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R:\Commodities\2024a\Webcharts\"/>
    </mc:Choice>
  </mc:AlternateContent>
  <xr:revisionPtr revIDLastSave="0" documentId="13_ncr:1_{9A5558E1-9EAF-4E6A-942E-CCE86B201378}" xr6:coauthVersionLast="47" xr6:coauthVersionMax="47" xr10:uidLastSave="{00000000-0000-0000-0000-000000000000}"/>
  <bookViews>
    <workbookView xWindow="-110" yWindow="-110" windowWidth="19420" windowHeight="10300" activeTab="4" xr2:uid="{03B3939B-9187-4DA4-8432-50AAEEE2E1A7}"/>
  </bookViews>
  <sheets>
    <sheet name="Read Me" sheetId="1" r:id="rId1"/>
    <sheet name="14.A" sheetId="2" r:id="rId2"/>
    <sheet name="14.B" sheetId="3" r:id="rId3"/>
    <sheet name="14.C" sheetId="4" r:id="rId4"/>
    <sheet name="14.D" sheetId="5" r:id="rId5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L">#REF!</definedName>
    <definedName name="\M">#REF!</definedName>
    <definedName name="\P">#REF!</definedName>
    <definedName name="\Y">#REF!</definedName>
    <definedName name="\Z">#REF!</definedName>
    <definedName name="_____TOT58">#REF!</definedName>
    <definedName name="____TOT58">#REF!</definedName>
    <definedName name="___TOT58">#REF!</definedName>
    <definedName name="__123Graph_A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X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TOT58">#REF!</definedName>
    <definedName name="_13A" hidden="1">#REF!</definedName>
    <definedName name="_88">#REF!</definedName>
    <definedName name="_89">#REF!</definedName>
    <definedName name="_aaV110">#REF!</definedName>
    <definedName name="_aIV114">#REF!</definedName>
    <definedName name="_aIV190">#REF!</definedName>
    <definedName name="_DLX1.EMA">#REF!</definedName>
    <definedName name="_DLX1.EMG">#REF!</definedName>
    <definedName name="_DLX1.EMR">#REF!</definedName>
    <definedName name="_DLX10.EMA">#REF!</definedName>
    <definedName name="_DLX11.EMA">#REF!</definedName>
    <definedName name="_DLX12.EMA">#REF!</definedName>
    <definedName name="_DLX13.EMA">#REF!</definedName>
    <definedName name="_DLX14.EMA">#REF!</definedName>
    <definedName name="_DLX16.EMA">#REF!</definedName>
    <definedName name="_DLX2.EMA" localSheetId="2">#REF!</definedName>
    <definedName name="_DLX2.EMA">#REF!</definedName>
    <definedName name="_DLX2.EMG">#REF!</definedName>
    <definedName name="_DLX3.EMA">#REF!</definedName>
    <definedName name="_DLX4.EMA">#REF!</definedName>
    <definedName name="_DLX4.EMG">#REF!</definedName>
    <definedName name="_DLX5.EMA">#REF!</definedName>
    <definedName name="_DLX6.EMA">#REF!</definedName>
    <definedName name="_DLX7.EMA">#REF!</definedName>
    <definedName name="_DLX8.EMA">#REF!</definedName>
    <definedName name="_DLX9.EMA">#REF!</definedName>
    <definedName name="_EX9596">#REF!</definedName>
    <definedName name="_xlnm._FilterDatabase" hidden="1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qV196">#REF!</definedName>
    <definedName name="_ref2">#REF!</definedName>
    <definedName name="_Sort" localSheetId="2" hidden="1">#REF!</definedName>
    <definedName name="_Sort" hidden="1">#REF!</definedName>
    <definedName name="_TOT58">#REF!</definedName>
    <definedName name="a" localSheetId="2" hidden="1">#REF!</definedName>
    <definedName name="A">#REF!</definedName>
    <definedName name="a\V104">#REF!</definedName>
    <definedName name="aa">#REF!</definedName>
    <definedName name="abx">#REF!</definedName>
    <definedName name="Actual">#REF!</definedName>
    <definedName name="adaD">#REF!</definedName>
    <definedName name="adrra">#REF!</definedName>
    <definedName name="adsadrr" localSheetId="2" hidden="1">#REF!</definedName>
    <definedName name="adsadrr" hidden="1">#REF!</definedName>
    <definedName name="ADSDADADA" localSheetId="2" hidden="1">#REF!</definedName>
    <definedName name="ADSDADADA" hidden="1">#REF!</definedName>
    <definedName name="ALLBIRR">#REF!</definedName>
    <definedName name="AllData">#REF!</definedName>
    <definedName name="ALLSDR">#REF!</definedName>
    <definedName name="alpha">#REF!</definedName>
    <definedName name="apigraphs">#N/A</definedName>
    <definedName name="appendix">#REF!,#REF!,#REF!</definedName>
    <definedName name="asdrae" localSheetId="2" hidden="1">#REF!</definedName>
    <definedName name="asdrae" hidden="1">#REF!</definedName>
    <definedName name="asdrra">#REF!</definedName>
    <definedName name="ase">#REF!</definedName>
    <definedName name="aser">#REF!</definedName>
    <definedName name="asraa">#REF!</definedName>
    <definedName name="asrraa44">#REF!</definedName>
    <definedName name="ass">#N/A</definedName>
    <definedName name="ASSUM">#REF!</definedName>
    <definedName name="atlantic">#REF!</definedName>
    <definedName name="Average_Daily_Depreciation">#REF!</definedName>
    <definedName name="Average_Weekly_Depreciation">#REF!</definedName>
    <definedName name="Average_Weekly_Inter_Bank_Exchange_Rate">#REF!</definedName>
    <definedName name="b">#REF!</definedName>
    <definedName name="BALANCE">#REF!</definedName>
    <definedName name="bb">#REF!</definedName>
    <definedName name="BOG">#REF!</definedName>
    <definedName name="Budget">#REF!</definedName>
    <definedName name="cc">#REF!</definedName>
    <definedName name="ccc">#N/A</definedName>
    <definedName name="change">#REF!</definedName>
    <definedName name="chart">#REF!</definedName>
    <definedName name="cmethapp">#REF!,#REF!,#REF!</definedName>
    <definedName name="cmethmain">#REF!</definedName>
    <definedName name="Cocoa">OFFSET(#REF!,0,0,COUNTA(#REF!)-5)</definedName>
    <definedName name="Cocoa10">OFFSET(#REF!,0,0,COUNTA(#REF!)-2614)</definedName>
    <definedName name="CocoaST">OFFSET(#REF!,0,0,COUNTA(#REF!)-3918)</definedName>
    <definedName name="CoffeeC">OFFSET(#REF!,0,0,COUNTA(#REF!)-5)</definedName>
    <definedName name="CoffeeC10">OFFSET(#REF!,0,0,COUNTA(#REF!)-2614)</definedName>
    <definedName name="CoffeeCST">OFFSET(#REF!,0,0,COUNTA(#REF!)-3918)</definedName>
    <definedName name="CONS1">#REF!</definedName>
    <definedName name="CONS2">#REF!</definedName>
    <definedName name="Cornbbg">OFFSET(#REF!,0,0,COUNTA(#REF!)-5)</definedName>
    <definedName name="Cornbbg10">OFFSET(#REF!,0,0,COUNTA(#REF!)-2614)</definedName>
    <definedName name="CornbbgST">OFFSET(#REF!,0,0,COUNTA(#REF!)-3918)</definedName>
    <definedName name="Cotton1">OFFSET(#REF!,0,0,COUNTA(#REF!)-5)</definedName>
    <definedName name="Cotton110">OFFSET(#REF!,0,0,COUNTA(#REF!)-2614)</definedName>
    <definedName name="Cotton1ST">OFFSET(#REF!,0,0,COUNTA(#REF!)-3918)</definedName>
    <definedName name="Crt">#REF!</definedName>
    <definedName name="CRUDE1">#REF!</definedName>
    <definedName name="CRUDE2">#REF!</definedName>
    <definedName name="CRUDE3">#REF!</definedName>
    <definedName name="Crush">OFFSET(#REF!,0,0,COUNTA(#REF!)-5)</definedName>
    <definedName name="Crush10">OFFSET(#REF!,0,0,COUNTA(#REF!)-2614)</definedName>
    <definedName name="CrushST">OFFSET(#REF!,0,0,COUNTA(#REF!)-3918)</definedName>
    <definedName name="CurMonth">#REF!</definedName>
    <definedName name="Currency">#REF!</definedName>
    <definedName name="CURRENTYEAR" localSheetId="2">#REF!</definedName>
    <definedName name="CURRENTYEAR">#REF!</definedName>
    <definedName name="cutoff">#REF!</definedName>
    <definedName name="cv" localSheetId="2" hidden="1">#REF!</definedName>
    <definedName name="cv" hidden="1">#REF!</definedName>
    <definedName name="d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ily_Depreciation">#REF!</definedName>
    <definedName name="Data">#REF!</definedName>
    <definedName name="data1">#REF!</definedName>
    <definedName name="Data2">#REF!</definedName>
    <definedName name="Dataset">#REF!</definedName>
    <definedName name="Date">OFFSET(#REF!,0,0,COUNTA(#REF!)-4)</definedName>
    <definedName name="Date10">OFFSET(#REF!,0,0,COUNTA(#REF!)-2614)</definedName>
    <definedName name="DateRice">OFFSET(#REF!,0,0,COUNTA(#REF!)-4)</definedName>
    <definedName name="DateRice10">OFFSET(#REF!,0,0,COUNTA(#REF!)-3135)</definedName>
    <definedName name="DateRiceST">OFFSET(#REF!,0,0,COUNTA(#REF!)-4700)</definedName>
    <definedName name="DateST">OFFSET(#REF!,0,0,COUNTA(#REF!)-3918)</definedName>
    <definedName name="dd">#REF!</definedName>
    <definedName name="Deal_Date">#REF!</definedName>
    <definedName name="DEBT">#REF!</definedName>
    <definedName name="E">#REF!</definedName>
    <definedName name="ee">#REF!</definedName>
    <definedName name="eka">#REF!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RTRET" localSheetId="2" hidden="1">#REF!</definedName>
    <definedName name="ERTRET" hidden="1">#REF!</definedName>
    <definedName name="ERY" localSheetId="2" hidden="1">#REF!</definedName>
    <definedName name="ERY" hidden="1">#REF!</definedName>
    <definedName name="ETY">#REF!</definedName>
    <definedName name="EURCRUDE87">#REF!</definedName>
    <definedName name="EURCRUDE88">#REF!</definedName>
    <definedName name="EURPROD87">#REF!</definedName>
    <definedName name="EURPROD88">#REF!</definedName>
    <definedName name="EURTOT87">#REF!</definedName>
    <definedName name="EURTOT88">#REF!</definedName>
    <definedName name="eustocks">#N/A</definedName>
    <definedName name="EWQEQ">#REF!</definedName>
    <definedName name="ex">#REF!</definedName>
    <definedName name="EXPECTARION2">#REF!</definedName>
    <definedName name="EY" localSheetId="2" hidden="1">#REF!</definedName>
    <definedName name="EY" hidden="1">#REF!</definedName>
    <definedName name="fff">#REF!</definedName>
    <definedName name="fg">#REF!</definedName>
    <definedName name="Fig.1">#REF!</definedName>
    <definedName name="FigTitle">#REF!</definedName>
    <definedName name="Figure.3">#REF!</definedName>
    <definedName name="Fisca">#REF!</definedName>
    <definedName name="fx">#REF!</definedName>
    <definedName name="gdp">#REF!</definedName>
    <definedName name="gdpall">#REF!</definedName>
    <definedName name="gdppc">#REF!</definedName>
    <definedName name="gni">#REF!</definedName>
    <definedName name="goafrica">#REF!</definedName>
    <definedName name="goasia">#REF!</definedName>
    <definedName name="goeeup">#REF!</definedName>
    <definedName name="goeurope">#REF!</definedName>
    <definedName name="golamerica">#REF!</definedName>
    <definedName name="gomeast">#REF!</definedName>
    <definedName name="gooecd">#REF!</definedName>
    <definedName name="goopec">#REF!</definedName>
    <definedName name="gosummary">#REF!</definedName>
    <definedName name="GRSDG" localSheetId="2" hidden="1">#REF!</definedName>
    <definedName name="GRSDG" hidden="1">#REF!</definedName>
    <definedName name="h">#N/A</definedName>
    <definedName name="Highest_Inter_Bank_Rate">#REF!</definedName>
    <definedName name="HTML_CodePage" hidden="1">1252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Title" hidden="1">"Selected Crude Oil Spot Prices"</definedName>
    <definedName name="HVYNONO1">#REF!</definedName>
    <definedName name="HVYNONO2">#REF!</definedName>
    <definedName name="HVYNONOPEC">#REF!</definedName>
    <definedName name="HVYOECD">#REF!</definedName>
    <definedName name="HVYOPEC">#REF!</definedName>
    <definedName name="HVYSUMM">#REF!</definedName>
    <definedName name="INIT">#REF!</definedName>
    <definedName name="INTEREST">#REF!</definedName>
    <definedName name="iuf.kugj">#N/A</definedName>
    <definedName name="IYUIY">#REF!</definedName>
    <definedName name="JAPCRUDE87">#REF!</definedName>
    <definedName name="JAPCRUDE88">#REF!</definedName>
    <definedName name="JAPPROD87">#REF!</definedName>
    <definedName name="JAPPROD88">#REF!</definedName>
    <definedName name="JAPTOT87">#REF!</definedName>
    <definedName name="JAPTOT88">#REF!</definedName>
    <definedName name="k" localSheetId="2" hidden="1">#REF!</definedName>
    <definedName name="k" hidden="1">#REF!</definedName>
    <definedName name="kim">#REF!</definedName>
    <definedName name="KJ">#REF!</definedName>
    <definedName name="LastOpenedWorkSheet">#REF!</definedName>
    <definedName name="LastRefreshed">#REF!</definedName>
    <definedName name="LEAP">#REF!</definedName>
    <definedName name="LGTNONO1">#REF!</definedName>
    <definedName name="LGTNONO2">#REF!</definedName>
    <definedName name="LGTNONOPEC">#REF!</definedName>
    <definedName name="LGTNSUMM">#REF!</definedName>
    <definedName name="LGTOECD">#REF!</definedName>
    <definedName name="LGTOPEC">#REF!</definedName>
    <definedName name="LGTPCNT">#REF!</definedName>
    <definedName name="LOOKUPMTH" localSheetId="2">#REF!</definedName>
    <definedName name="LOOKUPMTH">#REF!</definedName>
    <definedName name="Lowest_Inter_Bank_Rate">#REF!</definedName>
    <definedName name="m">#N/A</definedName>
    <definedName name="maintabs">#REF!,#REF!,#REF!</definedName>
    <definedName name="MealBean">OFFSET(#REF!,0,0,COUNTA(#REF!)-5)</definedName>
    <definedName name="MealBean10">OFFSET(#REF!,0,0,COUNTA(#REF!)-2614)</definedName>
    <definedName name="MealBeanST">OFFSET(#REF!,0,0,COUNTA(#REF!)-3918)</definedName>
    <definedName name="MEDTERM">#REF!</definedName>
    <definedName name="Million_b_d">#REF!</definedName>
    <definedName name="Month" localSheetId="2">#REF!</definedName>
    <definedName name="Month">#REF!</definedName>
    <definedName name="MonthIndex">#REF!</definedName>
    <definedName name="Monthly_trade_query_from_2000">#REF!</definedName>
    <definedName name="MONTHS">#REF!</definedName>
    <definedName name="moodys">#REF!</definedName>
    <definedName name="msci">#REF!</definedName>
    <definedName name="mscid">#REF!</definedName>
    <definedName name="mscil">#REF!</definedName>
    <definedName name="n">#N/A</definedName>
    <definedName name="new">#REF!</definedName>
    <definedName name="nmBlankCell">#REF!</definedName>
    <definedName name="nmBlankRow">#REF!</definedName>
    <definedName name="nmColumnHeader">#REF!</definedName>
    <definedName name="nmData">#REF!</definedName>
    <definedName name="nmIndexTable">#REF!</definedName>
    <definedName name="nmReportFooter">#REF!</definedName>
    <definedName name="nmReportHeader">#N/A</definedName>
    <definedName name="nmReportNotes">#REF!</definedName>
    <definedName name="nmRowHeader">#REF!</definedName>
    <definedName name="nmScale">#REF!</definedName>
    <definedName name="Noah">#REF!</definedName>
    <definedName name="NONLEAP">#REF!</definedName>
    <definedName name="NONOECD1">#REF!</definedName>
    <definedName name="NONOECD2">#REF!</definedName>
    <definedName name="NONOPEC">#REF!</definedName>
    <definedName name="NOPEC1">#REF!</definedName>
    <definedName name="NOPEC2">#REF!</definedName>
    <definedName name="NORM1">#REF!</definedName>
    <definedName name="NORM2">#REF!</definedName>
    <definedName name="NORM3">#REF!</definedName>
    <definedName name="NSUMMARY">#REF!</definedName>
    <definedName name="OECD">#REF!</definedName>
    <definedName name="OilBean">OFFSET(#REF!,0,0,COUNTA(#REF!)-5)</definedName>
    <definedName name="OilBean10">OFFSET(#REF!,0,0,COUNTA(#REF!)-2614)</definedName>
    <definedName name="OilBeanST">OFFSET(#REF!,0,0,COUNTA(#REF!)-3918)</definedName>
    <definedName name="OPEC">#REF!</definedName>
    <definedName name="OPEC1">#REF!</definedName>
    <definedName name="OPEC2">#REF!</definedName>
    <definedName name="PCNTLGT">#REF!</definedName>
    <definedName name="PRES1">#REF!</definedName>
    <definedName name="PRES2">#REF!</definedName>
    <definedName name="PRES3">#REF!</definedName>
    <definedName name="_xlnm.Print_Area">#REF!,#REF!,#REF!,#REF!,#REF!,#REF!,#REF!</definedName>
    <definedName name="Print_Area_MI">#REF!</definedName>
    <definedName name="_xlnm.Print_Titles">#REF!</definedName>
    <definedName name="Print1">#REF!</definedName>
    <definedName name="Product">#REF!</definedName>
    <definedName name="Q" localSheetId="2" hidden="1">#REF!</definedName>
    <definedName name="Q" hidden="1">#REF!</definedName>
    <definedName name="qawde">#REF!</definedName>
    <definedName name="qrtdata2">#REF!</definedName>
    <definedName name="QtrData">#REF!</definedName>
    <definedName name="quality">#REF!</definedName>
    <definedName name="QWE" localSheetId="2" hidden="1">#REF!</definedName>
    <definedName name="QWE" hidden="1">#REF!</definedName>
    <definedName name="qweqw">#REF!</definedName>
    <definedName name="raaesrr">#REF!</definedName>
    <definedName name="raas">#REF!</definedName>
    <definedName name="REF">#REF!</definedName>
    <definedName name="rgz\dsf">#N/A</definedName>
    <definedName name="Ricebbg">OFFSET(#REF!,0,0,COUNTA(#REF!)-4)</definedName>
    <definedName name="Ricebbg10">OFFSET(#REF!,0,0,COUNTA(#REF!)-3135)</definedName>
    <definedName name="RicebbgST">OFFSET(#REF!,0,0,COUNTA(#REF!)-4700)</definedName>
    <definedName name="rngPath">#REF!</definedName>
    <definedName name="rngTimeData">#REF!</definedName>
    <definedName name="rngTimeLinks">#REF!</definedName>
    <definedName name="rrasrra">#REF!</definedName>
    <definedName name="RubberRSS3">OFFSET(#REF!,0,0,COUNTA(#REF!)-5)</definedName>
    <definedName name="RubberRSS310">OFFSET(#REF!,0,0,COUNTA(#REF!)-2614)</definedName>
    <definedName name="RubberRSS3ST">OFFSET(#REF!,0,0,COUNTA(#REF!)-3918)</definedName>
    <definedName name="RubberTSR20">OFFSET(#REF!,0,0,COUNTA(#REF!)-5)</definedName>
    <definedName name="RubberTSR2010">OFFSET(#REF!,0,0,COUNTA(#REF!)-2614)</definedName>
    <definedName name="RubberTSR20ST">OFFSET(#REF!,0,0,COUNTA(#REF!)-3918)</definedName>
    <definedName name="s">#REF!</definedName>
    <definedName name="Scale">#REF!</definedName>
    <definedName name="ScaleLabel">#REF!</definedName>
    <definedName name="ScaleMultiplier">#REF!</definedName>
    <definedName name="ScaleType">#REF!</definedName>
    <definedName name="SCOTT1">#REF!</definedName>
    <definedName name="sd">#REF!</definedName>
    <definedName name="SDF" localSheetId="2" hidden="1">#REF!</definedName>
    <definedName name="SDF" hidden="1">#REF!</definedName>
    <definedName name="Sheet1_Chart_2_ChartType" hidden="1">64</definedName>
    <definedName name="sheet2">#REF!</definedName>
    <definedName name="SID">#REF!</definedName>
    <definedName name="snp">#REF!</definedName>
    <definedName name="SortRange">#REF!</definedName>
    <definedName name="Soybeanbbg">OFFSET(#REF!,0,0,COUNTA(#REF!)-5)</definedName>
    <definedName name="Soybeanbbg10">OFFSET(#REF!,0,0,COUNTA(#REF!)-2614)</definedName>
    <definedName name="SoybeanbbgST">OFFSET(#REF!,0,0,COUNTA(#REF!)-3918)</definedName>
    <definedName name="SoybeanCorn">OFFSET(#REF!,0,0,COUNTA(#REF!)-5)</definedName>
    <definedName name="SoybeanCorn10">OFFSET(#REF!,0,0,COUNTA(#REF!)-2614)</definedName>
    <definedName name="SoybeanCornST">OFFSET(#REF!,0,0,COUNTA(#REF!)-3918)</definedName>
    <definedName name="Soybeanmt">OFFSET(#REF!,0,0,COUNTA(#REF!)-5)</definedName>
    <definedName name="SoybeanmtST">OFFSET(#REF!,0,0,COUNTA(#REF!)-3918)</definedName>
    <definedName name="SoybeanWheat">OFFSET(#REF!,0,0,COUNTA(#REF!)-5)</definedName>
    <definedName name="SoybeanWheat10">OFFSET(#REF!,0,0,COUNTA(#REF!)-2614)</definedName>
    <definedName name="SoybeanWheatST">OFFSET(#REF!,0,0,COUNTA(#REF!)-3918)</definedName>
    <definedName name="Soymealbbg">OFFSET(#REF!,0,0,COUNTA(#REF!)-5)</definedName>
    <definedName name="Soymealbbg10">OFFSET(#REF!,0,0,COUNTA(#REF!)-2614)</definedName>
    <definedName name="SoymealbbgST">OFFSET(#REF!,0,0,COUNTA(#REF!)-3918)</definedName>
    <definedName name="Soymealmt">OFFSET(#REF!,0,0,COUNTA(#REF!)-5)</definedName>
    <definedName name="Soymealmt10">OFFSET(#REF!,0,0,COUNTA(#REF!)-2614)</definedName>
    <definedName name="SoymealmtST">OFFSET(#REF!,0,0,COUNTA(#REF!)-3918)</definedName>
    <definedName name="Soyoilbbg">OFFSET(#REF!,0,0,COUNTA(#REF!)-5)</definedName>
    <definedName name="Soyoilbbg10">OFFSET(#REF!,0,0,COUNTA(#REF!)-2614)</definedName>
    <definedName name="SoyoilbbgST">OFFSET(#REF!,0,0,COUNTA(#REF!)-3918)</definedName>
    <definedName name="Soyoilmt">OFFSET(#REF!,0,0,COUNTA(#REF!)-5)</definedName>
    <definedName name="Soyoilmt10">OFFSET(#REF!,0,0,COUNTA(#REF!)-2614)</definedName>
    <definedName name="SoyoilmtST">OFFSET(#REF!,0,0,COUNTA(#REF!)-3918)</definedName>
    <definedName name="Spread_Between_Highest_and_Lowest_Rates">#REF!</definedName>
    <definedName name="SpreadsheetBuilder_1" localSheetId="2" hidden="1">#REF!</definedName>
    <definedName name="SpreadsheetBuilder_1" hidden="1">#REF!</definedName>
    <definedName name="SpreadsheetBuilder_10" hidden="1">#REF!</definedName>
    <definedName name="SpreadsheetBuilder_11" localSheetId="2" hidden="1">#REF!</definedName>
    <definedName name="SpreadsheetBuilder_11" hidden="1">#REF!</definedName>
    <definedName name="SpreadsheetBuilder_12" localSheetId="2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localSheetId="2" hidden="1">#REF!</definedName>
    <definedName name="SpreadsheetBuilder_16" hidden="1">#REF!</definedName>
    <definedName name="SpreadsheetBuilder_17" localSheetId="2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localSheetId="2" hidden="1">#REF!</definedName>
    <definedName name="SpreadsheetBuilder_2" hidden="1">#REF!</definedName>
    <definedName name="SpreadsheetBuilder_20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localSheetId="2" hidden="1">#REF!</definedName>
    <definedName name="SpreadsheetBuilder_9" hidden="1">#REF!</definedName>
    <definedName name="StartPosition">#REF!</definedName>
    <definedName name="Sugar">OFFSET(#REF!,0,0,COUNTA(#REF!)-5)</definedName>
    <definedName name="Sugar10">OFFSET(#REF!,0,0,COUNTA(#REF!)-2614)</definedName>
    <definedName name="SugarST">OFFSET(#REF!,0,0,COUNTA(#REF!)-3918)</definedName>
    <definedName name="SUPPLY">#REF!</definedName>
    <definedName name="SUPPLY2">#REF!</definedName>
    <definedName name="T">#REF!</definedName>
    <definedName name="Tabe">#REF!</definedName>
    <definedName name="Table_3.5b">#REF!</definedName>
    <definedName name="table1">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esta2">#REF!</definedName>
    <definedName name="textToday">#REF!</definedName>
    <definedName name="TOC">#REF!</definedName>
    <definedName name="TOT00">#REF!</definedName>
    <definedName name="TRYRTYRT">#REF!</definedName>
    <definedName name="TSERT" localSheetId="2" hidden="1">#REF!</definedName>
    <definedName name="TSERT" hidden="1">#REF!</definedName>
    <definedName name="tt">#REF!</definedName>
    <definedName name="tta">#REF!</definedName>
    <definedName name="ttaa">#REF!</definedName>
    <definedName name="TUTUIUYO">#REF!</definedName>
    <definedName name="U">#REF!</definedName>
    <definedName name="UnitsLabel">#REF!</definedName>
    <definedName name="USCRUDE87">#REF!</definedName>
    <definedName name="USCRUDE88">#REF!</definedName>
    <definedName name="USDIST87">#REF!</definedName>
    <definedName name="USDIST88">#REF!</definedName>
    <definedName name="USMG87">#REF!</definedName>
    <definedName name="USMG88">#REF!</definedName>
    <definedName name="USPROD87">#REF!</definedName>
    <definedName name="USPROD88">#REF!</definedName>
    <definedName name="USRFO87">#REF!</definedName>
    <definedName name="USRFO88">#REF!</definedName>
    <definedName name="USSR">#REF!</definedName>
    <definedName name="USTOT87">#REF!</definedName>
    <definedName name="USTOT88">#REF!</definedName>
    <definedName name="v">#REF!</definedName>
    <definedName name="VALID_FORMATS">#REF!</definedName>
    <definedName name="vvv">#REF!</definedName>
    <definedName name="W" localSheetId="2" hidden="1">#REF!</definedName>
    <definedName name="W" hidden="1">#REF!</definedName>
    <definedName name="WE">#REF!</definedName>
    <definedName name="Weekly_Depreciation">#REF!</definedName>
    <definedName name="Weighted_Average_Inter_Bank_Exchange_Rate">#REF!</definedName>
    <definedName name="wer">#REF!</definedName>
    <definedName name="Wheatbbg">OFFSET(#REF!,0,0,COUNTA(#REF!)-5)</definedName>
    <definedName name="Wheatbbg10">OFFSET(#REF!,0,0,COUNTA(#REF!)-2614)</definedName>
    <definedName name="WheatbbgST">OFFSET(#REF!,0,0,COUNTA(#REF!)-3918)</definedName>
    <definedName name="WheatCorn">OFFSET(#REF!,0,0,COUNTA(#REF!)-5)</definedName>
    <definedName name="WheatCorn10">OFFSET(#REF!,0,0,COUNTA(#REF!)-2614)</definedName>
    <definedName name="WheatCornST">OFFSET(#REF!,0,0,COUNTA(#REF!)-3918)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axis">#REF!</definedName>
    <definedName name="xCh1R">OFFSET(#REF!,0,0,COUNTA(#REF!)-1)</definedName>
    <definedName name="xCh2G">OFFSET(#REF!,0,0,COUNTA(#REF!)-1)</definedName>
    <definedName name="xCh2R">OFFSET(#REF!,0,0,COUNTA(#REF!)-1)</definedName>
    <definedName name="xCh3B">OFFSET(#REF!,0,0,COUNTA(#REF!)-1)</definedName>
    <definedName name="xCh3D">OFFSET(#REF!,0,0,COUNTA(#REF!)-9)</definedName>
    <definedName name="xCh3R">OFFSET(#REF!,0,0,COUNTA(#REF!)-1)</definedName>
    <definedName name="xCh4B">OFFSET(#REF!,0,0,COUNTA(#REF!)-1)</definedName>
    <definedName name="xCh4D">OFFSET(#REF!,0,0,COUNTA(#REF!)-1)</definedName>
    <definedName name="xCh4R">OFFSET(#REF!,0,0,COUNTA(#REF!)-1)</definedName>
    <definedName name="xCh5B">OFFSET(#REF!,0,0,COUNTA(#REF!)-1)</definedName>
    <definedName name="xCh5D">OFFSET(#REF!,0,0,COUNTA(#REF!)-1)</definedName>
    <definedName name="xCh5R">OFFSET(#REF!,0,0,COUNTA(#REF!)-1)</definedName>
    <definedName name="xCh6B">OFFSET(#REF!,0,0,COUNTA(#REF!)-1)</definedName>
    <definedName name="xCh6D">OFFSET(#REF!,0,0,COUNTA(#REF!)-1)</definedName>
    <definedName name="xCh7R">OFFSET(#REF!,0,0,COUNTA(#REF!)-1)</definedName>
    <definedName name="xCh8B">OFFSET(#REF!,0,0,COUNTA(#REF!)-1)</definedName>
    <definedName name="xCh8D">OFFSET(#REF!,0,0,COUNTA(#REF!)-1)</definedName>
    <definedName name="xDate">OFFSET(#REF!,0,0,COUNTA(#REF!)-1)</definedName>
    <definedName name="xxx">#REF!</definedName>
    <definedName name="Year">#REF!</definedName>
    <definedName name="YO">#REF!</definedName>
    <definedName name="YRTYRTYRU" localSheetId="2" hidden="1">#REF!</definedName>
    <definedName name="YRTYRTYRU" hidden="1">#REF!</definedName>
    <definedName name="YUIY">#REF!</definedName>
    <definedName name="zrrae">#REF!</definedName>
    <definedName name="zzr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7" i="5" l="1"/>
  <c r="R206" i="5"/>
  <c r="R205" i="5"/>
  <c r="R204" i="5"/>
  <c r="R203" i="5"/>
  <c r="R202" i="5"/>
  <c r="R201" i="5"/>
  <c r="R200" i="5"/>
  <c r="R199" i="5"/>
  <c r="R198" i="5"/>
  <c r="R197" i="5"/>
  <c r="R196" i="5"/>
  <c r="R195" i="5"/>
  <c r="R194" i="5"/>
  <c r="R193" i="5"/>
  <c r="R192" i="5"/>
  <c r="R191" i="5"/>
  <c r="R190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2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</calcChain>
</file>

<file path=xl/sharedStrings.xml><?xml version="1.0" encoding="utf-8"?>
<sst xmlns="http://schemas.openxmlformats.org/spreadsheetml/2006/main" count="36" uniqueCount="30">
  <si>
    <t>Figure 14: Fertilizer markets</t>
  </si>
  <si>
    <t>Figure 14.A. Fertilizer prices (DAP, Urea, MOP)</t>
  </si>
  <si>
    <t>Figure 14.B. Fertilizer input costs</t>
  </si>
  <si>
    <t>Figure 14.C. Cumulative increase in fertilizer exports by China</t>
  </si>
  <si>
    <t>Figure 14.D. Fertilizer affordability index</t>
  </si>
  <si>
    <t>DAP</t>
  </si>
  <si>
    <t xml:space="preserve">Urea </t>
  </si>
  <si>
    <t>MOP</t>
  </si>
  <si>
    <t>Sources: Bloomberg; Bloomberg L.P. - Green Markets.</t>
  </si>
  <si>
    <t>Note: DAP = diammonium phosphate; MOP = muriate of potassium; mt = metric tons. Monthly series. Last observation is March 2024. </t>
  </si>
  <si>
    <t>Return to Read Me</t>
  </si>
  <si>
    <t>Figure 14.B.Fertilizer input costs</t>
  </si>
  <si>
    <t>Ammonia (Tampa), cfr</t>
  </si>
  <si>
    <t>Liquid sulfur (Tampa), fob</t>
  </si>
  <si>
    <t>Natural gas (Europe), TTF (RHS)</t>
  </si>
  <si>
    <t>Sources: Bloomberg; World Bank.</t>
  </si>
  <si>
    <t>Note: cfr=cost and freight; fob=free on board; mt=metric tons; TTF = title transfer facility. Last observation is March 2024.</t>
  </si>
  <si>
    <t>Sum of DAP and Urea</t>
  </si>
  <si>
    <t>2019-21 average</t>
  </si>
  <si>
    <t>Jan</t>
  </si>
  <si>
    <t>Mar</t>
  </si>
  <si>
    <t>May</t>
  </si>
  <si>
    <t>Jul</t>
  </si>
  <si>
    <t>Sep</t>
  </si>
  <si>
    <t>Dec</t>
  </si>
  <si>
    <t>Source: General Administration of Customs of the Republic of China.</t>
  </si>
  <si>
    <t xml:space="preserve">Note: DAP = diammonium phosphate; MOP = muriate of potassium; mt = metric tons. Monthly series. Lines show the sum of DAP and Urea exports by China. </t>
  </si>
  <si>
    <t>Ratio</t>
  </si>
  <si>
    <t>Source: World Bank.</t>
  </si>
  <si>
    <t>Note:  Ratio of Fertilizer prices over food price index. Last observation is March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</si>
</sst>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  <font>
      <b/>
      <sz val="20"/>
      <color rgb="FF000000"/>
      <name val="Arial"/>
      <family val="2"/>
    </font>
    <font>
      <sz val="14"/>
      <name val="Arial"/>
      <family val="2"/>
    </font>
    <font>
      <b/>
      <sz val="20"/>
      <color theme="1"/>
      <name val="Arial"/>
      <family val="2"/>
    </font>
    <font>
      <b/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2" applyFont="1"/>
    <xf numFmtId="0" fontId="2" fillId="0" borderId="0" xfId="2"/>
    <xf numFmtId="0" fontId="5" fillId="0" borderId="0" xfId="0" applyFont="1"/>
    <xf numFmtId="0" fontId="6" fillId="0" borderId="0" xfId="0" applyFont="1"/>
    <xf numFmtId="43" fontId="7" fillId="0" borderId="0" xfId="1" applyFont="1" applyFill="1" applyAlignment="1">
      <alignment horizontal="left" wrapText="1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8" fillId="0" borderId="0" xfId="0" applyFont="1"/>
    <xf numFmtId="2" fontId="5" fillId="0" borderId="0" xfId="1" applyNumberFormat="1" applyFont="1"/>
    <xf numFmtId="165" fontId="5" fillId="0" borderId="0" xfId="0" applyNumberFormat="1" applyFont="1"/>
    <xf numFmtId="165" fontId="7" fillId="0" borderId="0" xfId="0" applyNumberFormat="1" applyFont="1" applyAlignment="1">
      <alignment horizontal="right"/>
    </xf>
    <xf numFmtId="2" fontId="0" fillId="0" borderId="0" xfId="0" applyNumberFormat="1"/>
    <xf numFmtId="0" fontId="9" fillId="0" borderId="0" xfId="0" applyFont="1" applyAlignment="1">
      <alignment horizontal="center" vertical="center"/>
    </xf>
    <xf numFmtId="38" fontId="0" fillId="0" borderId="0" xfId="0" applyNumberFormat="1"/>
    <xf numFmtId="2" fontId="5" fillId="0" borderId="0" xfId="0" applyNumberFormat="1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3597337989659"/>
          <c:y val="0.11042461358996793"/>
          <c:w val="0.83358407996590744"/>
          <c:h val="0.71551356080489936"/>
        </c:manualLayout>
      </c:layout>
      <c:lineChart>
        <c:grouping val="standard"/>
        <c:varyColors val="0"/>
        <c:ser>
          <c:idx val="1"/>
          <c:order val="0"/>
          <c:tx>
            <c:strRef>
              <c:f>'14.A'!$S$1</c:f>
              <c:strCache>
                <c:ptCount val="1"/>
                <c:pt idx="0">
                  <c:v> DAP </c:v>
                </c:pt>
              </c:strCache>
            </c:strRef>
          </c:tx>
          <c:spPr>
            <a:ln w="69850">
              <a:solidFill>
                <a:srgbClr val="002345"/>
              </a:solidFill>
            </a:ln>
          </c:spPr>
          <c:marker>
            <c:symbol val="none"/>
          </c:marker>
          <c:cat>
            <c:numRef>
              <c:f>'14.A'!$R$2:$R$172</c:f>
              <c:numCache>
                <c:formatCode>General</c:formatCode>
                <c:ptCount val="171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  <c:pt idx="80">
                  <c:v>2016</c:v>
                </c:pt>
                <c:pt idx="81">
                  <c:v>2016</c:v>
                </c:pt>
                <c:pt idx="82">
                  <c:v>2016</c:v>
                </c:pt>
                <c:pt idx="83">
                  <c:v>2016</c:v>
                </c:pt>
                <c:pt idx="84">
                  <c:v>2017</c:v>
                </c:pt>
                <c:pt idx="85">
                  <c:v>2017</c:v>
                </c:pt>
                <c:pt idx="86">
                  <c:v>2017</c:v>
                </c:pt>
                <c:pt idx="87">
                  <c:v>2017</c:v>
                </c:pt>
                <c:pt idx="88">
                  <c:v>2017</c:v>
                </c:pt>
                <c:pt idx="89">
                  <c:v>2017</c:v>
                </c:pt>
                <c:pt idx="90">
                  <c:v>2017</c:v>
                </c:pt>
                <c:pt idx="91">
                  <c:v>2017</c:v>
                </c:pt>
                <c:pt idx="92">
                  <c:v>2017</c:v>
                </c:pt>
                <c:pt idx="93">
                  <c:v>2017</c:v>
                </c:pt>
                <c:pt idx="94">
                  <c:v>2017</c:v>
                </c:pt>
                <c:pt idx="95">
                  <c:v>2017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  <c:pt idx="108">
                  <c:v>2019</c:v>
                </c:pt>
                <c:pt idx="109">
                  <c:v>2019</c:v>
                </c:pt>
                <c:pt idx="110">
                  <c:v>2019</c:v>
                </c:pt>
                <c:pt idx="111">
                  <c:v>2019</c:v>
                </c:pt>
                <c:pt idx="112">
                  <c:v>2019</c:v>
                </c:pt>
                <c:pt idx="113">
                  <c:v>2019</c:v>
                </c:pt>
                <c:pt idx="114">
                  <c:v>2019</c:v>
                </c:pt>
                <c:pt idx="115">
                  <c:v>2019</c:v>
                </c:pt>
                <c:pt idx="116">
                  <c:v>2019</c:v>
                </c:pt>
                <c:pt idx="117">
                  <c:v>2019</c:v>
                </c:pt>
                <c:pt idx="118">
                  <c:v>2019</c:v>
                </c:pt>
                <c:pt idx="119">
                  <c:v>2019</c:v>
                </c:pt>
                <c:pt idx="120">
                  <c:v>2020</c:v>
                </c:pt>
                <c:pt idx="121">
                  <c:v>2020</c:v>
                </c:pt>
                <c:pt idx="122">
                  <c:v>2020</c:v>
                </c:pt>
                <c:pt idx="123">
                  <c:v>2020</c:v>
                </c:pt>
                <c:pt idx="124">
                  <c:v>2020</c:v>
                </c:pt>
                <c:pt idx="125">
                  <c:v>2020</c:v>
                </c:pt>
                <c:pt idx="126">
                  <c:v>2020</c:v>
                </c:pt>
                <c:pt idx="127">
                  <c:v>2020</c:v>
                </c:pt>
                <c:pt idx="128">
                  <c:v>2020</c:v>
                </c:pt>
                <c:pt idx="129">
                  <c:v>2020</c:v>
                </c:pt>
                <c:pt idx="130">
                  <c:v>2020</c:v>
                </c:pt>
                <c:pt idx="131">
                  <c:v>2020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2022</c:v>
                </c:pt>
                <c:pt idx="145">
                  <c:v>2022</c:v>
                </c:pt>
                <c:pt idx="146">
                  <c:v>2022</c:v>
                </c:pt>
                <c:pt idx="147">
                  <c:v>2022</c:v>
                </c:pt>
                <c:pt idx="148">
                  <c:v>2022</c:v>
                </c:pt>
                <c:pt idx="149">
                  <c:v>2022</c:v>
                </c:pt>
                <c:pt idx="150">
                  <c:v>2022</c:v>
                </c:pt>
                <c:pt idx="151">
                  <c:v>2022</c:v>
                </c:pt>
                <c:pt idx="152">
                  <c:v>2022</c:v>
                </c:pt>
                <c:pt idx="153">
                  <c:v>2022</c:v>
                </c:pt>
                <c:pt idx="154">
                  <c:v>2022</c:v>
                </c:pt>
                <c:pt idx="155">
                  <c:v>2022</c:v>
                </c:pt>
                <c:pt idx="156">
                  <c:v>2023</c:v>
                </c:pt>
                <c:pt idx="157">
                  <c:v>2023</c:v>
                </c:pt>
                <c:pt idx="158">
                  <c:v>2023</c:v>
                </c:pt>
                <c:pt idx="159">
                  <c:v>2023</c:v>
                </c:pt>
                <c:pt idx="160">
                  <c:v>2023</c:v>
                </c:pt>
                <c:pt idx="161">
                  <c:v>2023</c:v>
                </c:pt>
                <c:pt idx="162">
                  <c:v>2023</c:v>
                </c:pt>
                <c:pt idx="163">
                  <c:v>2023</c:v>
                </c:pt>
                <c:pt idx="164">
                  <c:v>2023</c:v>
                </c:pt>
                <c:pt idx="165">
                  <c:v>2023</c:v>
                </c:pt>
                <c:pt idx="166">
                  <c:v>2023</c:v>
                </c:pt>
                <c:pt idx="167">
                  <c:v>2023</c:v>
                </c:pt>
                <c:pt idx="168">
                  <c:v>2024</c:v>
                </c:pt>
                <c:pt idx="169">
                  <c:v>2024</c:v>
                </c:pt>
                <c:pt idx="170">
                  <c:v>2024</c:v>
                </c:pt>
              </c:numCache>
            </c:numRef>
          </c:cat>
          <c:val>
            <c:numRef>
              <c:f>'14.A'!$S$2:$S$172</c:f>
              <c:numCache>
                <c:formatCode>General</c:formatCode>
                <c:ptCount val="171"/>
                <c:pt idx="0">
                  <c:v>383</c:v>
                </c:pt>
                <c:pt idx="1">
                  <c:v>413.6</c:v>
                </c:pt>
                <c:pt idx="2">
                  <c:v>424.5</c:v>
                </c:pt>
                <c:pt idx="3">
                  <c:v>417.5</c:v>
                </c:pt>
                <c:pt idx="4">
                  <c:v>410</c:v>
                </c:pt>
                <c:pt idx="5">
                  <c:v>392.5</c:v>
                </c:pt>
                <c:pt idx="6">
                  <c:v>418.1</c:v>
                </c:pt>
                <c:pt idx="7">
                  <c:v>459.9</c:v>
                </c:pt>
                <c:pt idx="8">
                  <c:v>506</c:v>
                </c:pt>
                <c:pt idx="9">
                  <c:v>557.29999999999995</c:v>
                </c:pt>
                <c:pt idx="10">
                  <c:v>554.1</c:v>
                </c:pt>
                <c:pt idx="11">
                  <c:v>540.6</c:v>
                </c:pt>
                <c:pt idx="12">
                  <c:v>547.4</c:v>
                </c:pt>
                <c:pt idx="13">
                  <c:v>413.6</c:v>
                </c:pt>
                <c:pt idx="14">
                  <c:v>424.5</c:v>
                </c:pt>
                <c:pt idx="15">
                  <c:v>417.5</c:v>
                </c:pt>
                <c:pt idx="16">
                  <c:v>410</c:v>
                </c:pt>
                <c:pt idx="17">
                  <c:v>575.9</c:v>
                </c:pt>
                <c:pt idx="18">
                  <c:v>597.6</c:v>
                </c:pt>
                <c:pt idx="19">
                  <c:v>597.4</c:v>
                </c:pt>
                <c:pt idx="20">
                  <c:v>587.9</c:v>
                </c:pt>
                <c:pt idx="21">
                  <c:v>571.4</c:v>
                </c:pt>
                <c:pt idx="22">
                  <c:v>563.5</c:v>
                </c:pt>
                <c:pt idx="23">
                  <c:v>488.8</c:v>
                </c:pt>
                <c:pt idx="24">
                  <c:v>451.4</c:v>
                </c:pt>
                <c:pt idx="25">
                  <c:v>435.5</c:v>
                </c:pt>
                <c:pt idx="26">
                  <c:v>442.9</c:v>
                </c:pt>
                <c:pt idx="27">
                  <c:v>478</c:v>
                </c:pt>
                <c:pt idx="28">
                  <c:v>490.5</c:v>
                </c:pt>
                <c:pt idx="29">
                  <c:v>501.6</c:v>
                </c:pt>
                <c:pt idx="30">
                  <c:v>436.9</c:v>
                </c:pt>
                <c:pt idx="31">
                  <c:v>504.5</c:v>
                </c:pt>
                <c:pt idx="32">
                  <c:v>527.4</c:v>
                </c:pt>
                <c:pt idx="33">
                  <c:v>533.5</c:v>
                </c:pt>
                <c:pt idx="34">
                  <c:v>487.9</c:v>
                </c:pt>
                <c:pt idx="35">
                  <c:v>472.8</c:v>
                </c:pt>
                <c:pt idx="36">
                  <c:v>462.3</c:v>
                </c:pt>
                <c:pt idx="37">
                  <c:v>464.5</c:v>
                </c:pt>
                <c:pt idx="38">
                  <c:v>467.6</c:v>
                </c:pt>
                <c:pt idx="39">
                  <c:v>461.1</c:v>
                </c:pt>
                <c:pt idx="40">
                  <c:v>421.3</c:v>
                </c:pt>
                <c:pt idx="41">
                  <c:v>424.1</c:v>
                </c:pt>
                <c:pt idx="42">
                  <c:v>409.6</c:v>
                </c:pt>
                <c:pt idx="43">
                  <c:v>400.4</c:v>
                </c:pt>
                <c:pt idx="44">
                  <c:v>374.8</c:v>
                </c:pt>
                <c:pt idx="45">
                  <c:v>370</c:v>
                </c:pt>
                <c:pt idx="46">
                  <c:v>334.4</c:v>
                </c:pt>
                <c:pt idx="47">
                  <c:v>341.6</c:v>
                </c:pt>
                <c:pt idx="48">
                  <c:v>403.4</c:v>
                </c:pt>
                <c:pt idx="49">
                  <c:v>450.1</c:v>
                </c:pt>
                <c:pt idx="50">
                  <c:v>486.5</c:v>
                </c:pt>
                <c:pt idx="51">
                  <c:v>409</c:v>
                </c:pt>
                <c:pt idx="52">
                  <c:v>413.6</c:v>
                </c:pt>
                <c:pt idx="53">
                  <c:v>421.4</c:v>
                </c:pt>
                <c:pt idx="54">
                  <c:v>440.6</c:v>
                </c:pt>
                <c:pt idx="55">
                  <c:v>446.5</c:v>
                </c:pt>
                <c:pt idx="56">
                  <c:v>438.1</c:v>
                </c:pt>
                <c:pt idx="57">
                  <c:v>418.8</c:v>
                </c:pt>
                <c:pt idx="58">
                  <c:v>408.8</c:v>
                </c:pt>
                <c:pt idx="59">
                  <c:v>418.4</c:v>
                </c:pt>
                <c:pt idx="60">
                  <c:v>440.3</c:v>
                </c:pt>
                <c:pt idx="61">
                  <c:v>444.1</c:v>
                </c:pt>
                <c:pt idx="62">
                  <c:v>428.8</c:v>
                </c:pt>
                <c:pt idx="63">
                  <c:v>409</c:v>
                </c:pt>
                <c:pt idx="64">
                  <c:v>413.6</c:v>
                </c:pt>
                <c:pt idx="65">
                  <c:v>421.4</c:v>
                </c:pt>
                <c:pt idx="66">
                  <c:v>431.5</c:v>
                </c:pt>
                <c:pt idx="67">
                  <c:v>434.6</c:v>
                </c:pt>
                <c:pt idx="68">
                  <c:v>428</c:v>
                </c:pt>
                <c:pt idx="69">
                  <c:v>423.8</c:v>
                </c:pt>
                <c:pt idx="70">
                  <c:v>383.9</c:v>
                </c:pt>
                <c:pt idx="71">
                  <c:v>340.6</c:v>
                </c:pt>
                <c:pt idx="72">
                  <c:v>327.10000000000002</c:v>
                </c:pt>
                <c:pt idx="73">
                  <c:v>326</c:v>
                </c:pt>
                <c:pt idx="74">
                  <c:v>338.1</c:v>
                </c:pt>
                <c:pt idx="75">
                  <c:v>330.5</c:v>
                </c:pt>
                <c:pt idx="76">
                  <c:v>313.5</c:v>
                </c:pt>
                <c:pt idx="77">
                  <c:v>306.60000000000002</c:v>
                </c:pt>
                <c:pt idx="78">
                  <c:v>305.2</c:v>
                </c:pt>
                <c:pt idx="79">
                  <c:v>318.10000000000002</c:v>
                </c:pt>
                <c:pt idx="80">
                  <c:v>320</c:v>
                </c:pt>
                <c:pt idx="81">
                  <c:v>310</c:v>
                </c:pt>
                <c:pt idx="82">
                  <c:v>298</c:v>
                </c:pt>
                <c:pt idx="83">
                  <c:v>296.60000000000002</c:v>
                </c:pt>
                <c:pt idx="84">
                  <c:v>308</c:v>
                </c:pt>
                <c:pt idx="85">
                  <c:v>326</c:v>
                </c:pt>
                <c:pt idx="86">
                  <c:v>325.60000000000002</c:v>
                </c:pt>
                <c:pt idx="87">
                  <c:v>313.10000000000002</c:v>
                </c:pt>
                <c:pt idx="88">
                  <c:v>309.3</c:v>
                </c:pt>
                <c:pt idx="89">
                  <c:v>310.3</c:v>
                </c:pt>
                <c:pt idx="90">
                  <c:v>313.8</c:v>
                </c:pt>
                <c:pt idx="91">
                  <c:v>320.8</c:v>
                </c:pt>
                <c:pt idx="92">
                  <c:v>325.89999999999998</c:v>
                </c:pt>
                <c:pt idx="93">
                  <c:v>322.39999999999998</c:v>
                </c:pt>
                <c:pt idx="94">
                  <c:v>344</c:v>
                </c:pt>
                <c:pt idx="95">
                  <c:v>357.3</c:v>
                </c:pt>
                <c:pt idx="96">
                  <c:v>360.4</c:v>
                </c:pt>
                <c:pt idx="97">
                  <c:v>370</c:v>
                </c:pt>
                <c:pt idx="98">
                  <c:v>378</c:v>
                </c:pt>
                <c:pt idx="99">
                  <c:v>384.8</c:v>
                </c:pt>
                <c:pt idx="100">
                  <c:v>384.4</c:v>
                </c:pt>
                <c:pt idx="101">
                  <c:v>391.6</c:v>
                </c:pt>
                <c:pt idx="102">
                  <c:v>400.8</c:v>
                </c:pt>
                <c:pt idx="103">
                  <c:v>409</c:v>
                </c:pt>
                <c:pt idx="104">
                  <c:v>421.6</c:v>
                </c:pt>
                <c:pt idx="105">
                  <c:v>420.8</c:v>
                </c:pt>
                <c:pt idx="106">
                  <c:v>410.2</c:v>
                </c:pt>
                <c:pt idx="107">
                  <c:v>389.7</c:v>
                </c:pt>
                <c:pt idx="108">
                  <c:v>382.1</c:v>
                </c:pt>
                <c:pt idx="109">
                  <c:v>357.4</c:v>
                </c:pt>
                <c:pt idx="110">
                  <c:v>335</c:v>
                </c:pt>
                <c:pt idx="111">
                  <c:v>323.8</c:v>
                </c:pt>
                <c:pt idx="112">
                  <c:v>313.39999999999998</c:v>
                </c:pt>
                <c:pt idx="113">
                  <c:v>314.89999999999998</c:v>
                </c:pt>
                <c:pt idx="114">
                  <c:v>307.5</c:v>
                </c:pt>
                <c:pt idx="115">
                  <c:v>292.89999999999998</c:v>
                </c:pt>
                <c:pt idx="116">
                  <c:v>285.8</c:v>
                </c:pt>
                <c:pt idx="117">
                  <c:v>277.39999999999998</c:v>
                </c:pt>
                <c:pt idx="118">
                  <c:v>248</c:v>
                </c:pt>
                <c:pt idx="119">
                  <c:v>238.2</c:v>
                </c:pt>
                <c:pt idx="120">
                  <c:v>264.89999999999998</c:v>
                </c:pt>
                <c:pt idx="121">
                  <c:v>279.39999999999998</c:v>
                </c:pt>
                <c:pt idx="122">
                  <c:v>276.2</c:v>
                </c:pt>
                <c:pt idx="123">
                  <c:v>282</c:v>
                </c:pt>
                <c:pt idx="124">
                  <c:v>263</c:v>
                </c:pt>
                <c:pt idx="125">
                  <c:v>273</c:v>
                </c:pt>
                <c:pt idx="126">
                  <c:v>305.10000000000002</c:v>
                </c:pt>
                <c:pt idx="127">
                  <c:v>341.9</c:v>
                </c:pt>
                <c:pt idx="128">
                  <c:v>358.4</c:v>
                </c:pt>
                <c:pt idx="129">
                  <c:v>357.1</c:v>
                </c:pt>
                <c:pt idx="130">
                  <c:v>359.6</c:v>
                </c:pt>
                <c:pt idx="131">
                  <c:v>388.5</c:v>
                </c:pt>
                <c:pt idx="132">
                  <c:v>421.3</c:v>
                </c:pt>
                <c:pt idx="133">
                  <c:v>528.9</c:v>
                </c:pt>
                <c:pt idx="134">
                  <c:v>534.1</c:v>
                </c:pt>
                <c:pt idx="135">
                  <c:v>543.4</c:v>
                </c:pt>
                <c:pt idx="136">
                  <c:v>574.6</c:v>
                </c:pt>
                <c:pt idx="137">
                  <c:v>604.79999999999995</c:v>
                </c:pt>
                <c:pt idx="138">
                  <c:v>613</c:v>
                </c:pt>
                <c:pt idx="139">
                  <c:v>603.1</c:v>
                </c:pt>
                <c:pt idx="140">
                  <c:v>643.79999999999995</c:v>
                </c:pt>
                <c:pt idx="141">
                  <c:v>672.9</c:v>
                </c:pt>
                <c:pt idx="142">
                  <c:v>726.7</c:v>
                </c:pt>
                <c:pt idx="143">
                  <c:v>745</c:v>
                </c:pt>
                <c:pt idx="144">
                  <c:v>699.4</c:v>
                </c:pt>
                <c:pt idx="145">
                  <c:v>747.1</c:v>
                </c:pt>
                <c:pt idx="146">
                  <c:v>938.1</c:v>
                </c:pt>
                <c:pt idx="147">
                  <c:v>954</c:v>
                </c:pt>
                <c:pt idx="148">
                  <c:v>842.5</c:v>
                </c:pt>
                <c:pt idx="149">
                  <c:v>783.8</c:v>
                </c:pt>
                <c:pt idx="150">
                  <c:v>784</c:v>
                </c:pt>
                <c:pt idx="151">
                  <c:v>749.4</c:v>
                </c:pt>
                <c:pt idx="152">
                  <c:v>752</c:v>
                </c:pt>
                <c:pt idx="153">
                  <c:v>725</c:v>
                </c:pt>
                <c:pt idx="154">
                  <c:v>665.6</c:v>
                </c:pt>
                <c:pt idx="155">
                  <c:v>625</c:v>
                </c:pt>
                <c:pt idx="156">
                  <c:v>631</c:v>
                </c:pt>
                <c:pt idx="157">
                  <c:v>612.5</c:v>
                </c:pt>
                <c:pt idx="158">
                  <c:v>606</c:v>
                </c:pt>
                <c:pt idx="159">
                  <c:v>637</c:v>
                </c:pt>
                <c:pt idx="160">
                  <c:v>510</c:v>
                </c:pt>
                <c:pt idx="161">
                  <c:v>454.6</c:v>
                </c:pt>
                <c:pt idx="162">
                  <c:v>458.8</c:v>
                </c:pt>
                <c:pt idx="163">
                  <c:v>528.79999999999995</c:v>
                </c:pt>
                <c:pt idx="164">
                  <c:v>527.9</c:v>
                </c:pt>
                <c:pt idx="165">
                  <c:v>534.79999999999995</c:v>
                </c:pt>
                <c:pt idx="166">
                  <c:v>535.6</c:v>
                </c:pt>
                <c:pt idx="167">
                  <c:v>563.79999999999995</c:v>
                </c:pt>
                <c:pt idx="168">
                  <c:v>596.29999999999995</c:v>
                </c:pt>
                <c:pt idx="169">
                  <c:v>583.79999999999995</c:v>
                </c:pt>
                <c:pt idx="170">
                  <c:v>617.5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B9-4775-8FD6-E891BBE17515}"/>
            </c:ext>
          </c:extLst>
        </c:ser>
        <c:ser>
          <c:idx val="0"/>
          <c:order val="1"/>
          <c:tx>
            <c:strRef>
              <c:f>'14.A'!$T$1</c:f>
              <c:strCache>
                <c:ptCount val="1"/>
                <c:pt idx="0">
                  <c:v> Urea  </c:v>
                </c:pt>
              </c:strCache>
            </c:strRef>
          </c:tx>
          <c:spPr>
            <a:ln w="698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'14.A'!$R$2:$R$172</c:f>
              <c:numCache>
                <c:formatCode>General</c:formatCode>
                <c:ptCount val="171"/>
                <c:pt idx="0">
                  <c:v>2010</c:v>
                </c:pt>
                <c:pt idx="1">
                  <c:v>2010</c:v>
                </c:pt>
                <c:pt idx="2">
                  <c:v>2010</c:v>
                </c:pt>
                <c:pt idx="3">
                  <c:v>2010</c:v>
                </c:pt>
                <c:pt idx="4">
                  <c:v>2010</c:v>
                </c:pt>
                <c:pt idx="5">
                  <c:v>2010</c:v>
                </c:pt>
                <c:pt idx="6">
                  <c:v>2010</c:v>
                </c:pt>
                <c:pt idx="7">
                  <c:v>2010</c:v>
                </c:pt>
                <c:pt idx="8">
                  <c:v>2010</c:v>
                </c:pt>
                <c:pt idx="9">
                  <c:v>2010</c:v>
                </c:pt>
                <c:pt idx="10">
                  <c:v>2010</c:v>
                </c:pt>
                <c:pt idx="11">
                  <c:v>2010</c:v>
                </c:pt>
                <c:pt idx="12">
                  <c:v>2011</c:v>
                </c:pt>
                <c:pt idx="13">
                  <c:v>2011</c:v>
                </c:pt>
                <c:pt idx="14">
                  <c:v>2011</c:v>
                </c:pt>
                <c:pt idx="15">
                  <c:v>2011</c:v>
                </c:pt>
                <c:pt idx="16">
                  <c:v>2011</c:v>
                </c:pt>
                <c:pt idx="17">
                  <c:v>2011</c:v>
                </c:pt>
                <c:pt idx="18">
                  <c:v>2011</c:v>
                </c:pt>
                <c:pt idx="19">
                  <c:v>2011</c:v>
                </c:pt>
                <c:pt idx="20">
                  <c:v>2011</c:v>
                </c:pt>
                <c:pt idx="21">
                  <c:v>2011</c:v>
                </c:pt>
                <c:pt idx="22">
                  <c:v>2011</c:v>
                </c:pt>
                <c:pt idx="23">
                  <c:v>2011</c:v>
                </c:pt>
                <c:pt idx="24">
                  <c:v>2012</c:v>
                </c:pt>
                <c:pt idx="25">
                  <c:v>2012</c:v>
                </c:pt>
                <c:pt idx="26">
                  <c:v>2012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2012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2014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2015</c:v>
                </c:pt>
                <c:pt idx="61">
                  <c:v>2015</c:v>
                </c:pt>
                <c:pt idx="62">
                  <c:v>2015</c:v>
                </c:pt>
                <c:pt idx="63">
                  <c:v>2015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2016</c:v>
                </c:pt>
                <c:pt idx="73">
                  <c:v>2016</c:v>
                </c:pt>
                <c:pt idx="74">
                  <c:v>2016</c:v>
                </c:pt>
                <c:pt idx="75">
                  <c:v>2016</c:v>
                </c:pt>
                <c:pt idx="76">
                  <c:v>2016</c:v>
                </c:pt>
                <c:pt idx="77">
                  <c:v>2016</c:v>
                </c:pt>
                <c:pt idx="78">
                  <c:v>2016</c:v>
                </c:pt>
                <c:pt idx="79">
                  <c:v>2016</c:v>
                </c:pt>
                <c:pt idx="80">
                  <c:v>2016</c:v>
                </c:pt>
                <c:pt idx="81">
                  <c:v>2016</c:v>
                </c:pt>
                <c:pt idx="82">
                  <c:v>2016</c:v>
                </c:pt>
                <c:pt idx="83">
                  <c:v>2016</c:v>
                </c:pt>
                <c:pt idx="84">
                  <c:v>2017</c:v>
                </c:pt>
                <c:pt idx="85">
                  <c:v>2017</c:v>
                </c:pt>
                <c:pt idx="86">
                  <c:v>2017</c:v>
                </c:pt>
                <c:pt idx="87">
                  <c:v>2017</c:v>
                </c:pt>
                <c:pt idx="88">
                  <c:v>2017</c:v>
                </c:pt>
                <c:pt idx="89">
                  <c:v>2017</c:v>
                </c:pt>
                <c:pt idx="90">
                  <c:v>2017</c:v>
                </c:pt>
                <c:pt idx="91">
                  <c:v>2017</c:v>
                </c:pt>
                <c:pt idx="92">
                  <c:v>2017</c:v>
                </c:pt>
                <c:pt idx="93">
                  <c:v>2017</c:v>
                </c:pt>
                <c:pt idx="94">
                  <c:v>2017</c:v>
                </c:pt>
                <c:pt idx="95">
                  <c:v>2017</c:v>
                </c:pt>
                <c:pt idx="96">
                  <c:v>2018</c:v>
                </c:pt>
                <c:pt idx="97">
                  <c:v>2018</c:v>
                </c:pt>
                <c:pt idx="98">
                  <c:v>2018</c:v>
                </c:pt>
                <c:pt idx="99">
                  <c:v>2018</c:v>
                </c:pt>
                <c:pt idx="100">
                  <c:v>2018</c:v>
                </c:pt>
                <c:pt idx="101">
                  <c:v>2018</c:v>
                </c:pt>
                <c:pt idx="102">
                  <c:v>2018</c:v>
                </c:pt>
                <c:pt idx="103">
                  <c:v>2018</c:v>
                </c:pt>
                <c:pt idx="104">
                  <c:v>2018</c:v>
                </c:pt>
                <c:pt idx="105">
                  <c:v>2018</c:v>
                </c:pt>
                <c:pt idx="106">
                  <c:v>2018</c:v>
                </c:pt>
                <c:pt idx="107">
                  <c:v>2018</c:v>
                </c:pt>
                <c:pt idx="108">
                  <c:v>2019</c:v>
                </c:pt>
                <c:pt idx="109">
                  <c:v>2019</c:v>
                </c:pt>
                <c:pt idx="110">
                  <c:v>2019</c:v>
                </c:pt>
                <c:pt idx="111">
                  <c:v>2019</c:v>
                </c:pt>
                <c:pt idx="112">
                  <c:v>2019</c:v>
                </c:pt>
                <c:pt idx="113">
                  <c:v>2019</c:v>
                </c:pt>
                <c:pt idx="114">
                  <c:v>2019</c:v>
                </c:pt>
                <c:pt idx="115">
                  <c:v>2019</c:v>
                </c:pt>
                <c:pt idx="116">
                  <c:v>2019</c:v>
                </c:pt>
                <c:pt idx="117">
                  <c:v>2019</c:v>
                </c:pt>
                <c:pt idx="118">
                  <c:v>2019</c:v>
                </c:pt>
                <c:pt idx="119">
                  <c:v>2019</c:v>
                </c:pt>
                <c:pt idx="120">
                  <c:v>2020</c:v>
                </c:pt>
                <c:pt idx="121">
                  <c:v>2020</c:v>
                </c:pt>
                <c:pt idx="122">
                  <c:v>2020</c:v>
                </c:pt>
                <c:pt idx="123">
                  <c:v>2020</c:v>
                </c:pt>
                <c:pt idx="124">
                  <c:v>2020</c:v>
                </c:pt>
                <c:pt idx="125">
                  <c:v>2020</c:v>
                </c:pt>
                <c:pt idx="126">
                  <c:v>2020</c:v>
                </c:pt>
                <c:pt idx="127">
                  <c:v>2020</c:v>
                </c:pt>
                <c:pt idx="128">
                  <c:v>2020</c:v>
                </c:pt>
                <c:pt idx="129">
                  <c:v>2020</c:v>
                </c:pt>
                <c:pt idx="130">
                  <c:v>2020</c:v>
                </c:pt>
                <c:pt idx="131">
                  <c:v>2020</c:v>
                </c:pt>
                <c:pt idx="132">
                  <c:v>2021</c:v>
                </c:pt>
                <c:pt idx="133">
                  <c:v>2021</c:v>
                </c:pt>
                <c:pt idx="134">
                  <c:v>2021</c:v>
                </c:pt>
                <c:pt idx="135">
                  <c:v>2021</c:v>
                </c:pt>
                <c:pt idx="136">
                  <c:v>2021</c:v>
                </c:pt>
                <c:pt idx="137">
                  <c:v>2021</c:v>
                </c:pt>
                <c:pt idx="138">
                  <c:v>2021</c:v>
                </c:pt>
                <c:pt idx="139">
                  <c:v>2021</c:v>
                </c:pt>
                <c:pt idx="140">
                  <c:v>2021</c:v>
                </c:pt>
                <c:pt idx="141">
                  <c:v>2021</c:v>
                </c:pt>
                <c:pt idx="142">
                  <c:v>2021</c:v>
                </c:pt>
                <c:pt idx="143">
                  <c:v>2021</c:v>
                </c:pt>
                <c:pt idx="144">
                  <c:v>2022</c:v>
                </c:pt>
                <c:pt idx="145">
                  <c:v>2022</c:v>
                </c:pt>
                <c:pt idx="146">
                  <c:v>2022</c:v>
                </c:pt>
                <c:pt idx="147">
                  <c:v>2022</c:v>
                </c:pt>
                <c:pt idx="148">
                  <c:v>2022</c:v>
                </c:pt>
                <c:pt idx="149">
                  <c:v>2022</c:v>
                </c:pt>
                <c:pt idx="150">
                  <c:v>2022</c:v>
                </c:pt>
                <c:pt idx="151">
                  <c:v>2022</c:v>
                </c:pt>
                <c:pt idx="152">
                  <c:v>2022</c:v>
                </c:pt>
                <c:pt idx="153">
                  <c:v>2022</c:v>
                </c:pt>
                <c:pt idx="154">
                  <c:v>2022</c:v>
                </c:pt>
                <c:pt idx="155">
                  <c:v>2022</c:v>
                </c:pt>
                <c:pt idx="156">
                  <c:v>2023</c:v>
                </c:pt>
                <c:pt idx="157">
                  <c:v>2023</c:v>
                </c:pt>
                <c:pt idx="158">
                  <c:v>2023</c:v>
                </c:pt>
                <c:pt idx="159">
                  <c:v>2023</c:v>
                </c:pt>
                <c:pt idx="160">
                  <c:v>2023</c:v>
                </c:pt>
                <c:pt idx="161">
                  <c:v>2023</c:v>
                </c:pt>
                <c:pt idx="162">
                  <c:v>2023</c:v>
                </c:pt>
                <c:pt idx="163">
                  <c:v>2023</c:v>
                </c:pt>
                <c:pt idx="164">
                  <c:v>2023</c:v>
                </c:pt>
                <c:pt idx="165">
                  <c:v>2023</c:v>
                </c:pt>
                <c:pt idx="166">
                  <c:v>2023</c:v>
                </c:pt>
                <c:pt idx="167">
                  <c:v>2023</c:v>
                </c:pt>
                <c:pt idx="168">
                  <c:v>2024</c:v>
                </c:pt>
                <c:pt idx="169">
                  <c:v>2024</c:v>
                </c:pt>
                <c:pt idx="170">
                  <c:v>2024</c:v>
                </c:pt>
              </c:numCache>
            </c:numRef>
          </c:cat>
          <c:val>
            <c:numRef>
              <c:f>'14.A'!$T$2:$T$172</c:f>
              <c:numCache>
                <c:formatCode>General</c:formatCode>
                <c:ptCount val="171"/>
                <c:pt idx="0">
                  <c:v>266.5</c:v>
                </c:pt>
                <c:pt idx="1">
                  <c:v>297.5</c:v>
                </c:pt>
                <c:pt idx="2">
                  <c:v>278.7</c:v>
                </c:pt>
                <c:pt idx="3">
                  <c:v>253.8</c:v>
                </c:pt>
                <c:pt idx="4">
                  <c:v>234</c:v>
                </c:pt>
                <c:pt idx="5">
                  <c:v>226.3</c:v>
                </c:pt>
                <c:pt idx="6">
                  <c:v>259.39999999999998</c:v>
                </c:pt>
                <c:pt idx="7">
                  <c:v>263.5</c:v>
                </c:pt>
                <c:pt idx="8">
                  <c:v>308.8</c:v>
                </c:pt>
                <c:pt idx="9">
                  <c:v>332.5</c:v>
                </c:pt>
                <c:pt idx="10">
                  <c:v>365.4</c:v>
                </c:pt>
                <c:pt idx="11">
                  <c:v>380.6</c:v>
                </c:pt>
                <c:pt idx="12">
                  <c:v>378.5</c:v>
                </c:pt>
                <c:pt idx="13">
                  <c:v>297.5</c:v>
                </c:pt>
                <c:pt idx="14">
                  <c:v>278.7</c:v>
                </c:pt>
                <c:pt idx="15">
                  <c:v>253.8</c:v>
                </c:pt>
                <c:pt idx="16">
                  <c:v>234</c:v>
                </c:pt>
                <c:pt idx="17">
                  <c:v>478.8</c:v>
                </c:pt>
                <c:pt idx="18">
                  <c:v>483.8</c:v>
                </c:pt>
                <c:pt idx="19">
                  <c:v>475.5</c:v>
                </c:pt>
                <c:pt idx="20">
                  <c:v>508.8</c:v>
                </c:pt>
                <c:pt idx="21">
                  <c:v>493.5</c:v>
                </c:pt>
                <c:pt idx="22">
                  <c:v>481.3</c:v>
                </c:pt>
                <c:pt idx="23">
                  <c:v>423.1</c:v>
                </c:pt>
                <c:pt idx="24">
                  <c:v>368</c:v>
                </c:pt>
                <c:pt idx="25">
                  <c:v>375</c:v>
                </c:pt>
                <c:pt idx="26">
                  <c:v>393.1</c:v>
                </c:pt>
                <c:pt idx="27">
                  <c:v>494.4</c:v>
                </c:pt>
                <c:pt idx="28">
                  <c:v>513.1</c:v>
                </c:pt>
                <c:pt idx="29">
                  <c:v>456.9</c:v>
                </c:pt>
                <c:pt idx="30">
                  <c:v>307.5</c:v>
                </c:pt>
                <c:pt idx="31">
                  <c:v>382.5</c:v>
                </c:pt>
                <c:pt idx="32">
                  <c:v>384.4</c:v>
                </c:pt>
                <c:pt idx="33">
                  <c:v>349</c:v>
                </c:pt>
                <c:pt idx="34">
                  <c:v>383.5</c:v>
                </c:pt>
                <c:pt idx="35">
                  <c:v>375.8</c:v>
                </c:pt>
                <c:pt idx="36">
                  <c:v>380</c:v>
                </c:pt>
                <c:pt idx="37">
                  <c:v>415.6</c:v>
                </c:pt>
                <c:pt idx="38">
                  <c:v>395.6</c:v>
                </c:pt>
                <c:pt idx="39">
                  <c:v>365.6</c:v>
                </c:pt>
                <c:pt idx="40">
                  <c:v>358.1</c:v>
                </c:pt>
                <c:pt idx="41">
                  <c:v>329.4</c:v>
                </c:pt>
                <c:pt idx="42">
                  <c:v>312.5</c:v>
                </c:pt>
                <c:pt idx="43">
                  <c:v>310.60000000000002</c:v>
                </c:pt>
                <c:pt idx="44">
                  <c:v>301</c:v>
                </c:pt>
                <c:pt idx="45">
                  <c:v>296.89999999999998</c:v>
                </c:pt>
                <c:pt idx="46">
                  <c:v>305</c:v>
                </c:pt>
                <c:pt idx="47">
                  <c:v>305</c:v>
                </c:pt>
                <c:pt idx="48">
                  <c:v>330</c:v>
                </c:pt>
                <c:pt idx="49">
                  <c:v>353.1</c:v>
                </c:pt>
                <c:pt idx="50">
                  <c:v>327.5</c:v>
                </c:pt>
                <c:pt idx="51">
                  <c:v>260</c:v>
                </c:pt>
                <c:pt idx="52">
                  <c:v>265</c:v>
                </c:pt>
                <c:pt idx="53">
                  <c:v>288.8</c:v>
                </c:pt>
                <c:pt idx="54">
                  <c:v>305</c:v>
                </c:pt>
                <c:pt idx="55">
                  <c:v>311.3</c:v>
                </c:pt>
                <c:pt idx="56">
                  <c:v>317.5</c:v>
                </c:pt>
                <c:pt idx="57">
                  <c:v>317.5</c:v>
                </c:pt>
                <c:pt idx="58">
                  <c:v>317.5</c:v>
                </c:pt>
                <c:pt idx="59">
                  <c:v>308.10000000000002</c:v>
                </c:pt>
                <c:pt idx="60">
                  <c:v>305</c:v>
                </c:pt>
                <c:pt idx="61">
                  <c:v>305</c:v>
                </c:pt>
                <c:pt idx="62">
                  <c:v>295.5</c:v>
                </c:pt>
                <c:pt idx="63">
                  <c:v>260</c:v>
                </c:pt>
                <c:pt idx="64">
                  <c:v>265</c:v>
                </c:pt>
                <c:pt idx="65">
                  <c:v>288.8</c:v>
                </c:pt>
                <c:pt idx="66">
                  <c:v>283.8</c:v>
                </c:pt>
                <c:pt idx="67">
                  <c:v>274.60000000000002</c:v>
                </c:pt>
                <c:pt idx="68">
                  <c:v>279.39999999999998</c:v>
                </c:pt>
                <c:pt idx="69">
                  <c:v>250.6</c:v>
                </c:pt>
                <c:pt idx="70">
                  <c:v>263.60000000000002</c:v>
                </c:pt>
                <c:pt idx="71">
                  <c:v>264</c:v>
                </c:pt>
                <c:pt idx="72">
                  <c:v>233.9</c:v>
                </c:pt>
                <c:pt idx="73">
                  <c:v>191.9</c:v>
                </c:pt>
                <c:pt idx="74">
                  <c:v>201.8</c:v>
                </c:pt>
                <c:pt idx="75">
                  <c:v>196.3</c:v>
                </c:pt>
                <c:pt idx="76">
                  <c:v>198.4</c:v>
                </c:pt>
                <c:pt idx="77">
                  <c:v>142.6</c:v>
                </c:pt>
                <c:pt idx="78">
                  <c:v>181</c:v>
                </c:pt>
                <c:pt idx="79">
                  <c:v>186.3</c:v>
                </c:pt>
                <c:pt idx="80">
                  <c:v>187.3</c:v>
                </c:pt>
                <c:pt idx="81">
                  <c:v>187.5</c:v>
                </c:pt>
                <c:pt idx="82">
                  <c:v>205</c:v>
                </c:pt>
                <c:pt idx="83">
                  <c:v>217.8</c:v>
                </c:pt>
                <c:pt idx="84">
                  <c:v>233.8</c:v>
                </c:pt>
                <c:pt idx="85">
                  <c:v>191.9</c:v>
                </c:pt>
                <c:pt idx="86">
                  <c:v>223.5</c:v>
                </c:pt>
                <c:pt idx="87">
                  <c:v>207.9</c:v>
                </c:pt>
                <c:pt idx="88">
                  <c:v>178.8</c:v>
                </c:pt>
                <c:pt idx="89">
                  <c:v>191</c:v>
                </c:pt>
                <c:pt idx="90">
                  <c:v>181</c:v>
                </c:pt>
                <c:pt idx="91">
                  <c:v>192.6</c:v>
                </c:pt>
                <c:pt idx="92">
                  <c:v>219</c:v>
                </c:pt>
                <c:pt idx="93">
                  <c:v>252.5</c:v>
                </c:pt>
                <c:pt idx="94">
                  <c:v>280</c:v>
                </c:pt>
                <c:pt idx="95">
                  <c:v>214.6</c:v>
                </c:pt>
                <c:pt idx="96">
                  <c:v>219.6</c:v>
                </c:pt>
                <c:pt idx="97">
                  <c:v>232.5</c:v>
                </c:pt>
                <c:pt idx="98">
                  <c:v>232.5</c:v>
                </c:pt>
                <c:pt idx="99">
                  <c:v>230.6</c:v>
                </c:pt>
                <c:pt idx="100">
                  <c:v>221.9</c:v>
                </c:pt>
                <c:pt idx="101">
                  <c:v>224</c:v>
                </c:pt>
                <c:pt idx="102">
                  <c:v>252.5</c:v>
                </c:pt>
                <c:pt idx="103">
                  <c:v>260</c:v>
                </c:pt>
                <c:pt idx="104">
                  <c:v>267.5</c:v>
                </c:pt>
                <c:pt idx="105">
                  <c:v>270</c:v>
                </c:pt>
                <c:pt idx="106">
                  <c:v>305.60000000000002</c:v>
                </c:pt>
                <c:pt idx="107">
                  <c:v>276.7</c:v>
                </c:pt>
                <c:pt idx="108">
                  <c:v>260</c:v>
                </c:pt>
                <c:pt idx="109">
                  <c:v>250.6</c:v>
                </c:pt>
                <c:pt idx="110">
                  <c:v>247.5</c:v>
                </c:pt>
                <c:pt idx="111">
                  <c:v>247.5</c:v>
                </c:pt>
                <c:pt idx="112">
                  <c:v>247.5</c:v>
                </c:pt>
                <c:pt idx="113">
                  <c:v>247.5</c:v>
                </c:pt>
                <c:pt idx="114">
                  <c:v>263.5</c:v>
                </c:pt>
                <c:pt idx="115">
                  <c:v>262.5</c:v>
                </c:pt>
                <c:pt idx="116">
                  <c:v>237.8</c:v>
                </c:pt>
                <c:pt idx="117">
                  <c:v>237</c:v>
                </c:pt>
                <c:pt idx="118">
                  <c:v>224.5</c:v>
                </c:pt>
                <c:pt idx="119">
                  <c:v>217.5</c:v>
                </c:pt>
                <c:pt idx="120">
                  <c:v>215.4</c:v>
                </c:pt>
                <c:pt idx="121">
                  <c:v>214.4</c:v>
                </c:pt>
                <c:pt idx="122">
                  <c:v>231.1</c:v>
                </c:pt>
                <c:pt idx="123">
                  <c:v>235</c:v>
                </c:pt>
                <c:pt idx="124">
                  <c:v>201.9</c:v>
                </c:pt>
                <c:pt idx="125">
                  <c:v>202</c:v>
                </c:pt>
                <c:pt idx="126">
                  <c:v>214.4</c:v>
                </c:pt>
                <c:pt idx="127">
                  <c:v>249.5</c:v>
                </c:pt>
                <c:pt idx="128">
                  <c:v>250.5</c:v>
                </c:pt>
                <c:pt idx="129">
                  <c:v>245</c:v>
                </c:pt>
                <c:pt idx="130">
                  <c:v>245</c:v>
                </c:pt>
                <c:pt idx="131">
                  <c:v>245</c:v>
                </c:pt>
                <c:pt idx="132">
                  <c:v>265</c:v>
                </c:pt>
                <c:pt idx="133">
                  <c:v>335</c:v>
                </c:pt>
                <c:pt idx="134">
                  <c:v>352.9</c:v>
                </c:pt>
                <c:pt idx="135">
                  <c:v>328.1</c:v>
                </c:pt>
                <c:pt idx="136">
                  <c:v>331.6</c:v>
                </c:pt>
                <c:pt idx="137">
                  <c:v>393.3</c:v>
                </c:pt>
                <c:pt idx="138">
                  <c:v>441.5</c:v>
                </c:pt>
                <c:pt idx="139">
                  <c:v>446.9</c:v>
                </c:pt>
                <c:pt idx="140">
                  <c:v>418.8</c:v>
                </c:pt>
                <c:pt idx="141">
                  <c:v>695</c:v>
                </c:pt>
                <c:pt idx="142">
                  <c:v>900.5</c:v>
                </c:pt>
                <c:pt idx="143">
                  <c:v>890</c:v>
                </c:pt>
                <c:pt idx="144">
                  <c:v>846.4</c:v>
                </c:pt>
                <c:pt idx="145">
                  <c:v>744.2</c:v>
                </c:pt>
                <c:pt idx="146">
                  <c:v>907.9</c:v>
                </c:pt>
                <c:pt idx="147">
                  <c:v>925</c:v>
                </c:pt>
                <c:pt idx="148">
                  <c:v>707.5</c:v>
                </c:pt>
                <c:pt idx="149">
                  <c:v>690</c:v>
                </c:pt>
                <c:pt idx="150">
                  <c:v>601</c:v>
                </c:pt>
                <c:pt idx="151">
                  <c:v>591.29999999999995</c:v>
                </c:pt>
                <c:pt idx="152">
                  <c:v>678</c:v>
                </c:pt>
                <c:pt idx="153">
                  <c:v>636.29999999999995</c:v>
                </c:pt>
                <c:pt idx="154">
                  <c:v>588.79999999999995</c:v>
                </c:pt>
                <c:pt idx="155">
                  <c:v>519.4</c:v>
                </c:pt>
                <c:pt idx="156">
                  <c:v>443.8</c:v>
                </c:pt>
                <c:pt idx="157">
                  <c:v>357.5</c:v>
                </c:pt>
                <c:pt idx="158">
                  <c:v>313.5</c:v>
                </c:pt>
                <c:pt idx="159">
                  <c:v>313.39999999999998</c:v>
                </c:pt>
                <c:pt idx="160">
                  <c:v>329.3</c:v>
                </c:pt>
                <c:pt idx="161">
                  <c:v>287.5</c:v>
                </c:pt>
                <c:pt idx="162">
                  <c:v>334.6</c:v>
                </c:pt>
                <c:pt idx="163">
                  <c:v>385.6</c:v>
                </c:pt>
                <c:pt idx="164">
                  <c:v>380</c:v>
                </c:pt>
                <c:pt idx="165">
                  <c:v>411.4</c:v>
                </c:pt>
                <c:pt idx="166">
                  <c:v>385.5</c:v>
                </c:pt>
                <c:pt idx="167">
                  <c:v>354</c:v>
                </c:pt>
                <c:pt idx="168">
                  <c:v>335.4</c:v>
                </c:pt>
                <c:pt idx="169">
                  <c:v>351.3</c:v>
                </c:pt>
                <c:pt idx="170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9-4775-8FD6-E891BBE17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3376"/>
        <c:axId val="48979968"/>
      </c:lineChart>
      <c:lineChart>
        <c:grouping val="standard"/>
        <c:varyColors val="0"/>
        <c:ser>
          <c:idx val="2"/>
          <c:order val="2"/>
          <c:tx>
            <c:strRef>
              <c:f>'14.A'!$U$1</c:f>
              <c:strCache>
                <c:ptCount val="1"/>
                <c:pt idx="0">
                  <c:v> MOP </c:v>
                </c:pt>
              </c:strCache>
            </c:strRef>
          </c:tx>
          <c:spPr>
            <a:ln w="762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'14.A'!$Q$2:$Q$159</c:f>
              <c:numCache>
                <c:formatCode>[$-409]mmm\-yy;@</c:formatCode>
                <c:ptCount val="15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</c:numCache>
            </c:numRef>
          </c:cat>
          <c:val>
            <c:numRef>
              <c:f>'14.A'!$U$2:$U$172</c:f>
              <c:numCache>
                <c:formatCode>General</c:formatCode>
                <c:ptCount val="171"/>
                <c:pt idx="0">
                  <c:v>389.4</c:v>
                </c:pt>
                <c:pt idx="1">
                  <c:v>374.4</c:v>
                </c:pt>
                <c:pt idx="2">
                  <c:v>340</c:v>
                </c:pt>
                <c:pt idx="3">
                  <c:v>340</c:v>
                </c:pt>
                <c:pt idx="4">
                  <c:v>334.5</c:v>
                </c:pt>
                <c:pt idx="5">
                  <c:v>312.5</c:v>
                </c:pt>
                <c:pt idx="6">
                  <c:v>312.5</c:v>
                </c:pt>
                <c:pt idx="7">
                  <c:v>312.5</c:v>
                </c:pt>
                <c:pt idx="8">
                  <c:v>312.5</c:v>
                </c:pt>
                <c:pt idx="9">
                  <c:v>312.5</c:v>
                </c:pt>
                <c:pt idx="10">
                  <c:v>322.5</c:v>
                </c:pt>
                <c:pt idx="11">
                  <c:v>322.5</c:v>
                </c:pt>
                <c:pt idx="12">
                  <c:v>322.5</c:v>
                </c:pt>
                <c:pt idx="13">
                  <c:v>374.4</c:v>
                </c:pt>
                <c:pt idx="14">
                  <c:v>340</c:v>
                </c:pt>
                <c:pt idx="15">
                  <c:v>340</c:v>
                </c:pt>
                <c:pt idx="16">
                  <c:v>334.5</c:v>
                </c:pt>
                <c:pt idx="17">
                  <c:v>355</c:v>
                </c:pt>
                <c:pt idx="18">
                  <c:v>442.5</c:v>
                </c:pt>
                <c:pt idx="19">
                  <c:v>442.5</c:v>
                </c:pt>
                <c:pt idx="20">
                  <c:v>442.5</c:v>
                </c:pt>
                <c:pt idx="21">
                  <c:v>435</c:v>
                </c:pt>
                <c:pt idx="22">
                  <c:v>435</c:v>
                </c:pt>
                <c:pt idx="23">
                  <c:v>450</c:v>
                </c:pt>
                <c:pt idx="24">
                  <c:v>495</c:v>
                </c:pt>
                <c:pt idx="25">
                  <c:v>495</c:v>
                </c:pt>
                <c:pt idx="26">
                  <c:v>495</c:v>
                </c:pt>
                <c:pt idx="27">
                  <c:v>477.5</c:v>
                </c:pt>
                <c:pt idx="28">
                  <c:v>477.5</c:v>
                </c:pt>
                <c:pt idx="29">
                  <c:v>477.5</c:v>
                </c:pt>
                <c:pt idx="30">
                  <c:v>279.5</c:v>
                </c:pt>
                <c:pt idx="31">
                  <c:v>477.5</c:v>
                </c:pt>
                <c:pt idx="32">
                  <c:v>477.5</c:v>
                </c:pt>
                <c:pt idx="33">
                  <c:v>477.5</c:v>
                </c:pt>
                <c:pt idx="34">
                  <c:v>477.5</c:v>
                </c:pt>
                <c:pt idx="35">
                  <c:v>477.5</c:v>
                </c:pt>
                <c:pt idx="36">
                  <c:v>395</c:v>
                </c:pt>
                <c:pt idx="37">
                  <c:v>395</c:v>
                </c:pt>
                <c:pt idx="38">
                  <c:v>395</c:v>
                </c:pt>
                <c:pt idx="39">
                  <c:v>395</c:v>
                </c:pt>
                <c:pt idx="40">
                  <c:v>395</c:v>
                </c:pt>
                <c:pt idx="41">
                  <c:v>395</c:v>
                </c:pt>
                <c:pt idx="42">
                  <c:v>395</c:v>
                </c:pt>
                <c:pt idx="43">
                  <c:v>395</c:v>
                </c:pt>
                <c:pt idx="44">
                  <c:v>395</c:v>
                </c:pt>
                <c:pt idx="45">
                  <c:v>395</c:v>
                </c:pt>
                <c:pt idx="46">
                  <c:v>395</c:v>
                </c:pt>
                <c:pt idx="47">
                  <c:v>395</c:v>
                </c:pt>
                <c:pt idx="48">
                  <c:v>395</c:v>
                </c:pt>
                <c:pt idx="49">
                  <c:v>307.60000000000002</c:v>
                </c:pt>
                <c:pt idx="50">
                  <c:v>278.5</c:v>
                </c:pt>
                <c:pt idx="51">
                  <c:v>299</c:v>
                </c:pt>
                <c:pt idx="52">
                  <c:v>300.89999999999998</c:v>
                </c:pt>
                <c:pt idx="53">
                  <c:v>301.5</c:v>
                </c:pt>
                <c:pt idx="54">
                  <c:v>279.5</c:v>
                </c:pt>
                <c:pt idx="55">
                  <c:v>279.5</c:v>
                </c:pt>
                <c:pt idx="56">
                  <c:v>279.5</c:v>
                </c:pt>
                <c:pt idx="57">
                  <c:v>279.5</c:v>
                </c:pt>
                <c:pt idx="58">
                  <c:v>279.5</c:v>
                </c:pt>
                <c:pt idx="59">
                  <c:v>279.5</c:v>
                </c:pt>
                <c:pt idx="60">
                  <c:v>279.5</c:v>
                </c:pt>
                <c:pt idx="61">
                  <c:v>279.5</c:v>
                </c:pt>
                <c:pt idx="62">
                  <c:v>283.39999999999998</c:v>
                </c:pt>
                <c:pt idx="63">
                  <c:v>299</c:v>
                </c:pt>
                <c:pt idx="64">
                  <c:v>300.89999999999998</c:v>
                </c:pt>
                <c:pt idx="65">
                  <c:v>301.5</c:v>
                </c:pt>
                <c:pt idx="66">
                  <c:v>301.5</c:v>
                </c:pt>
                <c:pt idx="67">
                  <c:v>301.5</c:v>
                </c:pt>
                <c:pt idx="68">
                  <c:v>301.5</c:v>
                </c:pt>
                <c:pt idx="69">
                  <c:v>301.5</c:v>
                </c:pt>
                <c:pt idx="70">
                  <c:v>301.5</c:v>
                </c:pt>
                <c:pt idx="71">
                  <c:v>301.5</c:v>
                </c:pt>
                <c:pt idx="72">
                  <c:v>301.5</c:v>
                </c:pt>
                <c:pt idx="73">
                  <c:v>301.5</c:v>
                </c:pt>
                <c:pt idx="74">
                  <c:v>301.5</c:v>
                </c:pt>
                <c:pt idx="75">
                  <c:v>301.5</c:v>
                </c:pt>
                <c:pt idx="76">
                  <c:v>301.5</c:v>
                </c:pt>
                <c:pt idx="77">
                  <c:v>301.5</c:v>
                </c:pt>
                <c:pt idx="78">
                  <c:v>282.5</c:v>
                </c:pt>
                <c:pt idx="79">
                  <c:v>206.5</c:v>
                </c:pt>
                <c:pt idx="80">
                  <c:v>206.5</c:v>
                </c:pt>
                <c:pt idx="81">
                  <c:v>206.5</c:v>
                </c:pt>
                <c:pt idx="82">
                  <c:v>206.5</c:v>
                </c:pt>
                <c:pt idx="83">
                  <c:v>206.5</c:v>
                </c:pt>
                <c:pt idx="84">
                  <c:v>206.5</c:v>
                </c:pt>
                <c:pt idx="85">
                  <c:v>301.5</c:v>
                </c:pt>
                <c:pt idx="86">
                  <c:v>206.5</c:v>
                </c:pt>
                <c:pt idx="87">
                  <c:v>206.5</c:v>
                </c:pt>
                <c:pt idx="88">
                  <c:v>206.5</c:v>
                </c:pt>
                <c:pt idx="89">
                  <c:v>206.5</c:v>
                </c:pt>
                <c:pt idx="90">
                  <c:v>207.3</c:v>
                </c:pt>
                <c:pt idx="91">
                  <c:v>215.5</c:v>
                </c:pt>
                <c:pt idx="92">
                  <c:v>215.5</c:v>
                </c:pt>
                <c:pt idx="93">
                  <c:v>215.5</c:v>
                </c:pt>
                <c:pt idx="94">
                  <c:v>215.5</c:v>
                </c:pt>
                <c:pt idx="95">
                  <c:v>215.5</c:v>
                </c:pt>
                <c:pt idx="96">
                  <c:v>215.5</c:v>
                </c:pt>
                <c:pt idx="97">
                  <c:v>215.5</c:v>
                </c:pt>
                <c:pt idx="98">
                  <c:v>215.5</c:v>
                </c:pt>
                <c:pt idx="99">
                  <c:v>215.5</c:v>
                </c:pt>
                <c:pt idx="100">
                  <c:v>215.5</c:v>
                </c:pt>
                <c:pt idx="101">
                  <c:v>215.5</c:v>
                </c:pt>
                <c:pt idx="102">
                  <c:v>215.5</c:v>
                </c:pt>
                <c:pt idx="103">
                  <c:v>215.5</c:v>
                </c:pt>
                <c:pt idx="104">
                  <c:v>215.5</c:v>
                </c:pt>
                <c:pt idx="105">
                  <c:v>215.5</c:v>
                </c:pt>
                <c:pt idx="106">
                  <c:v>215.5</c:v>
                </c:pt>
                <c:pt idx="107">
                  <c:v>215.5</c:v>
                </c:pt>
                <c:pt idx="108">
                  <c:v>215.5</c:v>
                </c:pt>
                <c:pt idx="109">
                  <c:v>215.5</c:v>
                </c:pt>
                <c:pt idx="110">
                  <c:v>245.5</c:v>
                </c:pt>
                <c:pt idx="111">
                  <c:v>265.5</c:v>
                </c:pt>
                <c:pt idx="112">
                  <c:v>265.5</c:v>
                </c:pt>
                <c:pt idx="113">
                  <c:v>265.5</c:v>
                </c:pt>
                <c:pt idx="114">
                  <c:v>265.5</c:v>
                </c:pt>
                <c:pt idx="115">
                  <c:v>265.5</c:v>
                </c:pt>
                <c:pt idx="116">
                  <c:v>265.5</c:v>
                </c:pt>
                <c:pt idx="117">
                  <c:v>265.5</c:v>
                </c:pt>
                <c:pt idx="118">
                  <c:v>265.5</c:v>
                </c:pt>
                <c:pt idx="119">
                  <c:v>265.5</c:v>
                </c:pt>
                <c:pt idx="120">
                  <c:v>245</c:v>
                </c:pt>
                <c:pt idx="121">
                  <c:v>245</c:v>
                </c:pt>
                <c:pt idx="122">
                  <c:v>245</c:v>
                </c:pt>
                <c:pt idx="123">
                  <c:v>245</c:v>
                </c:pt>
                <c:pt idx="124">
                  <c:v>216</c:v>
                </c:pt>
                <c:pt idx="125">
                  <c:v>202.5</c:v>
                </c:pt>
                <c:pt idx="126">
                  <c:v>202.5</c:v>
                </c:pt>
                <c:pt idx="127">
                  <c:v>202.5</c:v>
                </c:pt>
                <c:pt idx="128">
                  <c:v>202.5</c:v>
                </c:pt>
                <c:pt idx="129">
                  <c:v>202.5</c:v>
                </c:pt>
                <c:pt idx="130">
                  <c:v>202.5</c:v>
                </c:pt>
                <c:pt idx="131">
                  <c:v>202.5</c:v>
                </c:pt>
                <c:pt idx="132">
                  <c:v>202.5</c:v>
                </c:pt>
                <c:pt idx="133">
                  <c:v>202.5</c:v>
                </c:pt>
                <c:pt idx="134">
                  <c:v>202.5</c:v>
                </c:pt>
                <c:pt idx="135">
                  <c:v>202.5</c:v>
                </c:pt>
                <c:pt idx="136">
                  <c:v>202.5</c:v>
                </c:pt>
                <c:pt idx="137">
                  <c:v>202.5</c:v>
                </c:pt>
                <c:pt idx="138">
                  <c:v>202.5</c:v>
                </c:pt>
                <c:pt idx="139">
                  <c:v>221</c:v>
                </c:pt>
                <c:pt idx="140">
                  <c:v>221</c:v>
                </c:pt>
                <c:pt idx="141">
                  <c:v>221</c:v>
                </c:pt>
                <c:pt idx="142">
                  <c:v>221</c:v>
                </c:pt>
                <c:pt idx="143">
                  <c:v>221</c:v>
                </c:pt>
                <c:pt idx="144">
                  <c:v>221</c:v>
                </c:pt>
                <c:pt idx="145">
                  <c:v>391.8</c:v>
                </c:pt>
                <c:pt idx="146">
                  <c:v>562.5</c:v>
                </c:pt>
                <c:pt idx="147">
                  <c:v>562.5</c:v>
                </c:pt>
                <c:pt idx="148">
                  <c:v>562.5</c:v>
                </c:pt>
                <c:pt idx="149">
                  <c:v>562.5</c:v>
                </c:pt>
                <c:pt idx="150">
                  <c:v>562.5</c:v>
                </c:pt>
                <c:pt idx="151">
                  <c:v>562.5</c:v>
                </c:pt>
                <c:pt idx="152">
                  <c:v>562.5</c:v>
                </c:pt>
                <c:pt idx="153">
                  <c:v>562.5</c:v>
                </c:pt>
                <c:pt idx="154">
                  <c:v>562.5</c:v>
                </c:pt>
                <c:pt idx="155">
                  <c:v>562.5</c:v>
                </c:pt>
                <c:pt idx="156">
                  <c:v>562.5</c:v>
                </c:pt>
                <c:pt idx="157">
                  <c:v>562.5</c:v>
                </c:pt>
                <c:pt idx="158">
                  <c:v>562.5</c:v>
                </c:pt>
                <c:pt idx="159">
                  <c:v>422.5</c:v>
                </c:pt>
                <c:pt idx="160">
                  <c:v>387.5</c:v>
                </c:pt>
                <c:pt idx="161">
                  <c:v>349.7</c:v>
                </c:pt>
                <c:pt idx="162">
                  <c:v>335.5</c:v>
                </c:pt>
                <c:pt idx="163">
                  <c:v>324.3</c:v>
                </c:pt>
                <c:pt idx="164">
                  <c:v>284</c:v>
                </c:pt>
                <c:pt idx="165">
                  <c:v>284</c:v>
                </c:pt>
                <c:pt idx="166">
                  <c:v>284</c:v>
                </c:pt>
                <c:pt idx="167">
                  <c:v>284</c:v>
                </c:pt>
                <c:pt idx="168">
                  <c:v>284</c:v>
                </c:pt>
                <c:pt idx="169">
                  <c:v>284</c:v>
                </c:pt>
                <c:pt idx="170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B9-4775-8FD6-E891BBE17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83424"/>
        <c:axId val="48981504"/>
      </c:lineChart>
      <c:catAx>
        <c:axId val="48773376"/>
        <c:scaling>
          <c:orientation val="minMax"/>
          <c:min val="1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48979968"/>
        <c:crosses val="autoZero"/>
        <c:auto val="1"/>
        <c:lblAlgn val="ctr"/>
        <c:lblOffset val="100"/>
        <c:tickLblSkip val="24"/>
        <c:noMultiLvlLbl val="0"/>
      </c:catAx>
      <c:valAx>
        <c:axId val="48979968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/>
                </a:solidFill>
                <a:prstDash val="solid"/>
                <a:round/>
              </a14:hiddenLine>
            </a:ext>
          </a:extLst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8773376"/>
        <c:crosses val="autoZero"/>
        <c:crossBetween val="midCat"/>
      </c:valAx>
      <c:valAx>
        <c:axId val="48981504"/>
        <c:scaling>
          <c:orientation val="minMax"/>
          <c:max val="170"/>
          <c:min val="30"/>
        </c:scaling>
        <c:delete val="1"/>
        <c:axPos val="r"/>
        <c:numFmt formatCode="0" sourceLinked="0"/>
        <c:majorTickMark val="none"/>
        <c:minorTickMark val="none"/>
        <c:tickLblPos val="none"/>
        <c:crossAx val="48983424"/>
        <c:crosses val="max"/>
        <c:crossBetween val="between"/>
      </c:valAx>
      <c:dateAx>
        <c:axId val="48983424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one"/>
        <c:crossAx val="4898150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227635608048996"/>
          <c:y val="1.1111111111111125E-2"/>
          <c:w val="0.50273487735932842"/>
          <c:h val="0.12738150513617663"/>
        </c:manualLayout>
      </c:layout>
      <c:overlay val="1"/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3200" b="0">
          <a:solidFill>
            <a:srgbClr val="000000">
              <a:lumMod val="100000"/>
            </a:srgb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53018372703411"/>
          <c:y val="0.1771819772528434"/>
          <c:w val="0.87331466411886793"/>
          <c:h val="0.56800379119276756"/>
        </c:manualLayout>
      </c:layout>
      <c:lineChart>
        <c:grouping val="standard"/>
        <c:varyColors val="0"/>
        <c:ser>
          <c:idx val="1"/>
          <c:order val="0"/>
          <c:tx>
            <c:strRef>
              <c:f>'14.B'!$S$1</c:f>
              <c:strCache>
                <c:ptCount val="1"/>
                <c:pt idx="0">
                  <c:v>Ammonia (Tampa), cfr</c:v>
                </c:pt>
              </c:strCache>
            </c:strRef>
          </c:tx>
          <c:spPr>
            <a:ln w="69850">
              <a:solidFill>
                <a:srgbClr val="002345"/>
              </a:solidFill>
            </a:ln>
          </c:spPr>
          <c:marker>
            <c:symbol val="none"/>
          </c:marker>
          <c:cat>
            <c:numRef>
              <c:f>'14.B'!$Q$2:$Q$64</c:f>
              <c:numCache>
                <c:formatCode>[$-409]mmm\-yy;@</c:formatCode>
                <c:ptCount val="6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</c:numCache>
            </c:numRef>
          </c:cat>
          <c:val>
            <c:numRef>
              <c:f>'14.B'!$S$2:$S$64</c:f>
              <c:numCache>
                <c:formatCode>0.0</c:formatCode>
                <c:ptCount val="63"/>
                <c:pt idx="0">
                  <c:v>290.2</c:v>
                </c:pt>
                <c:pt idx="1">
                  <c:v>285</c:v>
                </c:pt>
                <c:pt idx="2">
                  <c:v>276.39999999999998</c:v>
                </c:pt>
                <c:pt idx="3">
                  <c:v>252.5</c:v>
                </c:pt>
                <c:pt idx="4">
                  <c:v>232.6</c:v>
                </c:pt>
                <c:pt idx="5">
                  <c:v>219.8</c:v>
                </c:pt>
                <c:pt idx="6">
                  <c:v>215</c:v>
                </c:pt>
                <c:pt idx="7">
                  <c:v>215.5</c:v>
                </c:pt>
                <c:pt idx="8">
                  <c:v>227.9</c:v>
                </c:pt>
                <c:pt idx="9">
                  <c:v>256.10000000000002</c:v>
                </c:pt>
                <c:pt idx="10">
                  <c:v>259.5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246.6</c:v>
                </c:pt>
                <c:pt idx="16">
                  <c:v>234.2</c:v>
                </c:pt>
                <c:pt idx="17">
                  <c:v>216.2</c:v>
                </c:pt>
                <c:pt idx="18">
                  <c:v>205</c:v>
                </c:pt>
                <c:pt idx="19">
                  <c:v>205.7</c:v>
                </c:pt>
                <c:pt idx="20">
                  <c:v>212</c:v>
                </c:pt>
                <c:pt idx="21">
                  <c:v>229.2</c:v>
                </c:pt>
                <c:pt idx="22">
                  <c:v>235</c:v>
                </c:pt>
                <c:pt idx="23">
                  <c:v>252.4</c:v>
                </c:pt>
                <c:pt idx="24">
                  <c:v>272.89999999999998</c:v>
                </c:pt>
                <c:pt idx="25">
                  <c:v>330</c:v>
                </c:pt>
                <c:pt idx="26">
                  <c:v>442.4</c:v>
                </c:pt>
                <c:pt idx="27">
                  <c:v>545</c:v>
                </c:pt>
                <c:pt idx="28">
                  <c:v>544</c:v>
                </c:pt>
                <c:pt idx="29">
                  <c:v>544.1</c:v>
                </c:pt>
                <c:pt idx="30">
                  <c:v>586.79999999999995</c:v>
                </c:pt>
                <c:pt idx="31">
                  <c:v>623.6</c:v>
                </c:pt>
                <c:pt idx="32">
                  <c:v>615</c:v>
                </c:pt>
                <c:pt idx="33">
                  <c:v>672.6</c:v>
                </c:pt>
                <c:pt idx="34">
                  <c:v>847.5</c:v>
                </c:pt>
                <c:pt idx="35">
                  <c:v>990</c:v>
                </c:pt>
                <c:pt idx="36">
                  <c:v>1093.0999999999999</c:v>
                </c:pt>
                <c:pt idx="37">
                  <c:v>1135</c:v>
                </c:pt>
                <c:pt idx="38">
                  <c:v>1241.5</c:v>
                </c:pt>
                <c:pt idx="39">
                  <c:v>1567.9</c:v>
                </c:pt>
                <c:pt idx="40">
                  <c:v>1367</c:v>
                </c:pt>
                <c:pt idx="41">
                  <c:v>1000</c:v>
                </c:pt>
                <c:pt idx="42">
                  <c:v>966.7</c:v>
                </c:pt>
                <c:pt idx="43">
                  <c:v>1108.7</c:v>
                </c:pt>
                <c:pt idx="44">
                  <c:v>1151.0999999999999</c:v>
                </c:pt>
                <c:pt idx="45">
                  <c:v>1172.5999999999999</c:v>
                </c:pt>
                <c:pt idx="46">
                  <c:v>1150</c:v>
                </c:pt>
                <c:pt idx="47">
                  <c:v>1035.5</c:v>
                </c:pt>
                <c:pt idx="48">
                  <c:v>959.8</c:v>
                </c:pt>
                <c:pt idx="49">
                  <c:v>760</c:v>
                </c:pt>
                <c:pt idx="50">
                  <c:v>583.29999999999995</c:v>
                </c:pt>
                <c:pt idx="51">
                  <c:v>432.3</c:v>
                </c:pt>
                <c:pt idx="52">
                  <c:v>373</c:v>
                </c:pt>
                <c:pt idx="53">
                  <c:v>337.5</c:v>
                </c:pt>
                <c:pt idx="54">
                  <c:v>286</c:v>
                </c:pt>
                <c:pt idx="55">
                  <c:v>295</c:v>
                </c:pt>
                <c:pt idx="56">
                  <c:v>398.8</c:v>
                </c:pt>
                <c:pt idx="57">
                  <c:v>581.79999999999995</c:v>
                </c:pt>
                <c:pt idx="58">
                  <c:v>625</c:v>
                </c:pt>
                <c:pt idx="59">
                  <c:v>596.4</c:v>
                </c:pt>
                <c:pt idx="60">
                  <c:v>511.1</c:v>
                </c:pt>
                <c:pt idx="61">
                  <c:v>445</c:v>
                </c:pt>
                <c:pt idx="62">
                  <c:v>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B6-4B5C-A4DC-1FBA7C8068BD}"/>
            </c:ext>
          </c:extLst>
        </c:ser>
        <c:ser>
          <c:idx val="0"/>
          <c:order val="1"/>
          <c:tx>
            <c:strRef>
              <c:f>'14.B'!$T$1</c:f>
              <c:strCache>
                <c:ptCount val="1"/>
                <c:pt idx="0">
                  <c:v>Liquid sulfur (Tampa), fob</c:v>
                </c:pt>
              </c:strCache>
            </c:strRef>
          </c:tx>
          <c:spPr>
            <a:ln w="69850">
              <a:solidFill>
                <a:srgbClr val="EB1C2D"/>
              </a:solidFill>
            </a:ln>
          </c:spPr>
          <c:marker>
            <c:symbol val="none"/>
          </c:marker>
          <c:cat>
            <c:numRef>
              <c:f>'14.B'!$Q$2:$Q$64</c:f>
              <c:numCache>
                <c:formatCode>[$-409]mmm\-yy;@</c:formatCode>
                <c:ptCount val="63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  <c:pt idx="29">
                  <c:v>44348</c:v>
                </c:pt>
                <c:pt idx="30">
                  <c:v>44378</c:v>
                </c:pt>
                <c:pt idx="31">
                  <c:v>44409</c:v>
                </c:pt>
                <c:pt idx="32">
                  <c:v>44440</c:v>
                </c:pt>
                <c:pt idx="33">
                  <c:v>44470</c:v>
                </c:pt>
                <c:pt idx="34">
                  <c:v>44501</c:v>
                </c:pt>
                <c:pt idx="35">
                  <c:v>44531</c:v>
                </c:pt>
                <c:pt idx="36">
                  <c:v>44562</c:v>
                </c:pt>
                <c:pt idx="37">
                  <c:v>44593</c:v>
                </c:pt>
                <c:pt idx="38">
                  <c:v>44621</c:v>
                </c:pt>
                <c:pt idx="39">
                  <c:v>44652</c:v>
                </c:pt>
                <c:pt idx="40">
                  <c:v>44682</c:v>
                </c:pt>
                <c:pt idx="41">
                  <c:v>44713</c:v>
                </c:pt>
                <c:pt idx="42">
                  <c:v>44743</c:v>
                </c:pt>
                <c:pt idx="43">
                  <c:v>44774</c:v>
                </c:pt>
                <c:pt idx="44">
                  <c:v>44805</c:v>
                </c:pt>
                <c:pt idx="45">
                  <c:v>44835</c:v>
                </c:pt>
                <c:pt idx="46">
                  <c:v>44866</c:v>
                </c:pt>
                <c:pt idx="47">
                  <c:v>44896</c:v>
                </c:pt>
                <c:pt idx="48">
                  <c:v>44927</c:v>
                </c:pt>
                <c:pt idx="49">
                  <c:v>44958</c:v>
                </c:pt>
                <c:pt idx="50">
                  <c:v>44986</c:v>
                </c:pt>
                <c:pt idx="51">
                  <c:v>45017</c:v>
                </c:pt>
                <c:pt idx="52">
                  <c:v>45047</c:v>
                </c:pt>
                <c:pt idx="53">
                  <c:v>45078</c:v>
                </c:pt>
                <c:pt idx="54">
                  <c:v>45108</c:v>
                </c:pt>
                <c:pt idx="55">
                  <c:v>45139</c:v>
                </c:pt>
                <c:pt idx="56">
                  <c:v>45170</c:v>
                </c:pt>
                <c:pt idx="57">
                  <c:v>45200</c:v>
                </c:pt>
                <c:pt idx="58">
                  <c:v>45231</c:v>
                </c:pt>
                <c:pt idx="59">
                  <c:v>45261</c:v>
                </c:pt>
                <c:pt idx="60">
                  <c:v>45292</c:v>
                </c:pt>
                <c:pt idx="61">
                  <c:v>45323</c:v>
                </c:pt>
                <c:pt idx="62">
                  <c:v>45352</c:v>
                </c:pt>
              </c:numCache>
            </c:numRef>
          </c:cat>
          <c:val>
            <c:numRef>
              <c:f>'14.B'!$T$2:$T$64</c:f>
              <c:numCache>
                <c:formatCode>0.0</c:formatCode>
                <c:ptCount val="63"/>
                <c:pt idx="0">
                  <c:v>126.5</c:v>
                </c:pt>
                <c:pt idx="1">
                  <c:v>109</c:v>
                </c:pt>
                <c:pt idx="2">
                  <c:v>109</c:v>
                </c:pt>
                <c:pt idx="3">
                  <c:v>101.4</c:v>
                </c:pt>
                <c:pt idx="4">
                  <c:v>88</c:v>
                </c:pt>
                <c:pt idx="5">
                  <c:v>88</c:v>
                </c:pt>
                <c:pt idx="6">
                  <c:v>80.099999999999994</c:v>
                </c:pt>
                <c:pt idx="7">
                  <c:v>75</c:v>
                </c:pt>
                <c:pt idx="8">
                  <c:v>75</c:v>
                </c:pt>
                <c:pt idx="9">
                  <c:v>56.1</c:v>
                </c:pt>
                <c:pt idx="10">
                  <c:v>46</c:v>
                </c:pt>
                <c:pt idx="11">
                  <c:v>46</c:v>
                </c:pt>
                <c:pt idx="12">
                  <c:v>39</c:v>
                </c:pt>
                <c:pt idx="13">
                  <c:v>36</c:v>
                </c:pt>
                <c:pt idx="14">
                  <c:v>36</c:v>
                </c:pt>
                <c:pt idx="15">
                  <c:v>44.2</c:v>
                </c:pt>
                <c:pt idx="16">
                  <c:v>54</c:v>
                </c:pt>
                <c:pt idx="17">
                  <c:v>54</c:v>
                </c:pt>
                <c:pt idx="18">
                  <c:v>56.4</c:v>
                </c:pt>
                <c:pt idx="19">
                  <c:v>57.5</c:v>
                </c:pt>
                <c:pt idx="20">
                  <c:v>57.5</c:v>
                </c:pt>
                <c:pt idx="21">
                  <c:v>65.900000000000006</c:v>
                </c:pt>
                <c:pt idx="22">
                  <c:v>69</c:v>
                </c:pt>
                <c:pt idx="23">
                  <c:v>69</c:v>
                </c:pt>
                <c:pt idx="24">
                  <c:v>89.6</c:v>
                </c:pt>
                <c:pt idx="25">
                  <c:v>96</c:v>
                </c:pt>
                <c:pt idx="26">
                  <c:v>96</c:v>
                </c:pt>
                <c:pt idx="27">
                  <c:v>165.8</c:v>
                </c:pt>
                <c:pt idx="28">
                  <c:v>192</c:v>
                </c:pt>
                <c:pt idx="29">
                  <c:v>192</c:v>
                </c:pt>
                <c:pt idx="30">
                  <c:v>193.5</c:v>
                </c:pt>
                <c:pt idx="31">
                  <c:v>195</c:v>
                </c:pt>
                <c:pt idx="32">
                  <c:v>192.3</c:v>
                </c:pt>
                <c:pt idx="33">
                  <c:v>183</c:v>
                </c:pt>
                <c:pt idx="34">
                  <c:v>183</c:v>
                </c:pt>
                <c:pt idx="35">
                  <c:v>183</c:v>
                </c:pt>
                <c:pt idx="36">
                  <c:v>263.10000000000002</c:v>
                </c:pt>
                <c:pt idx="37">
                  <c:v>282</c:v>
                </c:pt>
                <c:pt idx="38">
                  <c:v>282</c:v>
                </c:pt>
                <c:pt idx="39">
                  <c:v>481</c:v>
                </c:pt>
                <c:pt idx="40">
                  <c:v>481</c:v>
                </c:pt>
                <c:pt idx="41">
                  <c:v>481</c:v>
                </c:pt>
                <c:pt idx="42">
                  <c:v>413.4</c:v>
                </c:pt>
                <c:pt idx="43">
                  <c:v>352</c:v>
                </c:pt>
                <c:pt idx="44">
                  <c:v>352</c:v>
                </c:pt>
                <c:pt idx="45">
                  <c:v>202.3</c:v>
                </c:pt>
                <c:pt idx="46">
                  <c:v>90</c:v>
                </c:pt>
                <c:pt idx="47">
                  <c:v>90</c:v>
                </c:pt>
                <c:pt idx="48">
                  <c:v>104.5</c:v>
                </c:pt>
                <c:pt idx="49">
                  <c:v>130</c:v>
                </c:pt>
                <c:pt idx="50">
                  <c:v>130</c:v>
                </c:pt>
                <c:pt idx="51">
                  <c:v>121.9</c:v>
                </c:pt>
                <c:pt idx="52">
                  <c:v>103</c:v>
                </c:pt>
                <c:pt idx="53">
                  <c:v>103</c:v>
                </c:pt>
                <c:pt idx="54">
                  <c:v>75.599999999999994</c:v>
                </c:pt>
                <c:pt idx="55">
                  <c:v>55</c:v>
                </c:pt>
                <c:pt idx="56">
                  <c:v>55</c:v>
                </c:pt>
                <c:pt idx="57">
                  <c:v>82.8</c:v>
                </c:pt>
                <c:pt idx="58">
                  <c:v>102</c:v>
                </c:pt>
                <c:pt idx="59">
                  <c:v>102</c:v>
                </c:pt>
                <c:pt idx="60">
                  <c:v>81.900000000000006</c:v>
                </c:pt>
                <c:pt idx="61">
                  <c:v>69</c:v>
                </c:pt>
                <c:pt idx="62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6-4B5C-A4DC-1FBA7C806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24672"/>
        <c:axId val="245726208"/>
      </c:lineChart>
      <c:lineChart>
        <c:grouping val="standard"/>
        <c:varyColors val="0"/>
        <c:ser>
          <c:idx val="2"/>
          <c:order val="2"/>
          <c:tx>
            <c:strRef>
              <c:f>'14.B'!$U$1</c:f>
              <c:strCache>
                <c:ptCount val="1"/>
                <c:pt idx="0">
                  <c:v>Natural gas (Europe), TTF (RHS)</c:v>
                </c:pt>
              </c:strCache>
            </c:strRef>
          </c:tx>
          <c:spPr>
            <a:ln w="698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'14.B'!$R$2:$R$64</c:f>
              <c:numCache>
                <c:formatCode>General</c:formatCode>
                <c:ptCount val="63"/>
                <c:pt idx="0">
                  <c:v>2019</c:v>
                </c:pt>
                <c:pt idx="1">
                  <c:v>2019</c:v>
                </c:pt>
                <c:pt idx="2">
                  <c:v>2019</c:v>
                </c:pt>
                <c:pt idx="3">
                  <c:v>2019</c:v>
                </c:pt>
                <c:pt idx="4">
                  <c:v>2019</c:v>
                </c:pt>
                <c:pt idx="5">
                  <c:v>2019</c:v>
                </c:pt>
                <c:pt idx="6">
                  <c:v>2019</c:v>
                </c:pt>
                <c:pt idx="7">
                  <c:v>2019</c:v>
                </c:pt>
                <c:pt idx="8">
                  <c:v>2019</c:v>
                </c:pt>
                <c:pt idx="9">
                  <c:v>2019</c:v>
                </c:pt>
                <c:pt idx="10">
                  <c:v>2019</c:v>
                </c:pt>
                <c:pt idx="11">
                  <c:v>2019</c:v>
                </c:pt>
                <c:pt idx="12">
                  <c:v>2020</c:v>
                </c:pt>
                <c:pt idx="13">
                  <c:v>2020</c:v>
                </c:pt>
                <c:pt idx="14">
                  <c:v>2020</c:v>
                </c:pt>
                <c:pt idx="15">
                  <c:v>2020</c:v>
                </c:pt>
                <c:pt idx="16">
                  <c:v>2020</c:v>
                </c:pt>
                <c:pt idx="17">
                  <c:v>2020</c:v>
                </c:pt>
                <c:pt idx="18">
                  <c:v>2020</c:v>
                </c:pt>
                <c:pt idx="19">
                  <c:v>2020</c:v>
                </c:pt>
                <c:pt idx="20">
                  <c:v>2020</c:v>
                </c:pt>
                <c:pt idx="21">
                  <c:v>2020</c:v>
                </c:pt>
                <c:pt idx="22">
                  <c:v>2020</c:v>
                </c:pt>
                <c:pt idx="23">
                  <c:v>2020</c:v>
                </c:pt>
                <c:pt idx="24">
                  <c:v>2021</c:v>
                </c:pt>
                <c:pt idx="25">
                  <c:v>2021</c:v>
                </c:pt>
                <c:pt idx="26">
                  <c:v>2021</c:v>
                </c:pt>
                <c:pt idx="27">
                  <c:v>2021</c:v>
                </c:pt>
                <c:pt idx="28">
                  <c:v>2021</c:v>
                </c:pt>
                <c:pt idx="29">
                  <c:v>2021</c:v>
                </c:pt>
                <c:pt idx="30">
                  <c:v>2021</c:v>
                </c:pt>
                <c:pt idx="31">
                  <c:v>2021</c:v>
                </c:pt>
                <c:pt idx="32">
                  <c:v>2021</c:v>
                </c:pt>
                <c:pt idx="33">
                  <c:v>2021</c:v>
                </c:pt>
                <c:pt idx="34">
                  <c:v>2021</c:v>
                </c:pt>
                <c:pt idx="35">
                  <c:v>2021</c:v>
                </c:pt>
                <c:pt idx="36">
                  <c:v>2022</c:v>
                </c:pt>
                <c:pt idx="37">
                  <c:v>2022</c:v>
                </c:pt>
                <c:pt idx="38">
                  <c:v>2022</c:v>
                </c:pt>
                <c:pt idx="39">
                  <c:v>2022</c:v>
                </c:pt>
                <c:pt idx="40">
                  <c:v>2022</c:v>
                </c:pt>
                <c:pt idx="41">
                  <c:v>2022</c:v>
                </c:pt>
                <c:pt idx="42">
                  <c:v>2022</c:v>
                </c:pt>
                <c:pt idx="43">
                  <c:v>2022</c:v>
                </c:pt>
                <c:pt idx="44">
                  <c:v>2022</c:v>
                </c:pt>
                <c:pt idx="45">
                  <c:v>2022</c:v>
                </c:pt>
                <c:pt idx="46">
                  <c:v>2022</c:v>
                </c:pt>
                <c:pt idx="47">
                  <c:v>2022</c:v>
                </c:pt>
                <c:pt idx="48">
                  <c:v>2023</c:v>
                </c:pt>
                <c:pt idx="49">
                  <c:v>2023</c:v>
                </c:pt>
                <c:pt idx="50">
                  <c:v>2023</c:v>
                </c:pt>
                <c:pt idx="51">
                  <c:v>2023</c:v>
                </c:pt>
                <c:pt idx="52">
                  <c:v>2023</c:v>
                </c:pt>
                <c:pt idx="53">
                  <c:v>2023</c:v>
                </c:pt>
                <c:pt idx="54">
                  <c:v>2023</c:v>
                </c:pt>
                <c:pt idx="55">
                  <c:v>2023</c:v>
                </c:pt>
                <c:pt idx="56">
                  <c:v>2023</c:v>
                </c:pt>
                <c:pt idx="57">
                  <c:v>2023</c:v>
                </c:pt>
                <c:pt idx="58">
                  <c:v>2023</c:v>
                </c:pt>
                <c:pt idx="59">
                  <c:v>2023</c:v>
                </c:pt>
                <c:pt idx="60">
                  <c:v>2024</c:v>
                </c:pt>
                <c:pt idx="61">
                  <c:v>2024</c:v>
                </c:pt>
                <c:pt idx="62">
                  <c:v>2024</c:v>
                </c:pt>
              </c:numCache>
            </c:numRef>
          </c:cat>
          <c:val>
            <c:numRef>
              <c:f>'14.B'!$U$2:$U$64</c:f>
              <c:numCache>
                <c:formatCode>0.0</c:formatCode>
                <c:ptCount val="63"/>
                <c:pt idx="0">
                  <c:v>7.3</c:v>
                </c:pt>
                <c:pt idx="1">
                  <c:v>6</c:v>
                </c:pt>
                <c:pt idx="2">
                  <c:v>5.2</c:v>
                </c:pt>
                <c:pt idx="3">
                  <c:v>4.9000000000000004</c:v>
                </c:pt>
                <c:pt idx="4">
                  <c:v>4.3</c:v>
                </c:pt>
                <c:pt idx="5">
                  <c:v>3.6</c:v>
                </c:pt>
                <c:pt idx="6">
                  <c:v>3.6</c:v>
                </c:pt>
                <c:pt idx="7">
                  <c:v>3.7</c:v>
                </c:pt>
                <c:pt idx="8">
                  <c:v>4.2</c:v>
                </c:pt>
                <c:pt idx="9">
                  <c:v>5.0999999999999996</c:v>
                </c:pt>
                <c:pt idx="10">
                  <c:v>5.2</c:v>
                </c:pt>
                <c:pt idx="11">
                  <c:v>4.5999999999999996</c:v>
                </c:pt>
                <c:pt idx="12">
                  <c:v>3.6</c:v>
                </c:pt>
                <c:pt idx="13">
                  <c:v>2.9</c:v>
                </c:pt>
                <c:pt idx="14">
                  <c:v>2.7</c:v>
                </c:pt>
                <c:pt idx="15">
                  <c:v>2.1</c:v>
                </c:pt>
                <c:pt idx="16">
                  <c:v>1.6</c:v>
                </c:pt>
                <c:pt idx="17">
                  <c:v>1.8</c:v>
                </c:pt>
                <c:pt idx="18">
                  <c:v>1.8</c:v>
                </c:pt>
                <c:pt idx="19">
                  <c:v>2.9</c:v>
                </c:pt>
                <c:pt idx="20">
                  <c:v>4</c:v>
                </c:pt>
                <c:pt idx="21">
                  <c:v>4.9000000000000004</c:v>
                </c:pt>
                <c:pt idx="22">
                  <c:v>4.8</c:v>
                </c:pt>
                <c:pt idx="23">
                  <c:v>5.9</c:v>
                </c:pt>
                <c:pt idx="24">
                  <c:v>7.3</c:v>
                </c:pt>
                <c:pt idx="25">
                  <c:v>6.2</c:v>
                </c:pt>
                <c:pt idx="26">
                  <c:v>6.1</c:v>
                </c:pt>
                <c:pt idx="27">
                  <c:v>7.1</c:v>
                </c:pt>
                <c:pt idx="28">
                  <c:v>8.9</c:v>
                </c:pt>
                <c:pt idx="29">
                  <c:v>10.3</c:v>
                </c:pt>
                <c:pt idx="30">
                  <c:v>12.5</c:v>
                </c:pt>
                <c:pt idx="31">
                  <c:v>15.4</c:v>
                </c:pt>
                <c:pt idx="32">
                  <c:v>22.8</c:v>
                </c:pt>
                <c:pt idx="33">
                  <c:v>31.1</c:v>
                </c:pt>
                <c:pt idx="34">
                  <c:v>27.6</c:v>
                </c:pt>
                <c:pt idx="35">
                  <c:v>38</c:v>
                </c:pt>
                <c:pt idx="36">
                  <c:v>28.3</c:v>
                </c:pt>
                <c:pt idx="37">
                  <c:v>27.2</c:v>
                </c:pt>
                <c:pt idx="38">
                  <c:v>42.4</c:v>
                </c:pt>
                <c:pt idx="39">
                  <c:v>32.200000000000003</c:v>
                </c:pt>
                <c:pt idx="40">
                  <c:v>29.2</c:v>
                </c:pt>
                <c:pt idx="41">
                  <c:v>33.6</c:v>
                </c:pt>
                <c:pt idx="42">
                  <c:v>51.3</c:v>
                </c:pt>
                <c:pt idx="43">
                  <c:v>70</c:v>
                </c:pt>
                <c:pt idx="44">
                  <c:v>59.1</c:v>
                </c:pt>
                <c:pt idx="45">
                  <c:v>39</c:v>
                </c:pt>
                <c:pt idx="46">
                  <c:v>35.700000000000003</c:v>
                </c:pt>
                <c:pt idx="47">
                  <c:v>36</c:v>
                </c:pt>
                <c:pt idx="48">
                  <c:v>20.2</c:v>
                </c:pt>
                <c:pt idx="49">
                  <c:v>16.5</c:v>
                </c:pt>
                <c:pt idx="50">
                  <c:v>13.8</c:v>
                </c:pt>
                <c:pt idx="51">
                  <c:v>13.5</c:v>
                </c:pt>
                <c:pt idx="52">
                  <c:v>10.1</c:v>
                </c:pt>
                <c:pt idx="53">
                  <c:v>10.4</c:v>
                </c:pt>
                <c:pt idx="54">
                  <c:v>9.5</c:v>
                </c:pt>
                <c:pt idx="55">
                  <c:v>11.2</c:v>
                </c:pt>
                <c:pt idx="56">
                  <c:v>11.5</c:v>
                </c:pt>
                <c:pt idx="57">
                  <c:v>14.6</c:v>
                </c:pt>
                <c:pt idx="58">
                  <c:v>14.5</c:v>
                </c:pt>
                <c:pt idx="59">
                  <c:v>11.5</c:v>
                </c:pt>
                <c:pt idx="60">
                  <c:v>9.6</c:v>
                </c:pt>
                <c:pt idx="61">
                  <c:v>8.1</c:v>
                </c:pt>
                <c:pt idx="62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B6-4B5C-A4DC-1FBA7C806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759360"/>
        <c:axId val="245757440"/>
      </c:lineChart>
      <c:dateAx>
        <c:axId val="245724672"/>
        <c:scaling>
          <c:orientation val="minMax"/>
          <c:max val="45383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 sz="3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45726208"/>
        <c:crosses val="autoZero"/>
        <c:auto val="1"/>
        <c:lblOffset val="100"/>
        <c:baseTimeUnit val="months"/>
        <c:majorUnit val="270"/>
        <c:majorTimeUnit val="days"/>
      </c:dateAx>
      <c:valAx>
        <c:axId val="245726208"/>
        <c:scaling>
          <c:orientation val="minMax"/>
          <c:max val="2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/>
                </a:solidFill>
                <a:prstDash val="solid"/>
                <a:round/>
              </a14:hiddenLine>
            </a:ext>
          </a:extLst>
        </c:spPr>
        <c:txPr>
          <a:bodyPr rot="-60000000" vert="horz"/>
          <a:lstStyle/>
          <a:p>
            <a:pPr>
              <a:defRPr sz="3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45724672"/>
        <c:crosses val="autoZero"/>
        <c:crossBetween val="midCat"/>
        <c:majorUnit val="500"/>
      </c:valAx>
      <c:valAx>
        <c:axId val="2457574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3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45759360"/>
        <c:crosses val="max"/>
        <c:crossBetween val="between"/>
        <c:majorUnit val="10"/>
      </c:valAx>
      <c:catAx>
        <c:axId val="24575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5757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421580635753865"/>
          <c:y val="5.1527630314414888E-2"/>
          <c:w val="0.76697136191309434"/>
          <c:h val="0.18638281352264832"/>
        </c:manualLayout>
      </c:layout>
      <c:overlay val="1"/>
      <c:txPr>
        <a:bodyPr/>
        <a:lstStyle/>
        <a:p>
          <a:pPr>
            <a:defRPr sz="3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2000" b="0">
          <a:solidFill>
            <a:schemeClr val="tx1">
              <a:lumMod val="85000"/>
              <a:lumOff val="15000"/>
            </a:schemeClr>
          </a:solidFill>
          <a:latin typeface="Verdana" panose="020B0604030504040204" pitchFamily="34" charset="0"/>
          <a:ea typeface="Verdana" panose="020B060403050404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'14.C'!$R$4</c:f>
              <c:strCache>
                <c:ptCount val="1"/>
                <c:pt idx="0">
                  <c:v>2019-21 average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strRef>
              <c:f>'14.C'!$Q$5:$Q$16</c:f>
              <c:strCache>
                <c:ptCount val="12"/>
                <c:pt idx="0">
                  <c:v>Jan</c:v>
                </c:pt>
                <c:pt idx="2">
                  <c:v>Mar</c:v>
                </c:pt>
                <c:pt idx="4">
                  <c:v>May</c:v>
                </c:pt>
                <c:pt idx="6">
                  <c:v>Jul</c:v>
                </c:pt>
                <c:pt idx="8">
                  <c:v>Sep</c:v>
                </c:pt>
                <c:pt idx="11">
                  <c:v>Dec</c:v>
                </c:pt>
              </c:strCache>
            </c:strRef>
          </c:cat>
          <c:val>
            <c:numRef>
              <c:f>'14.C'!$R$5:$R$16</c:f>
              <c:numCache>
                <c:formatCode>General</c:formatCode>
                <c:ptCount val="12"/>
                <c:pt idx="0">
                  <c:v>0.6</c:v>
                </c:pt>
                <c:pt idx="1">
                  <c:v>1.1000000000000001</c:v>
                </c:pt>
                <c:pt idx="2">
                  <c:v>1.9</c:v>
                </c:pt>
                <c:pt idx="3">
                  <c:v>2.6</c:v>
                </c:pt>
                <c:pt idx="4">
                  <c:v>3.7</c:v>
                </c:pt>
                <c:pt idx="5">
                  <c:v>4.5999999999999996</c:v>
                </c:pt>
                <c:pt idx="6">
                  <c:v>5.7</c:v>
                </c:pt>
                <c:pt idx="7">
                  <c:v>6.7</c:v>
                </c:pt>
                <c:pt idx="8">
                  <c:v>8.1999999999999993</c:v>
                </c:pt>
                <c:pt idx="9">
                  <c:v>9.6</c:v>
                </c:pt>
                <c:pt idx="10">
                  <c:v>10.7</c:v>
                </c:pt>
                <c:pt idx="11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0-49B7-94D7-4710D44C37D1}"/>
            </c:ext>
          </c:extLst>
        </c:ser>
        <c:ser>
          <c:idx val="1"/>
          <c:order val="1"/>
          <c:tx>
            <c:strRef>
              <c:f>'14.C'!$S$4</c:f>
              <c:strCache>
                <c:ptCount val="1"/>
                <c:pt idx="0">
                  <c:v>2022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strRef>
              <c:f>'14.C'!$Q$5:$Q$16</c:f>
              <c:strCache>
                <c:ptCount val="12"/>
                <c:pt idx="0">
                  <c:v>Jan</c:v>
                </c:pt>
                <c:pt idx="2">
                  <c:v>Mar</c:v>
                </c:pt>
                <c:pt idx="4">
                  <c:v>May</c:v>
                </c:pt>
                <c:pt idx="6">
                  <c:v>Jul</c:v>
                </c:pt>
                <c:pt idx="8">
                  <c:v>Sep</c:v>
                </c:pt>
                <c:pt idx="11">
                  <c:v>Dec</c:v>
                </c:pt>
              </c:strCache>
            </c:strRef>
          </c:cat>
          <c:val>
            <c:numRef>
              <c:f>'14.C'!$S$5:$S$16</c:f>
              <c:numCache>
                <c:formatCode>General</c:formatCode>
                <c:ptCount val="12"/>
                <c:pt idx="0">
                  <c:v>0.3</c:v>
                </c:pt>
                <c:pt idx="1">
                  <c:v>0.6</c:v>
                </c:pt>
                <c:pt idx="2">
                  <c:v>1.1000000000000001</c:v>
                </c:pt>
                <c:pt idx="3">
                  <c:v>1.4</c:v>
                </c:pt>
                <c:pt idx="4">
                  <c:v>1.6</c:v>
                </c:pt>
                <c:pt idx="5">
                  <c:v>2</c:v>
                </c:pt>
                <c:pt idx="6">
                  <c:v>2.5</c:v>
                </c:pt>
                <c:pt idx="7">
                  <c:v>3.4</c:v>
                </c:pt>
                <c:pt idx="8">
                  <c:v>4.2</c:v>
                </c:pt>
                <c:pt idx="9">
                  <c:v>5.0999999999999996</c:v>
                </c:pt>
                <c:pt idx="10">
                  <c:v>5.6</c:v>
                </c:pt>
                <c:pt idx="11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0-49B7-94D7-4710D44C37D1}"/>
            </c:ext>
          </c:extLst>
        </c:ser>
        <c:ser>
          <c:idx val="2"/>
          <c:order val="2"/>
          <c:tx>
            <c:strRef>
              <c:f>'14.C'!$T$4</c:f>
              <c:strCache>
                <c:ptCount val="1"/>
                <c:pt idx="0">
                  <c:v>2023</c:v>
                </c:pt>
              </c:strCache>
            </c:strRef>
          </c:tx>
          <c:spPr>
            <a:ln w="76200" cap="rnd">
              <a:solidFill>
                <a:srgbClr val="F78D28"/>
              </a:solidFill>
              <a:round/>
            </a:ln>
            <a:effectLst/>
          </c:spPr>
          <c:marker>
            <c:symbol val="none"/>
          </c:marker>
          <c:cat>
            <c:strRef>
              <c:f>'14.C'!$Q$5:$Q$16</c:f>
              <c:strCache>
                <c:ptCount val="12"/>
                <c:pt idx="0">
                  <c:v>Jan</c:v>
                </c:pt>
                <c:pt idx="2">
                  <c:v>Mar</c:v>
                </c:pt>
                <c:pt idx="4">
                  <c:v>May</c:v>
                </c:pt>
                <c:pt idx="6">
                  <c:v>Jul</c:v>
                </c:pt>
                <c:pt idx="8">
                  <c:v>Sep</c:v>
                </c:pt>
                <c:pt idx="11">
                  <c:v>Dec</c:v>
                </c:pt>
              </c:strCache>
            </c:strRef>
          </c:cat>
          <c:val>
            <c:numRef>
              <c:f>'14.C'!$T$5:$T$16</c:f>
              <c:numCache>
                <c:formatCode>General</c:formatCode>
                <c:ptCount val="12"/>
                <c:pt idx="0">
                  <c:v>0.5</c:v>
                </c:pt>
                <c:pt idx="1">
                  <c:v>0.8</c:v>
                </c:pt>
                <c:pt idx="2">
                  <c:v>1.2</c:v>
                </c:pt>
                <c:pt idx="3">
                  <c:v>1.6</c:v>
                </c:pt>
                <c:pt idx="4">
                  <c:v>2.2999999999999998</c:v>
                </c:pt>
                <c:pt idx="5">
                  <c:v>3.4</c:v>
                </c:pt>
                <c:pt idx="6">
                  <c:v>4.3</c:v>
                </c:pt>
                <c:pt idx="7">
                  <c:v>4.9000000000000004</c:v>
                </c:pt>
                <c:pt idx="8">
                  <c:v>6.4</c:v>
                </c:pt>
                <c:pt idx="9">
                  <c:v>7.4</c:v>
                </c:pt>
                <c:pt idx="10">
                  <c:v>8.6</c:v>
                </c:pt>
                <c:pt idx="11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0-49B7-94D7-4710D44C3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36714351"/>
        <c:axId val="1538723039"/>
      </c:lineChart>
      <c:catAx>
        <c:axId val="1536714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8723039"/>
        <c:crosses val="autoZero"/>
        <c:auto val="1"/>
        <c:lblAlgn val="ctr"/>
        <c:lblOffset val="100"/>
        <c:noMultiLvlLbl val="0"/>
      </c:catAx>
      <c:valAx>
        <c:axId val="1538723039"/>
        <c:scaling>
          <c:orientation val="minMax"/>
        </c:scaling>
        <c:delete val="0"/>
        <c:axPos val="l"/>
        <c:numFmt formatCode="0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6714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762448798819936"/>
          <c:y val="5.321100917431193E-2"/>
          <c:w val="0.75193099894229465"/>
          <c:h val="7.59494329263887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36001749781277E-2"/>
          <c:y val="0.10116535433070867"/>
          <c:w val="0.88870355898023934"/>
          <c:h val="0.68428565179352585"/>
        </c:manualLayout>
      </c:layout>
      <c:lineChart>
        <c:grouping val="standard"/>
        <c:varyColors val="0"/>
        <c:ser>
          <c:idx val="1"/>
          <c:order val="0"/>
          <c:spPr>
            <a:ln w="69850">
              <a:solidFill>
                <a:srgbClr val="002345"/>
              </a:solidFill>
            </a:ln>
          </c:spPr>
          <c:marker>
            <c:symbol val="none"/>
          </c:marker>
          <c:cat>
            <c:numRef>
              <c:f>'14.D'!$Q$4:$Q$210</c:f>
              <c:numCache>
                <c:formatCode>[$-409]mmm\-yy;@</c:formatCode>
                <c:ptCount val="207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</c:numCache>
            </c:numRef>
          </c:cat>
          <c:val>
            <c:numRef>
              <c:f>'14.D'!$S$4:$S$210</c:f>
              <c:numCache>
                <c:formatCode>General</c:formatCode>
                <c:ptCount val="207"/>
                <c:pt idx="0">
                  <c:v>0.93</c:v>
                </c:pt>
                <c:pt idx="1">
                  <c:v>0.97</c:v>
                </c:pt>
                <c:pt idx="2">
                  <c:v>1.04</c:v>
                </c:pt>
                <c:pt idx="3">
                  <c:v>1.03</c:v>
                </c:pt>
                <c:pt idx="4">
                  <c:v>1.02</c:v>
                </c:pt>
                <c:pt idx="5">
                  <c:v>0.99</c:v>
                </c:pt>
                <c:pt idx="6">
                  <c:v>0.93</c:v>
                </c:pt>
                <c:pt idx="7">
                  <c:v>0.91</c:v>
                </c:pt>
                <c:pt idx="8">
                  <c:v>0.97</c:v>
                </c:pt>
                <c:pt idx="9">
                  <c:v>1</c:v>
                </c:pt>
                <c:pt idx="10">
                  <c:v>1.04</c:v>
                </c:pt>
                <c:pt idx="11">
                  <c:v>1.07</c:v>
                </c:pt>
                <c:pt idx="12">
                  <c:v>1.03</c:v>
                </c:pt>
                <c:pt idx="13">
                  <c:v>0.99</c:v>
                </c:pt>
                <c:pt idx="14">
                  <c:v>1.04</c:v>
                </c:pt>
                <c:pt idx="15">
                  <c:v>1.36</c:v>
                </c:pt>
                <c:pt idx="16">
                  <c:v>1.67</c:v>
                </c:pt>
                <c:pt idx="17">
                  <c:v>1.64</c:v>
                </c:pt>
                <c:pt idx="18">
                  <c:v>1.87</c:v>
                </c:pt>
                <c:pt idx="19">
                  <c:v>2.21</c:v>
                </c:pt>
                <c:pt idx="20">
                  <c:v>2.2599999999999998</c:v>
                </c:pt>
                <c:pt idx="21">
                  <c:v>2.66</c:v>
                </c:pt>
                <c:pt idx="22">
                  <c:v>2.12</c:v>
                </c:pt>
                <c:pt idx="23">
                  <c:v>1.98</c:v>
                </c:pt>
                <c:pt idx="24">
                  <c:v>1.85</c:v>
                </c:pt>
                <c:pt idx="25">
                  <c:v>1.89</c:v>
                </c:pt>
                <c:pt idx="26">
                  <c:v>1.93</c:v>
                </c:pt>
                <c:pt idx="27">
                  <c:v>1.58</c:v>
                </c:pt>
                <c:pt idx="28">
                  <c:v>1.37</c:v>
                </c:pt>
                <c:pt idx="29">
                  <c:v>1.24</c:v>
                </c:pt>
                <c:pt idx="30">
                  <c:v>1.08</c:v>
                </c:pt>
                <c:pt idx="31">
                  <c:v>1</c:v>
                </c:pt>
                <c:pt idx="32">
                  <c:v>0.93</c:v>
                </c:pt>
                <c:pt idx="33">
                  <c:v>0.94</c:v>
                </c:pt>
                <c:pt idx="34">
                  <c:v>0.91</c:v>
                </c:pt>
                <c:pt idx="35">
                  <c:v>0.93</c:v>
                </c:pt>
                <c:pt idx="36">
                  <c:v>0.94</c:v>
                </c:pt>
                <c:pt idx="37">
                  <c:v>1.01</c:v>
                </c:pt>
                <c:pt idx="38">
                  <c:v>1.03</c:v>
                </c:pt>
                <c:pt idx="39">
                  <c:v>1.01</c:v>
                </c:pt>
                <c:pt idx="40">
                  <c:v>0.98</c:v>
                </c:pt>
                <c:pt idx="41">
                  <c:v>0.96</c:v>
                </c:pt>
                <c:pt idx="42">
                  <c:v>0.98</c:v>
                </c:pt>
                <c:pt idx="43">
                  <c:v>0.99</c:v>
                </c:pt>
                <c:pt idx="44">
                  <c:v>1.03</c:v>
                </c:pt>
                <c:pt idx="45">
                  <c:v>1.02</c:v>
                </c:pt>
                <c:pt idx="46">
                  <c:v>1.04</c:v>
                </c:pt>
                <c:pt idx="47">
                  <c:v>1</c:v>
                </c:pt>
                <c:pt idx="48">
                  <c:v>0.96</c:v>
                </c:pt>
                <c:pt idx="49">
                  <c:v>0.89</c:v>
                </c:pt>
                <c:pt idx="50">
                  <c:v>0.9</c:v>
                </c:pt>
                <c:pt idx="51">
                  <c:v>0.88</c:v>
                </c:pt>
                <c:pt idx="52">
                  <c:v>0.88</c:v>
                </c:pt>
                <c:pt idx="53">
                  <c:v>1.18</c:v>
                </c:pt>
                <c:pt idx="54">
                  <c:v>1.24</c:v>
                </c:pt>
                <c:pt idx="55">
                  <c:v>1.24</c:v>
                </c:pt>
                <c:pt idx="56">
                  <c:v>1.3</c:v>
                </c:pt>
                <c:pt idx="57">
                  <c:v>1.37</c:v>
                </c:pt>
                <c:pt idx="58">
                  <c:v>1.37</c:v>
                </c:pt>
                <c:pt idx="59">
                  <c:v>1.31</c:v>
                </c:pt>
                <c:pt idx="60">
                  <c:v>1.19</c:v>
                </c:pt>
                <c:pt idx="61">
                  <c:v>1.17</c:v>
                </c:pt>
                <c:pt idx="62">
                  <c:v>1.1200000000000001</c:v>
                </c:pt>
                <c:pt idx="63">
                  <c:v>1.25</c:v>
                </c:pt>
                <c:pt idx="64">
                  <c:v>1.34</c:v>
                </c:pt>
                <c:pt idx="65">
                  <c:v>1.27</c:v>
                </c:pt>
                <c:pt idx="66">
                  <c:v>0.9</c:v>
                </c:pt>
                <c:pt idx="67">
                  <c:v>1.06</c:v>
                </c:pt>
                <c:pt idx="68">
                  <c:v>1.07</c:v>
                </c:pt>
                <c:pt idx="69">
                  <c:v>1.07</c:v>
                </c:pt>
                <c:pt idx="70">
                  <c:v>1.1200000000000001</c:v>
                </c:pt>
                <c:pt idx="71">
                  <c:v>1.1100000000000001</c:v>
                </c:pt>
                <c:pt idx="72">
                  <c:v>1.0900000000000001</c:v>
                </c:pt>
                <c:pt idx="73">
                  <c:v>1.1299999999999999</c:v>
                </c:pt>
                <c:pt idx="74">
                  <c:v>1.08</c:v>
                </c:pt>
                <c:pt idx="75">
                  <c:v>1.01</c:v>
                </c:pt>
                <c:pt idx="76">
                  <c:v>1.06</c:v>
                </c:pt>
                <c:pt idx="77">
                  <c:v>0.97</c:v>
                </c:pt>
                <c:pt idx="78">
                  <c:v>0.96</c:v>
                </c:pt>
                <c:pt idx="79">
                  <c:v>0.97</c:v>
                </c:pt>
                <c:pt idx="80">
                  <c:v>0.93</c:v>
                </c:pt>
                <c:pt idx="81">
                  <c:v>0.89</c:v>
                </c:pt>
                <c:pt idx="82">
                  <c:v>0.91</c:v>
                </c:pt>
                <c:pt idx="83">
                  <c:v>0.93</c:v>
                </c:pt>
                <c:pt idx="84">
                  <c:v>0.99</c:v>
                </c:pt>
                <c:pt idx="85">
                  <c:v>0.98</c:v>
                </c:pt>
                <c:pt idx="86">
                  <c:v>0.9</c:v>
                </c:pt>
                <c:pt idx="87">
                  <c:v>0.85</c:v>
                </c:pt>
                <c:pt idx="88">
                  <c:v>0.86</c:v>
                </c:pt>
                <c:pt idx="89">
                  <c:v>0.91</c:v>
                </c:pt>
                <c:pt idx="90">
                  <c:v>0.95</c:v>
                </c:pt>
                <c:pt idx="91">
                  <c:v>0.98</c:v>
                </c:pt>
                <c:pt idx="92">
                  <c:v>1.03</c:v>
                </c:pt>
                <c:pt idx="93">
                  <c:v>1.04</c:v>
                </c:pt>
                <c:pt idx="94">
                  <c:v>1.02</c:v>
                </c:pt>
                <c:pt idx="95">
                  <c:v>1.02</c:v>
                </c:pt>
                <c:pt idx="96">
                  <c:v>1.04</c:v>
                </c:pt>
                <c:pt idx="97">
                  <c:v>1.08</c:v>
                </c:pt>
                <c:pt idx="98">
                  <c:v>1.0900000000000001</c:v>
                </c:pt>
                <c:pt idx="99">
                  <c:v>1.04</c:v>
                </c:pt>
                <c:pt idx="100">
                  <c:v>1.06</c:v>
                </c:pt>
                <c:pt idx="101">
                  <c:v>1.1299999999999999</c:v>
                </c:pt>
                <c:pt idx="102">
                  <c:v>1.1100000000000001</c:v>
                </c:pt>
                <c:pt idx="103">
                  <c:v>1.1599999999999999</c:v>
                </c:pt>
                <c:pt idx="104">
                  <c:v>1.2</c:v>
                </c:pt>
                <c:pt idx="105">
                  <c:v>1.1299999999999999</c:v>
                </c:pt>
                <c:pt idx="106">
                  <c:v>1.1599999999999999</c:v>
                </c:pt>
                <c:pt idx="107">
                  <c:v>1.1599999999999999</c:v>
                </c:pt>
                <c:pt idx="108">
                  <c:v>1.0900000000000001</c:v>
                </c:pt>
                <c:pt idx="109">
                  <c:v>0.96</c:v>
                </c:pt>
                <c:pt idx="110">
                  <c:v>0.96</c:v>
                </c:pt>
                <c:pt idx="111">
                  <c:v>0.92</c:v>
                </c:pt>
                <c:pt idx="112">
                  <c:v>0.88</c:v>
                </c:pt>
                <c:pt idx="113">
                  <c:v>0.75</c:v>
                </c:pt>
                <c:pt idx="114">
                  <c:v>0.82</c:v>
                </c:pt>
                <c:pt idx="115">
                  <c:v>0.79</c:v>
                </c:pt>
                <c:pt idx="116">
                  <c:v>0.81</c:v>
                </c:pt>
                <c:pt idx="117">
                  <c:v>0.82</c:v>
                </c:pt>
                <c:pt idx="118">
                  <c:v>0.83</c:v>
                </c:pt>
                <c:pt idx="119">
                  <c:v>0.83</c:v>
                </c:pt>
                <c:pt idx="120">
                  <c:v>0.83</c:v>
                </c:pt>
                <c:pt idx="121">
                  <c:v>0.84</c:v>
                </c:pt>
                <c:pt idx="122">
                  <c:v>0.85</c:v>
                </c:pt>
                <c:pt idx="123">
                  <c:v>0.82</c:v>
                </c:pt>
                <c:pt idx="124">
                  <c:v>0.75</c:v>
                </c:pt>
                <c:pt idx="125">
                  <c:v>0.77</c:v>
                </c:pt>
                <c:pt idx="126">
                  <c:v>0.75</c:v>
                </c:pt>
                <c:pt idx="127">
                  <c:v>0.8</c:v>
                </c:pt>
                <c:pt idx="128">
                  <c:v>0.83</c:v>
                </c:pt>
                <c:pt idx="129">
                  <c:v>0.88</c:v>
                </c:pt>
                <c:pt idx="130">
                  <c:v>0.93</c:v>
                </c:pt>
                <c:pt idx="131">
                  <c:v>0.84</c:v>
                </c:pt>
                <c:pt idx="132">
                  <c:v>0.83</c:v>
                </c:pt>
                <c:pt idx="133">
                  <c:v>0.84</c:v>
                </c:pt>
                <c:pt idx="134">
                  <c:v>0.83</c:v>
                </c:pt>
                <c:pt idx="135">
                  <c:v>0.82</c:v>
                </c:pt>
                <c:pt idx="136">
                  <c:v>0.8</c:v>
                </c:pt>
                <c:pt idx="137">
                  <c:v>0.84</c:v>
                </c:pt>
                <c:pt idx="138">
                  <c:v>0.92</c:v>
                </c:pt>
                <c:pt idx="139">
                  <c:v>0.95</c:v>
                </c:pt>
                <c:pt idx="140">
                  <c:v>1.01</c:v>
                </c:pt>
                <c:pt idx="141">
                  <c:v>1.02</c:v>
                </c:pt>
                <c:pt idx="142">
                  <c:v>1.1000000000000001</c:v>
                </c:pt>
                <c:pt idx="143">
                  <c:v>1.04</c:v>
                </c:pt>
                <c:pt idx="144">
                  <c:v>1</c:v>
                </c:pt>
                <c:pt idx="145">
                  <c:v>0.97</c:v>
                </c:pt>
                <c:pt idx="146">
                  <c:v>0.98</c:v>
                </c:pt>
                <c:pt idx="147">
                  <c:v>0.99</c:v>
                </c:pt>
                <c:pt idx="148">
                  <c:v>0.99</c:v>
                </c:pt>
                <c:pt idx="149">
                  <c:v>0.95</c:v>
                </c:pt>
                <c:pt idx="150">
                  <c:v>0.95</c:v>
                </c:pt>
                <c:pt idx="151">
                  <c:v>0.97</c:v>
                </c:pt>
                <c:pt idx="152">
                  <c:v>0.92</c:v>
                </c:pt>
                <c:pt idx="153">
                  <c:v>0.9</c:v>
                </c:pt>
                <c:pt idx="154">
                  <c:v>0.83</c:v>
                </c:pt>
                <c:pt idx="155">
                  <c:v>0.79</c:v>
                </c:pt>
                <c:pt idx="156">
                  <c:v>0.77</c:v>
                </c:pt>
                <c:pt idx="157">
                  <c:v>0.78</c:v>
                </c:pt>
                <c:pt idx="158">
                  <c:v>0.83</c:v>
                </c:pt>
                <c:pt idx="159">
                  <c:v>0.84</c:v>
                </c:pt>
                <c:pt idx="160">
                  <c:v>0.79</c:v>
                </c:pt>
                <c:pt idx="161">
                  <c:v>0.77</c:v>
                </c:pt>
                <c:pt idx="162">
                  <c:v>0.81</c:v>
                </c:pt>
                <c:pt idx="163">
                  <c:v>0.86</c:v>
                </c:pt>
                <c:pt idx="164">
                  <c:v>0.84</c:v>
                </c:pt>
                <c:pt idx="165">
                  <c:v>0.81</c:v>
                </c:pt>
                <c:pt idx="166">
                  <c:v>0.77</c:v>
                </c:pt>
                <c:pt idx="167">
                  <c:v>0.76</c:v>
                </c:pt>
                <c:pt idx="168">
                  <c:v>0.75</c:v>
                </c:pt>
                <c:pt idx="169">
                  <c:v>0.9</c:v>
                </c:pt>
                <c:pt idx="170">
                  <c:v>0.97</c:v>
                </c:pt>
                <c:pt idx="171">
                  <c:v>0.92</c:v>
                </c:pt>
                <c:pt idx="172">
                  <c:v>0.91</c:v>
                </c:pt>
                <c:pt idx="173">
                  <c:v>1.1000000000000001</c:v>
                </c:pt>
                <c:pt idx="174">
                  <c:v>1.25</c:v>
                </c:pt>
                <c:pt idx="175">
                  <c:v>1.3</c:v>
                </c:pt>
                <c:pt idx="176">
                  <c:v>1.34</c:v>
                </c:pt>
                <c:pt idx="177">
                  <c:v>1.69</c:v>
                </c:pt>
                <c:pt idx="178">
                  <c:v>1.95</c:v>
                </c:pt>
                <c:pt idx="179">
                  <c:v>1.98</c:v>
                </c:pt>
                <c:pt idx="180">
                  <c:v>1.82</c:v>
                </c:pt>
                <c:pt idx="181">
                  <c:v>1.62</c:v>
                </c:pt>
                <c:pt idx="182">
                  <c:v>1.7</c:v>
                </c:pt>
                <c:pt idx="183">
                  <c:v>1.92</c:v>
                </c:pt>
                <c:pt idx="184">
                  <c:v>1.7</c:v>
                </c:pt>
                <c:pt idx="185">
                  <c:v>1.74</c:v>
                </c:pt>
                <c:pt idx="186">
                  <c:v>1.81</c:v>
                </c:pt>
                <c:pt idx="187">
                  <c:v>1.75</c:v>
                </c:pt>
                <c:pt idx="188">
                  <c:v>1.77</c:v>
                </c:pt>
                <c:pt idx="189">
                  <c:v>1.65</c:v>
                </c:pt>
                <c:pt idx="190">
                  <c:v>1.53</c:v>
                </c:pt>
                <c:pt idx="191">
                  <c:v>1.44</c:v>
                </c:pt>
                <c:pt idx="192">
                  <c:v>1.34</c:v>
                </c:pt>
                <c:pt idx="193">
                  <c:v>1.25</c:v>
                </c:pt>
                <c:pt idx="194">
                  <c:v>1.24</c:v>
                </c:pt>
                <c:pt idx="195">
                  <c:v>1.19</c:v>
                </c:pt>
                <c:pt idx="196">
                  <c:v>1.2</c:v>
                </c:pt>
                <c:pt idx="197">
                  <c:v>1.1299999999999999</c:v>
                </c:pt>
                <c:pt idx="198">
                  <c:v>1.18</c:v>
                </c:pt>
                <c:pt idx="199">
                  <c:v>1.3</c:v>
                </c:pt>
                <c:pt idx="200">
                  <c:v>1.27</c:v>
                </c:pt>
                <c:pt idx="201">
                  <c:v>1.32</c:v>
                </c:pt>
                <c:pt idx="202">
                  <c:v>1.27</c:v>
                </c:pt>
                <c:pt idx="203">
                  <c:v>0.99</c:v>
                </c:pt>
                <c:pt idx="204">
                  <c:v>0.98</c:v>
                </c:pt>
                <c:pt idx="205">
                  <c:v>1.01</c:v>
                </c:pt>
                <c:pt idx="206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0-46E5-8B1C-1F6C06EB2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37376"/>
        <c:axId val="80023936"/>
      </c:lineChart>
      <c:dateAx>
        <c:axId val="74837376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80023936"/>
        <c:crosses val="autoZero"/>
        <c:auto val="1"/>
        <c:lblOffset val="100"/>
        <c:baseTimeUnit val="months"/>
        <c:majorUnit val="24"/>
      </c:dateAx>
      <c:valAx>
        <c:axId val="80023936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/>
                </a:solidFill>
                <a:prstDash val="solid"/>
                <a:round/>
              </a14:hiddenLine>
            </a:ext>
          </a:extLst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48373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3200" b="0">
          <a:solidFill>
            <a:srgbClr val="000000">
              <a:lumMod val="100000"/>
            </a:srgb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1</xdr:row>
      <xdr:rowOff>95250</xdr:rowOff>
    </xdr:from>
    <xdr:to>
      <xdr:col>15</xdr:col>
      <xdr:colOff>37797</xdr:colOff>
      <xdr:row>31</xdr:row>
      <xdr:rowOff>149679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FD9119-4EF8-4DD9-B486-D7CA0F7F8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0.17782</cdr:x>
      <cdr:y>0.0815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1042626-8341-4FA9-AF57-C9AE7D4E968B}"/>
            </a:ext>
          </a:extLst>
        </cdr:cNvPr>
        <cdr:cNvSpPr txBox="1"/>
      </cdr:nvSpPr>
      <cdr:spPr>
        <a:xfrm xmlns:a="http://schemas.openxmlformats.org/drawingml/2006/main">
          <a:off x="0" y="0"/>
          <a:ext cx="1619250" cy="5589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3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US$/mt</a:t>
          </a:r>
          <a:endParaRPr lang="en-US" sz="3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4536</xdr:rowOff>
    </xdr:from>
    <xdr:to>
      <xdr:col>14</xdr:col>
      <xdr:colOff>419100</xdr:colOff>
      <xdr:row>31</xdr:row>
      <xdr:rowOff>147410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B2571D-2090-4A0E-87AC-BC52D084D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0.00357</cdr:y>
    </cdr:from>
    <cdr:to>
      <cdr:x>0.22639</cdr:x>
      <cdr:y>0.08507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1042626-8341-4FA9-AF57-C9AE7D4E968B}"/>
            </a:ext>
          </a:extLst>
        </cdr:cNvPr>
        <cdr:cNvSpPr txBox="1"/>
      </cdr:nvSpPr>
      <cdr:spPr>
        <a:xfrm xmlns:a="http://schemas.openxmlformats.org/drawingml/2006/main">
          <a:off x="0" y="24483"/>
          <a:ext cx="2070100" cy="5589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3200" b="0" i="0" baseline="0"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US$/mt</a:t>
          </a:r>
          <a:endParaRPr lang="en-US" sz="3200">
            <a:effectLst/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0.7146</cdr:x>
      <cdr:y>0</cdr:y>
    </cdr:from>
    <cdr:to>
      <cdr:x>1</cdr:x>
      <cdr:y>0.0815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1042626-8341-4FA9-AF57-C9AE7D4E968B}"/>
            </a:ext>
          </a:extLst>
        </cdr:cNvPr>
        <cdr:cNvSpPr txBox="1"/>
      </cdr:nvSpPr>
      <cdr:spPr>
        <a:xfrm xmlns:a="http://schemas.openxmlformats.org/drawingml/2006/main">
          <a:off x="6125936" y="0"/>
          <a:ext cx="2446564" cy="582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3200" b="0" i="0" baseline="0"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US$/mmbtu</a:t>
          </a:r>
          <a:endParaRPr lang="en-US" sz="3200">
            <a:effectLst/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0.00556</cdr:x>
      <cdr:y>0.00768</cdr:y>
    </cdr:from>
    <cdr:to>
      <cdr:x>0.55139</cdr:x>
      <cdr:y>0.07685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877AE80-E58A-42C4-8AB4-0D82D60A561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49911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endParaRPr lang="en-US" sz="2400" b="1">
            <a:effectLst/>
            <a:latin typeface="Verdana" panose="020B060403050404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311150</xdr:rowOff>
    </xdr:from>
    <xdr:to>
      <xdr:col>15</xdr:col>
      <xdr:colOff>27214</xdr:colOff>
      <xdr:row>30</xdr:row>
      <xdr:rowOff>39007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4F424E-840E-4F0F-A0B3-3844E4489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0.51643</cdr:x>
      <cdr:y>0.08021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CC5AD8F-48F7-D8AD-85C6-66CAE533E65B}"/>
            </a:ext>
          </a:extLst>
        </cdr:cNvPr>
        <cdr:cNvSpPr txBox="1"/>
      </cdr:nvSpPr>
      <cdr:spPr>
        <a:xfrm xmlns:a="http://schemas.openxmlformats.org/drawingml/2006/main">
          <a:off x="51025" y="50800"/>
          <a:ext cx="4725082" cy="5043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Million mt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22577</xdr:rowOff>
    </xdr:from>
    <xdr:to>
      <xdr:col>15</xdr:col>
      <xdr:colOff>27214</xdr:colOff>
      <xdr:row>31</xdr:row>
      <xdr:rowOff>122363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8D489E4-B91B-44F9-9210-E8D60D225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0.71283</cdr:x>
      <cdr:y>0.23142</cdr:y>
    </cdr:from>
    <cdr:to>
      <cdr:x>0.972</cdr:x>
      <cdr:y>0.30586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6548317" y="1547415"/>
          <a:ext cx="2380822" cy="4977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2400">
              <a:latin typeface="Arial" pitchFamily="34" charset="0"/>
              <a:cs typeface="Arial" pitchFamily="34" charset="0"/>
            </a:rPr>
            <a:t>Less</a:t>
          </a:r>
          <a:r>
            <a:rPr lang="en-US" sz="2400" baseline="0">
              <a:latin typeface="Arial" pitchFamily="34" charset="0"/>
              <a:cs typeface="Arial" pitchFamily="34" charset="0"/>
            </a:rPr>
            <a:t> </a:t>
          </a:r>
          <a:r>
            <a:rPr lang="en-US" sz="2400">
              <a:latin typeface="Arial" pitchFamily="34" charset="0"/>
              <a:cs typeface="Arial" pitchFamily="34" charset="0"/>
            </a:rPr>
            <a:t>affordable</a:t>
          </a:r>
        </a:p>
      </cdr:txBody>
    </cdr:sp>
  </cdr:relSizeAnchor>
  <cdr:relSizeAnchor xmlns:cdr="http://schemas.openxmlformats.org/drawingml/2006/chartDrawing">
    <cdr:from>
      <cdr:x>0.69023</cdr:x>
      <cdr:y>0.68892</cdr:y>
    </cdr:from>
    <cdr:to>
      <cdr:x>0.94523</cdr:x>
      <cdr:y>0.76337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6311463" y="4535629"/>
          <a:ext cx="2331720" cy="49015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2400">
              <a:latin typeface="Arial" pitchFamily="34" charset="0"/>
              <a:cs typeface="Arial" pitchFamily="34" charset="0"/>
            </a:rPr>
            <a:t>More</a:t>
          </a:r>
          <a:r>
            <a:rPr lang="en-US" sz="2400" baseline="0">
              <a:latin typeface="Arial" pitchFamily="34" charset="0"/>
              <a:cs typeface="Arial" pitchFamily="34" charset="0"/>
            </a:rPr>
            <a:t> </a:t>
          </a:r>
          <a:r>
            <a:rPr lang="en-US" sz="2400">
              <a:latin typeface="Arial" pitchFamily="34" charset="0"/>
              <a:cs typeface="Arial" pitchFamily="34" charset="0"/>
            </a:rPr>
            <a:t>affordable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0.17782</cdr:x>
      <cdr:y>0.0815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91042626-8341-4FA9-AF57-C9AE7D4E968B}"/>
            </a:ext>
          </a:extLst>
        </cdr:cNvPr>
        <cdr:cNvSpPr txBox="1"/>
      </cdr:nvSpPr>
      <cdr:spPr>
        <a:xfrm xmlns:a="http://schemas.openxmlformats.org/drawingml/2006/main">
          <a:off x="0" y="0"/>
          <a:ext cx="1619250" cy="5589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1" fontAlgn="auto" latinLnBrk="0" hangingPunct="1"/>
          <a:r>
            <a:rPr lang="en-US" sz="3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Index</a:t>
          </a:r>
          <a:endParaRPr lang="en-US" sz="3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0.96167</cdr:x>
      <cdr:y>0.68426</cdr:y>
    </cdr:from>
    <cdr:to>
      <cdr:x>0.96167</cdr:x>
      <cdr:y>0.74315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A698551D-9A33-4322-82DB-F3388512433A}"/>
            </a:ext>
          </a:extLst>
        </cdr:cNvPr>
        <cdr:cNvCxnSpPr/>
      </cdr:nvCxnSpPr>
      <cdr:spPr>
        <a:xfrm xmlns:a="http://schemas.openxmlformats.org/drawingml/2006/main" flipV="1">
          <a:off x="8793510" y="4504951"/>
          <a:ext cx="0" cy="387713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38100" cap="flat" cmpd="sng" algn="ctr">
          <a:solidFill>
            <a:srgbClr val="EB1C2D"/>
          </a:solidFill>
          <a:prstDash val="solid"/>
          <a:miter lim="800000"/>
          <a:headEnd type="arrow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0.97833</cdr:x>
      <cdr:y>0.26268</cdr:y>
    </cdr:from>
    <cdr:to>
      <cdr:x>0.97833</cdr:x>
      <cdr:y>0.32157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D6C583E1-C443-42F7-A5EE-3AD1AB01D8EF}"/>
            </a:ext>
          </a:extLst>
        </cdr:cNvPr>
        <cdr:cNvCxnSpPr/>
      </cdr:nvCxnSpPr>
      <cdr:spPr>
        <a:xfrm xmlns:a="http://schemas.openxmlformats.org/drawingml/2006/main" flipV="1">
          <a:off x="8945880" y="1729428"/>
          <a:ext cx="0" cy="387713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38100" cap="flat" cmpd="sng" algn="ctr">
          <a:solidFill>
            <a:srgbClr val="EB1C2D"/>
          </a:solidFill>
          <a:prstDash val="solid"/>
          <a:miter lim="800000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872B9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3DEF0-6140-41AD-8AC4-E7AC27B100F7}">
  <sheetPr>
    <tabColor rgb="FFEB1C2D"/>
  </sheetPr>
  <dimension ref="A1:G20"/>
  <sheetViews>
    <sheetView zoomScale="70" zoomScaleNormal="70" workbookViewId="0">
      <selection activeCell="A16" sqref="A16"/>
    </sheetView>
  </sheetViews>
  <sheetFormatPr defaultRowHeight="14.5"/>
  <cols>
    <col min="1" max="1" width="108.81640625" customWidth="1"/>
  </cols>
  <sheetData>
    <row r="1" spans="1:7" ht="18">
      <c r="A1" s="1" t="s">
        <v>0</v>
      </c>
    </row>
    <row r="2" spans="1:7" ht="17.5">
      <c r="A2" s="2" t="s">
        <v>1</v>
      </c>
      <c r="B2" s="4"/>
      <c r="C2" s="4"/>
      <c r="D2" s="4"/>
    </row>
    <row r="3" spans="1:7" ht="17.5">
      <c r="A3" s="2" t="s">
        <v>2</v>
      </c>
      <c r="B3" s="4"/>
      <c r="C3" s="4"/>
      <c r="D3" s="4"/>
    </row>
    <row r="4" spans="1:7" ht="17.5">
      <c r="A4" s="2" t="s">
        <v>3</v>
      </c>
      <c r="B4" s="4"/>
      <c r="C4" s="4"/>
      <c r="D4" s="4"/>
    </row>
    <row r="5" spans="1:7" ht="17.5">
      <c r="A5" s="2" t="s">
        <v>4</v>
      </c>
      <c r="B5" s="4"/>
      <c r="C5" s="4"/>
      <c r="D5" s="4"/>
    </row>
    <row r="6" spans="1:7" ht="17.5">
      <c r="A6" s="2"/>
      <c r="B6" s="4"/>
      <c r="C6" s="4"/>
      <c r="D6" s="4"/>
      <c r="E6" s="4"/>
    </row>
    <row r="7" spans="1:7" ht="17.5">
      <c r="A7" s="2"/>
      <c r="B7" s="4"/>
      <c r="C7" s="4"/>
      <c r="D7" s="4"/>
      <c r="E7" s="4"/>
    </row>
    <row r="8" spans="1:7" ht="17.5">
      <c r="A8" s="4"/>
      <c r="B8" s="4"/>
      <c r="C8" s="4"/>
      <c r="D8" s="4"/>
      <c r="E8" s="4"/>
    </row>
    <row r="9" spans="1:7" ht="18">
      <c r="A9" s="1"/>
      <c r="B9" s="4"/>
      <c r="C9" s="4"/>
      <c r="D9" s="4"/>
      <c r="E9" s="4"/>
    </row>
    <row r="10" spans="1:7" ht="17.5">
      <c r="A10" s="2"/>
      <c r="B10" s="4"/>
      <c r="C10" s="4"/>
      <c r="D10" s="4"/>
      <c r="E10" s="4"/>
    </row>
    <row r="11" spans="1:7" ht="17.5">
      <c r="A11" s="2"/>
      <c r="B11" s="4"/>
      <c r="C11" s="4"/>
      <c r="D11" s="4"/>
      <c r="E11" s="4"/>
    </row>
    <row r="12" spans="1:7" ht="17.5">
      <c r="A12" s="2"/>
      <c r="B12" s="4"/>
      <c r="C12" s="4"/>
      <c r="D12" s="4"/>
      <c r="E12" s="4"/>
    </row>
    <row r="13" spans="1:7" ht="17.5">
      <c r="A13" s="2"/>
      <c r="B13" s="4"/>
      <c r="C13" s="4"/>
      <c r="D13" s="4"/>
      <c r="E13" s="4"/>
    </row>
    <row r="15" spans="1:7" ht="17.5">
      <c r="G15" s="4"/>
    </row>
    <row r="16" spans="1:7" ht="17.5">
      <c r="G16" s="4"/>
    </row>
    <row r="17" spans="1:7" ht="17.5">
      <c r="G17" s="4"/>
    </row>
    <row r="18" spans="1:7" ht="17.5">
      <c r="G18" s="4"/>
    </row>
    <row r="19" spans="1:7" ht="17.5">
      <c r="G19" s="4"/>
    </row>
    <row r="20" spans="1:7" ht="17.5">
      <c r="A20" s="4"/>
      <c r="B20" s="4"/>
      <c r="C20" s="4"/>
      <c r="D20" s="4"/>
      <c r="E20" s="4"/>
      <c r="F20" s="4"/>
      <c r="G20" s="4"/>
    </row>
  </sheetData>
  <hyperlinks>
    <hyperlink ref="A2" location="'14.A'!A1" display="Figure 14.A.Fertilizer prices (DAP, Urea, MOP)" xr:uid="{DA30EC6F-430F-4F2C-B4BD-4F00E29BAF06}"/>
    <hyperlink ref="A3" location="'14.B'!A1" display="Figure 14.B.Fertilizer input costs" xr:uid="{469B1528-FB9A-4CD8-95E2-3508B914FF3B}"/>
    <hyperlink ref="A4" location="'14.C'!A1" display="Figure 14.C. Cumulative increase in fertilizer exports by China" xr:uid="{8D6B1D8B-C7DB-48AF-9236-410C9B779F5E}"/>
    <hyperlink ref="A5" location="'14.D'!A1" display="Figure 14.D. Fertilizer affordability index" xr:uid="{D8838F49-3E41-4825-89CD-C8716EC4477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3E505-36A3-418D-B11D-0D9B83C96090}">
  <dimension ref="A1:U173"/>
  <sheetViews>
    <sheetView zoomScale="70" zoomScaleNormal="70" workbookViewId="0"/>
  </sheetViews>
  <sheetFormatPr defaultRowHeight="14.5"/>
  <cols>
    <col min="17" max="17" width="13.7265625" customWidth="1"/>
    <col min="18" max="18" width="8.81640625" bestFit="1" customWidth="1"/>
    <col min="19" max="19" width="10.36328125" style="10" bestFit="1" customWidth="1"/>
    <col min="20" max="20" width="9" style="10" bestFit="1" customWidth="1"/>
    <col min="21" max="21" width="10.36328125" style="10" bestFit="1" customWidth="1"/>
  </cols>
  <sheetData>
    <row r="1" spans="1:21" ht="25">
      <c r="A1" s="5" t="s">
        <v>1</v>
      </c>
      <c r="Q1" s="4"/>
      <c r="R1" s="4"/>
      <c r="S1" s="6" t="s">
        <v>5</v>
      </c>
      <c r="T1" s="6" t="s">
        <v>6</v>
      </c>
      <c r="U1" s="6" t="s">
        <v>7</v>
      </c>
    </row>
    <row r="2" spans="1:21" ht="17.5">
      <c r="Q2" s="7">
        <v>40179</v>
      </c>
      <c r="R2" s="8">
        <f t="shared" ref="R2:R65" si="0">YEAR(Q2)</f>
        <v>2010</v>
      </c>
      <c r="S2" s="8">
        <v>383</v>
      </c>
      <c r="T2" s="8">
        <v>266.5</v>
      </c>
      <c r="U2" s="8">
        <v>389.4</v>
      </c>
    </row>
    <row r="3" spans="1:21" ht="17.5">
      <c r="Q3" s="7">
        <v>40210</v>
      </c>
      <c r="R3" s="8">
        <f t="shared" si="0"/>
        <v>2010</v>
      </c>
      <c r="S3" s="8">
        <v>413.6</v>
      </c>
      <c r="T3" s="8">
        <v>297.5</v>
      </c>
      <c r="U3" s="8">
        <v>374.4</v>
      </c>
    </row>
    <row r="4" spans="1:21" ht="17.5">
      <c r="Q4" s="7">
        <v>40238</v>
      </c>
      <c r="R4" s="8">
        <f t="shared" si="0"/>
        <v>2010</v>
      </c>
      <c r="S4" s="8">
        <v>424.5</v>
      </c>
      <c r="T4" s="8">
        <v>278.7</v>
      </c>
      <c r="U4" s="8">
        <v>340</v>
      </c>
    </row>
    <row r="5" spans="1:21" ht="17.5">
      <c r="Q5" s="7">
        <v>40269</v>
      </c>
      <c r="R5" s="8">
        <f t="shared" si="0"/>
        <v>2010</v>
      </c>
      <c r="S5" s="8">
        <v>417.5</v>
      </c>
      <c r="T5" s="8">
        <v>253.8</v>
      </c>
      <c r="U5" s="8">
        <v>340</v>
      </c>
    </row>
    <row r="6" spans="1:21" ht="17.5">
      <c r="Q6" s="7">
        <v>40299</v>
      </c>
      <c r="R6" s="8">
        <f t="shared" si="0"/>
        <v>2010</v>
      </c>
      <c r="S6" s="8">
        <v>410</v>
      </c>
      <c r="T6" s="8">
        <v>234</v>
      </c>
      <c r="U6" s="8">
        <v>334.5</v>
      </c>
    </row>
    <row r="7" spans="1:21" ht="17.5">
      <c r="Q7" s="7">
        <v>40330</v>
      </c>
      <c r="R7" s="8">
        <f t="shared" si="0"/>
        <v>2010</v>
      </c>
      <c r="S7" s="8">
        <v>392.5</v>
      </c>
      <c r="T7" s="8">
        <v>226.3</v>
      </c>
      <c r="U7" s="8">
        <v>312.5</v>
      </c>
    </row>
    <row r="8" spans="1:21" ht="17.5">
      <c r="Q8" s="7">
        <v>40360</v>
      </c>
      <c r="R8" s="8">
        <f t="shared" si="0"/>
        <v>2010</v>
      </c>
      <c r="S8" s="8">
        <v>418.1</v>
      </c>
      <c r="T8" s="8">
        <v>259.39999999999998</v>
      </c>
      <c r="U8" s="8">
        <v>312.5</v>
      </c>
    </row>
    <row r="9" spans="1:21" ht="17.5">
      <c r="Q9" s="7">
        <v>40391</v>
      </c>
      <c r="R9" s="8">
        <f t="shared" si="0"/>
        <v>2010</v>
      </c>
      <c r="S9" s="8">
        <v>459.9</v>
      </c>
      <c r="T9" s="8">
        <v>263.5</v>
      </c>
      <c r="U9" s="8">
        <v>312.5</v>
      </c>
    </row>
    <row r="10" spans="1:21" ht="17.5">
      <c r="Q10" s="7">
        <v>40422</v>
      </c>
      <c r="R10" s="8">
        <f t="shared" si="0"/>
        <v>2010</v>
      </c>
      <c r="S10" s="8">
        <v>506</v>
      </c>
      <c r="T10" s="8">
        <v>308.8</v>
      </c>
      <c r="U10" s="8">
        <v>312.5</v>
      </c>
    </row>
    <row r="11" spans="1:21" ht="17.5">
      <c r="Q11" s="7">
        <v>40452</v>
      </c>
      <c r="R11" s="8">
        <f t="shared" si="0"/>
        <v>2010</v>
      </c>
      <c r="S11" s="8">
        <v>557.29999999999995</v>
      </c>
      <c r="T11" s="8">
        <v>332.5</v>
      </c>
      <c r="U11" s="8">
        <v>312.5</v>
      </c>
    </row>
    <row r="12" spans="1:21" ht="17.5">
      <c r="Q12" s="7">
        <v>40483</v>
      </c>
      <c r="R12" s="8">
        <f t="shared" si="0"/>
        <v>2010</v>
      </c>
      <c r="S12" s="8">
        <v>554.1</v>
      </c>
      <c r="T12" s="8">
        <v>365.4</v>
      </c>
      <c r="U12" s="8">
        <v>322.5</v>
      </c>
    </row>
    <row r="13" spans="1:21" ht="17.5">
      <c r="Q13" s="7">
        <v>40513</v>
      </c>
      <c r="R13" s="8">
        <f t="shared" si="0"/>
        <v>2010</v>
      </c>
      <c r="S13" s="8">
        <v>540.6</v>
      </c>
      <c r="T13" s="8">
        <v>380.6</v>
      </c>
      <c r="U13" s="8">
        <v>322.5</v>
      </c>
    </row>
    <row r="14" spans="1:21" ht="17.5">
      <c r="Q14" s="7">
        <v>40544</v>
      </c>
      <c r="R14" s="8">
        <f t="shared" si="0"/>
        <v>2011</v>
      </c>
      <c r="S14" s="8">
        <v>547.4</v>
      </c>
      <c r="T14" s="8">
        <v>378.5</v>
      </c>
      <c r="U14" s="8">
        <v>322.5</v>
      </c>
    </row>
    <row r="15" spans="1:21" ht="17.5">
      <c r="Q15" s="7">
        <v>40575</v>
      </c>
      <c r="R15" s="8">
        <f t="shared" si="0"/>
        <v>2011</v>
      </c>
      <c r="S15" s="8">
        <v>413.6</v>
      </c>
      <c r="T15" s="8">
        <v>297.5</v>
      </c>
      <c r="U15" s="8">
        <v>374.4</v>
      </c>
    </row>
    <row r="16" spans="1:21" ht="17.5">
      <c r="Q16" s="7">
        <v>40603</v>
      </c>
      <c r="R16" s="8">
        <f t="shared" si="0"/>
        <v>2011</v>
      </c>
      <c r="S16" s="8">
        <v>424.5</v>
      </c>
      <c r="T16" s="8">
        <v>278.7</v>
      </c>
      <c r="U16" s="8">
        <v>340</v>
      </c>
    </row>
    <row r="17" spans="17:21" ht="17.5">
      <c r="Q17" s="7">
        <v>40634</v>
      </c>
      <c r="R17" s="8">
        <f t="shared" si="0"/>
        <v>2011</v>
      </c>
      <c r="S17" s="8">
        <v>417.5</v>
      </c>
      <c r="T17" s="8">
        <v>253.8</v>
      </c>
      <c r="U17" s="8">
        <v>340</v>
      </c>
    </row>
    <row r="18" spans="17:21" ht="17.5">
      <c r="Q18" s="7">
        <v>40664</v>
      </c>
      <c r="R18" s="8">
        <f t="shared" si="0"/>
        <v>2011</v>
      </c>
      <c r="S18" s="8">
        <v>410</v>
      </c>
      <c r="T18" s="8">
        <v>234</v>
      </c>
      <c r="U18" s="8">
        <v>334.5</v>
      </c>
    </row>
    <row r="19" spans="17:21" ht="17.5">
      <c r="Q19" s="7">
        <v>40695</v>
      </c>
      <c r="R19" s="8">
        <f t="shared" si="0"/>
        <v>2011</v>
      </c>
      <c r="S19" s="8">
        <v>575.9</v>
      </c>
      <c r="T19" s="8">
        <v>478.8</v>
      </c>
      <c r="U19" s="8">
        <v>355</v>
      </c>
    </row>
    <row r="20" spans="17:21" ht="17.5">
      <c r="Q20" s="7">
        <v>40725</v>
      </c>
      <c r="R20" s="8">
        <f t="shared" si="0"/>
        <v>2011</v>
      </c>
      <c r="S20" s="8">
        <v>597.6</v>
      </c>
      <c r="T20" s="8">
        <v>483.8</v>
      </c>
      <c r="U20" s="8">
        <v>442.5</v>
      </c>
    </row>
    <row r="21" spans="17:21" ht="17.5">
      <c r="Q21" s="7">
        <v>40756</v>
      </c>
      <c r="R21" s="8">
        <f t="shared" si="0"/>
        <v>2011</v>
      </c>
      <c r="S21" s="8">
        <v>597.4</v>
      </c>
      <c r="T21" s="8">
        <v>475.5</v>
      </c>
      <c r="U21" s="8">
        <v>442.5</v>
      </c>
    </row>
    <row r="22" spans="17:21" ht="17.5">
      <c r="Q22" s="7">
        <v>40787</v>
      </c>
      <c r="R22" s="8">
        <f t="shared" si="0"/>
        <v>2011</v>
      </c>
      <c r="S22" s="8">
        <v>587.9</v>
      </c>
      <c r="T22" s="8">
        <v>508.8</v>
      </c>
      <c r="U22" s="8">
        <v>442.5</v>
      </c>
    </row>
    <row r="23" spans="17:21" ht="17.5">
      <c r="Q23" s="7">
        <v>40817</v>
      </c>
      <c r="R23" s="8">
        <f t="shared" si="0"/>
        <v>2011</v>
      </c>
      <c r="S23" s="8">
        <v>571.4</v>
      </c>
      <c r="T23" s="8">
        <v>493.5</v>
      </c>
      <c r="U23" s="8">
        <v>435</v>
      </c>
    </row>
    <row r="24" spans="17:21" ht="17.5">
      <c r="Q24" s="7">
        <v>40848</v>
      </c>
      <c r="R24" s="8">
        <f t="shared" si="0"/>
        <v>2011</v>
      </c>
      <c r="S24" s="8">
        <v>563.5</v>
      </c>
      <c r="T24" s="8">
        <v>481.3</v>
      </c>
      <c r="U24" s="8">
        <v>435</v>
      </c>
    </row>
    <row r="25" spans="17:21" ht="17.5">
      <c r="Q25" s="7">
        <v>40878</v>
      </c>
      <c r="R25" s="8">
        <f t="shared" si="0"/>
        <v>2011</v>
      </c>
      <c r="S25" s="8">
        <v>488.8</v>
      </c>
      <c r="T25" s="8">
        <v>423.1</v>
      </c>
      <c r="U25" s="8">
        <v>450</v>
      </c>
    </row>
    <row r="26" spans="17:21" ht="17.5">
      <c r="Q26" s="7">
        <v>40909</v>
      </c>
      <c r="R26" s="8">
        <f t="shared" si="0"/>
        <v>2012</v>
      </c>
      <c r="S26" s="8">
        <v>451.4</v>
      </c>
      <c r="T26" s="8">
        <v>368</v>
      </c>
      <c r="U26" s="8">
        <v>495</v>
      </c>
    </row>
    <row r="27" spans="17:21" ht="17.5">
      <c r="Q27" s="7">
        <v>40940</v>
      </c>
      <c r="R27" s="8">
        <f t="shared" si="0"/>
        <v>2012</v>
      </c>
      <c r="S27" s="8">
        <v>435.5</v>
      </c>
      <c r="T27" s="8">
        <v>375</v>
      </c>
      <c r="U27" s="8">
        <v>495</v>
      </c>
    </row>
    <row r="28" spans="17:21" ht="17.5">
      <c r="Q28" s="7">
        <v>40969</v>
      </c>
      <c r="R28" s="8">
        <f t="shared" si="0"/>
        <v>2012</v>
      </c>
      <c r="S28" s="8">
        <v>442.9</v>
      </c>
      <c r="T28" s="8">
        <v>393.1</v>
      </c>
      <c r="U28" s="8">
        <v>495</v>
      </c>
    </row>
    <row r="29" spans="17:21" ht="17.5">
      <c r="Q29" s="7">
        <v>41000</v>
      </c>
      <c r="R29" s="8">
        <f t="shared" si="0"/>
        <v>2012</v>
      </c>
      <c r="S29" s="8">
        <v>478</v>
      </c>
      <c r="T29" s="8">
        <v>494.4</v>
      </c>
      <c r="U29" s="8">
        <v>477.5</v>
      </c>
    </row>
    <row r="30" spans="17:21" ht="17.5">
      <c r="Q30" s="7">
        <v>41030</v>
      </c>
      <c r="R30" s="8">
        <f t="shared" si="0"/>
        <v>2012</v>
      </c>
      <c r="S30" s="8">
        <v>490.5</v>
      </c>
      <c r="T30" s="8">
        <v>513.1</v>
      </c>
      <c r="U30" s="8">
        <v>477.5</v>
      </c>
    </row>
    <row r="31" spans="17:21" ht="17.5">
      <c r="Q31" s="7">
        <v>41061</v>
      </c>
      <c r="R31" s="8">
        <f t="shared" si="0"/>
        <v>2012</v>
      </c>
      <c r="S31" s="8">
        <v>501.6</v>
      </c>
      <c r="T31" s="8">
        <v>456.9</v>
      </c>
      <c r="U31" s="8">
        <v>477.5</v>
      </c>
    </row>
    <row r="32" spans="17:21" ht="17.5">
      <c r="Q32" s="7">
        <v>41091</v>
      </c>
      <c r="R32" s="8">
        <f t="shared" si="0"/>
        <v>2012</v>
      </c>
      <c r="S32" s="8">
        <v>436.9</v>
      </c>
      <c r="T32" s="8">
        <v>307.5</v>
      </c>
      <c r="U32" s="8">
        <v>279.5</v>
      </c>
    </row>
    <row r="33" spans="1:21" ht="17.5">
      <c r="A33" s="9" t="s">
        <v>8</v>
      </c>
      <c r="B33" s="9"/>
      <c r="C33" s="9"/>
      <c r="Q33" s="7">
        <v>41122</v>
      </c>
      <c r="R33" s="8">
        <f t="shared" si="0"/>
        <v>2012</v>
      </c>
      <c r="S33" s="8">
        <v>504.5</v>
      </c>
      <c r="T33" s="8">
        <v>382.5</v>
      </c>
      <c r="U33" s="8">
        <v>477.5</v>
      </c>
    </row>
    <row r="34" spans="1:21" ht="17.5">
      <c r="A34" s="19" t="s">
        <v>9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7">
        <v>41153</v>
      </c>
      <c r="R34" s="8">
        <f t="shared" si="0"/>
        <v>2012</v>
      </c>
      <c r="S34" s="8">
        <v>527.4</v>
      </c>
      <c r="T34" s="8">
        <v>384.4</v>
      </c>
      <c r="U34" s="8">
        <v>477.5</v>
      </c>
    </row>
    <row r="35" spans="1:21" ht="17.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Q35" s="7">
        <v>41183</v>
      </c>
      <c r="R35" s="8">
        <f t="shared" si="0"/>
        <v>2012</v>
      </c>
      <c r="S35" s="8">
        <v>533.5</v>
      </c>
      <c r="T35" s="8">
        <v>349</v>
      </c>
      <c r="U35" s="8">
        <v>477.5</v>
      </c>
    </row>
    <row r="36" spans="1:21" ht="17.5">
      <c r="A36" s="2" t="s">
        <v>10</v>
      </c>
      <c r="Q36" s="7">
        <v>41214</v>
      </c>
      <c r="R36" s="8">
        <f t="shared" si="0"/>
        <v>2012</v>
      </c>
      <c r="S36" s="8">
        <v>487.9</v>
      </c>
      <c r="T36" s="8">
        <v>383.5</v>
      </c>
      <c r="U36" s="8">
        <v>477.5</v>
      </c>
    </row>
    <row r="37" spans="1:21" ht="17.5">
      <c r="Q37" s="7">
        <v>41244</v>
      </c>
      <c r="R37" s="8">
        <f t="shared" si="0"/>
        <v>2012</v>
      </c>
      <c r="S37" s="8">
        <v>472.8</v>
      </c>
      <c r="T37" s="8">
        <v>375.8</v>
      </c>
      <c r="U37" s="8">
        <v>477.5</v>
      </c>
    </row>
    <row r="38" spans="1:21" ht="17.5">
      <c r="B38" s="4"/>
      <c r="C38" s="4"/>
      <c r="Q38" s="7">
        <v>41275</v>
      </c>
      <c r="R38" s="8">
        <f t="shared" si="0"/>
        <v>2013</v>
      </c>
      <c r="S38" s="8">
        <v>462.3</v>
      </c>
      <c r="T38" s="8">
        <v>380</v>
      </c>
      <c r="U38" s="8">
        <v>395</v>
      </c>
    </row>
    <row r="39" spans="1:21" ht="17.5">
      <c r="Q39" s="7">
        <v>41306</v>
      </c>
      <c r="R39" s="8">
        <f t="shared" si="0"/>
        <v>2013</v>
      </c>
      <c r="S39" s="8">
        <v>464.5</v>
      </c>
      <c r="T39" s="8">
        <v>415.6</v>
      </c>
      <c r="U39" s="8">
        <v>395</v>
      </c>
    </row>
    <row r="40" spans="1:21" ht="17.5">
      <c r="Q40" s="7">
        <v>41334</v>
      </c>
      <c r="R40" s="8">
        <f t="shared" si="0"/>
        <v>2013</v>
      </c>
      <c r="S40" s="8">
        <v>467.6</v>
      </c>
      <c r="T40" s="8">
        <v>395.6</v>
      </c>
      <c r="U40" s="8">
        <v>395</v>
      </c>
    </row>
    <row r="41" spans="1:21" ht="17.5">
      <c r="Q41" s="7">
        <v>41365</v>
      </c>
      <c r="R41" s="8">
        <f t="shared" si="0"/>
        <v>2013</v>
      </c>
      <c r="S41" s="8">
        <v>461.1</v>
      </c>
      <c r="T41" s="8">
        <v>365.6</v>
      </c>
      <c r="U41" s="8">
        <v>395</v>
      </c>
    </row>
    <row r="42" spans="1:21" ht="17.5">
      <c r="Q42" s="7">
        <v>41395</v>
      </c>
      <c r="R42" s="8">
        <f t="shared" si="0"/>
        <v>2013</v>
      </c>
      <c r="S42" s="8">
        <v>421.3</v>
      </c>
      <c r="T42" s="8">
        <v>358.1</v>
      </c>
      <c r="U42" s="8">
        <v>395</v>
      </c>
    </row>
    <row r="43" spans="1:21" ht="17.5">
      <c r="Q43" s="7">
        <v>41426</v>
      </c>
      <c r="R43" s="8">
        <f t="shared" si="0"/>
        <v>2013</v>
      </c>
      <c r="S43" s="8">
        <v>424.1</v>
      </c>
      <c r="T43" s="8">
        <v>329.4</v>
      </c>
      <c r="U43" s="8">
        <v>395</v>
      </c>
    </row>
    <row r="44" spans="1:21" ht="17.5">
      <c r="Q44" s="7">
        <v>41456</v>
      </c>
      <c r="R44" s="8">
        <f t="shared" si="0"/>
        <v>2013</v>
      </c>
      <c r="S44" s="8">
        <v>409.6</v>
      </c>
      <c r="T44" s="8">
        <v>312.5</v>
      </c>
      <c r="U44" s="8">
        <v>395</v>
      </c>
    </row>
    <row r="45" spans="1:21" ht="17.5">
      <c r="Q45" s="7">
        <v>41487</v>
      </c>
      <c r="R45" s="8">
        <f t="shared" si="0"/>
        <v>2013</v>
      </c>
      <c r="S45" s="8">
        <v>400.4</v>
      </c>
      <c r="T45" s="8">
        <v>310.60000000000002</v>
      </c>
      <c r="U45" s="8">
        <v>395</v>
      </c>
    </row>
    <row r="46" spans="1:21" ht="17.5">
      <c r="Q46" s="7">
        <v>41518</v>
      </c>
      <c r="R46" s="8">
        <f t="shared" si="0"/>
        <v>2013</v>
      </c>
      <c r="S46" s="8">
        <v>374.8</v>
      </c>
      <c r="T46" s="8">
        <v>301</v>
      </c>
      <c r="U46" s="8">
        <v>395</v>
      </c>
    </row>
    <row r="47" spans="1:21" ht="17.5">
      <c r="Q47" s="7">
        <v>41548</v>
      </c>
      <c r="R47" s="8">
        <f t="shared" si="0"/>
        <v>2013</v>
      </c>
      <c r="S47" s="8">
        <v>370</v>
      </c>
      <c r="T47" s="8">
        <v>296.89999999999998</v>
      </c>
      <c r="U47" s="8">
        <v>395</v>
      </c>
    </row>
    <row r="48" spans="1:21" ht="17.5">
      <c r="Q48" s="7">
        <v>41579</v>
      </c>
      <c r="R48" s="8">
        <f t="shared" si="0"/>
        <v>2013</v>
      </c>
      <c r="S48" s="8">
        <v>334.4</v>
      </c>
      <c r="T48" s="8">
        <v>305</v>
      </c>
      <c r="U48" s="8">
        <v>395</v>
      </c>
    </row>
    <row r="49" spans="17:21" ht="17.5">
      <c r="Q49" s="7">
        <v>41609</v>
      </c>
      <c r="R49" s="8">
        <f t="shared" si="0"/>
        <v>2013</v>
      </c>
      <c r="S49" s="8">
        <v>341.6</v>
      </c>
      <c r="T49" s="8">
        <v>305</v>
      </c>
      <c r="U49" s="8">
        <v>395</v>
      </c>
    </row>
    <row r="50" spans="17:21" ht="17.5">
      <c r="Q50" s="7">
        <v>41640</v>
      </c>
      <c r="R50" s="8">
        <f t="shared" si="0"/>
        <v>2014</v>
      </c>
      <c r="S50" s="8">
        <v>403.4</v>
      </c>
      <c r="T50" s="8">
        <v>330</v>
      </c>
      <c r="U50" s="8">
        <v>395</v>
      </c>
    </row>
    <row r="51" spans="17:21" ht="17.5">
      <c r="Q51" s="7">
        <v>41671</v>
      </c>
      <c r="R51" s="8">
        <f t="shared" si="0"/>
        <v>2014</v>
      </c>
      <c r="S51" s="8">
        <v>450.1</v>
      </c>
      <c r="T51" s="8">
        <v>353.1</v>
      </c>
      <c r="U51" s="8">
        <v>307.60000000000002</v>
      </c>
    </row>
    <row r="52" spans="17:21" ht="17.5">
      <c r="Q52" s="7">
        <v>41699</v>
      </c>
      <c r="R52" s="8">
        <f t="shared" si="0"/>
        <v>2014</v>
      </c>
      <c r="S52" s="8">
        <v>486.5</v>
      </c>
      <c r="T52" s="8">
        <v>327.5</v>
      </c>
      <c r="U52" s="8">
        <v>278.5</v>
      </c>
    </row>
    <row r="53" spans="17:21" ht="17.5">
      <c r="Q53" s="7">
        <v>41730</v>
      </c>
      <c r="R53" s="8">
        <f t="shared" si="0"/>
        <v>2014</v>
      </c>
      <c r="S53" s="8">
        <v>409</v>
      </c>
      <c r="T53" s="8">
        <v>260</v>
      </c>
      <c r="U53" s="8">
        <v>299</v>
      </c>
    </row>
    <row r="54" spans="17:21" ht="17.5">
      <c r="Q54" s="7">
        <v>41760</v>
      </c>
      <c r="R54" s="8">
        <f t="shared" si="0"/>
        <v>2014</v>
      </c>
      <c r="S54" s="8">
        <v>413.6</v>
      </c>
      <c r="T54" s="8">
        <v>265</v>
      </c>
      <c r="U54" s="8">
        <v>300.89999999999998</v>
      </c>
    </row>
    <row r="55" spans="17:21" ht="17.5">
      <c r="Q55" s="7">
        <v>41791</v>
      </c>
      <c r="R55" s="8">
        <f t="shared" si="0"/>
        <v>2014</v>
      </c>
      <c r="S55" s="8">
        <v>421.4</v>
      </c>
      <c r="T55" s="8">
        <v>288.8</v>
      </c>
      <c r="U55" s="8">
        <v>301.5</v>
      </c>
    </row>
    <row r="56" spans="17:21" ht="17.5">
      <c r="Q56" s="7">
        <v>41821</v>
      </c>
      <c r="R56" s="8">
        <f t="shared" si="0"/>
        <v>2014</v>
      </c>
      <c r="S56" s="8">
        <v>440.6</v>
      </c>
      <c r="T56" s="8">
        <v>305</v>
      </c>
      <c r="U56" s="8">
        <v>279.5</v>
      </c>
    </row>
    <row r="57" spans="17:21" ht="17.5">
      <c r="Q57" s="7">
        <v>41852</v>
      </c>
      <c r="R57" s="8">
        <f t="shared" si="0"/>
        <v>2014</v>
      </c>
      <c r="S57" s="8">
        <v>446.5</v>
      </c>
      <c r="T57" s="8">
        <v>311.3</v>
      </c>
      <c r="U57" s="8">
        <v>279.5</v>
      </c>
    </row>
    <row r="58" spans="17:21" ht="17.5">
      <c r="Q58" s="7">
        <v>41883</v>
      </c>
      <c r="R58" s="8">
        <f t="shared" si="0"/>
        <v>2014</v>
      </c>
      <c r="S58" s="8">
        <v>438.1</v>
      </c>
      <c r="T58" s="8">
        <v>317.5</v>
      </c>
      <c r="U58" s="8">
        <v>279.5</v>
      </c>
    </row>
    <row r="59" spans="17:21" ht="17.5">
      <c r="Q59" s="7">
        <v>41913</v>
      </c>
      <c r="R59" s="8">
        <f t="shared" si="0"/>
        <v>2014</v>
      </c>
      <c r="S59" s="8">
        <v>418.8</v>
      </c>
      <c r="T59" s="8">
        <v>317.5</v>
      </c>
      <c r="U59" s="8">
        <v>279.5</v>
      </c>
    </row>
    <row r="60" spans="17:21" ht="17.5">
      <c r="Q60" s="7">
        <v>41944</v>
      </c>
      <c r="R60" s="8">
        <f t="shared" si="0"/>
        <v>2014</v>
      </c>
      <c r="S60" s="8">
        <v>408.8</v>
      </c>
      <c r="T60" s="8">
        <v>317.5</v>
      </c>
      <c r="U60" s="8">
        <v>279.5</v>
      </c>
    </row>
    <row r="61" spans="17:21" ht="17.5">
      <c r="Q61" s="7">
        <v>41974</v>
      </c>
      <c r="R61" s="8">
        <f t="shared" si="0"/>
        <v>2014</v>
      </c>
      <c r="S61" s="8">
        <v>418.4</v>
      </c>
      <c r="T61" s="8">
        <v>308.10000000000002</v>
      </c>
      <c r="U61" s="8">
        <v>279.5</v>
      </c>
    </row>
    <row r="62" spans="17:21" ht="17.5">
      <c r="Q62" s="7">
        <v>42005</v>
      </c>
      <c r="R62" s="8">
        <f t="shared" si="0"/>
        <v>2015</v>
      </c>
      <c r="S62" s="8">
        <v>440.3</v>
      </c>
      <c r="T62" s="8">
        <v>305</v>
      </c>
      <c r="U62" s="8">
        <v>279.5</v>
      </c>
    </row>
    <row r="63" spans="17:21" ht="17.5">
      <c r="Q63" s="7">
        <v>42036</v>
      </c>
      <c r="R63" s="8">
        <f t="shared" si="0"/>
        <v>2015</v>
      </c>
      <c r="S63" s="8">
        <v>444.1</v>
      </c>
      <c r="T63" s="8">
        <v>305</v>
      </c>
      <c r="U63" s="8">
        <v>279.5</v>
      </c>
    </row>
    <row r="64" spans="17:21" ht="17.5">
      <c r="Q64" s="7">
        <v>42064</v>
      </c>
      <c r="R64" s="8">
        <f t="shared" si="0"/>
        <v>2015</v>
      </c>
      <c r="S64" s="8">
        <v>428.8</v>
      </c>
      <c r="T64" s="8">
        <v>295.5</v>
      </c>
      <c r="U64" s="8">
        <v>283.39999999999998</v>
      </c>
    </row>
    <row r="65" spans="17:21" ht="17.5">
      <c r="Q65" s="7">
        <v>42095</v>
      </c>
      <c r="R65" s="8">
        <f t="shared" si="0"/>
        <v>2015</v>
      </c>
      <c r="S65" s="8">
        <v>409</v>
      </c>
      <c r="T65" s="8">
        <v>260</v>
      </c>
      <c r="U65" s="8">
        <v>299</v>
      </c>
    </row>
    <row r="66" spans="17:21" ht="17.5">
      <c r="Q66" s="7">
        <v>42125</v>
      </c>
      <c r="R66" s="8">
        <f t="shared" ref="R66:R129" si="1">YEAR(Q66)</f>
        <v>2015</v>
      </c>
      <c r="S66" s="8">
        <v>413.6</v>
      </c>
      <c r="T66" s="8">
        <v>265</v>
      </c>
      <c r="U66" s="8">
        <v>300.89999999999998</v>
      </c>
    </row>
    <row r="67" spans="17:21" ht="17.5">
      <c r="Q67" s="7">
        <v>42156</v>
      </c>
      <c r="R67" s="8">
        <f t="shared" si="1"/>
        <v>2015</v>
      </c>
      <c r="S67" s="8">
        <v>421.4</v>
      </c>
      <c r="T67" s="8">
        <v>288.8</v>
      </c>
      <c r="U67" s="8">
        <v>301.5</v>
      </c>
    </row>
    <row r="68" spans="17:21" ht="17.5">
      <c r="Q68" s="7">
        <v>42186</v>
      </c>
      <c r="R68" s="8">
        <f t="shared" si="1"/>
        <v>2015</v>
      </c>
      <c r="S68" s="8">
        <v>431.5</v>
      </c>
      <c r="T68" s="8">
        <v>283.8</v>
      </c>
      <c r="U68" s="8">
        <v>301.5</v>
      </c>
    </row>
    <row r="69" spans="17:21" ht="17.5">
      <c r="Q69" s="7">
        <v>42217</v>
      </c>
      <c r="R69" s="8">
        <f t="shared" si="1"/>
        <v>2015</v>
      </c>
      <c r="S69" s="8">
        <v>434.6</v>
      </c>
      <c r="T69" s="8">
        <v>274.60000000000002</v>
      </c>
      <c r="U69" s="8">
        <v>301.5</v>
      </c>
    </row>
    <row r="70" spans="17:21" ht="17.5">
      <c r="Q70" s="7">
        <v>42248</v>
      </c>
      <c r="R70" s="8">
        <f t="shared" si="1"/>
        <v>2015</v>
      </c>
      <c r="S70" s="8">
        <v>428</v>
      </c>
      <c r="T70" s="8">
        <v>279.39999999999998</v>
      </c>
      <c r="U70" s="8">
        <v>301.5</v>
      </c>
    </row>
    <row r="71" spans="17:21" ht="17.5">
      <c r="Q71" s="7">
        <v>42278</v>
      </c>
      <c r="R71" s="8">
        <f t="shared" si="1"/>
        <v>2015</v>
      </c>
      <c r="S71" s="8">
        <v>423.8</v>
      </c>
      <c r="T71" s="8">
        <v>250.6</v>
      </c>
      <c r="U71" s="8">
        <v>301.5</v>
      </c>
    </row>
    <row r="72" spans="17:21" ht="17.5">
      <c r="Q72" s="7">
        <v>42309</v>
      </c>
      <c r="R72" s="8">
        <f t="shared" si="1"/>
        <v>2015</v>
      </c>
      <c r="S72" s="8">
        <v>383.9</v>
      </c>
      <c r="T72" s="8">
        <v>263.60000000000002</v>
      </c>
      <c r="U72" s="8">
        <v>301.5</v>
      </c>
    </row>
    <row r="73" spans="17:21" ht="17.5">
      <c r="Q73" s="7">
        <v>42339</v>
      </c>
      <c r="R73" s="8">
        <f t="shared" si="1"/>
        <v>2015</v>
      </c>
      <c r="S73" s="8">
        <v>340.6</v>
      </c>
      <c r="T73" s="8">
        <v>264</v>
      </c>
      <c r="U73" s="8">
        <v>301.5</v>
      </c>
    </row>
    <row r="74" spans="17:21" ht="17.5">
      <c r="Q74" s="7">
        <v>42370</v>
      </c>
      <c r="R74" s="8">
        <f t="shared" si="1"/>
        <v>2016</v>
      </c>
      <c r="S74" s="8">
        <v>327.10000000000002</v>
      </c>
      <c r="T74" s="8">
        <v>233.9</v>
      </c>
      <c r="U74" s="8">
        <v>301.5</v>
      </c>
    </row>
    <row r="75" spans="17:21" ht="17.5">
      <c r="Q75" s="7">
        <v>42401</v>
      </c>
      <c r="R75" s="8">
        <f t="shared" si="1"/>
        <v>2016</v>
      </c>
      <c r="S75" s="8">
        <v>326</v>
      </c>
      <c r="T75" s="8">
        <v>191.9</v>
      </c>
      <c r="U75" s="8">
        <v>301.5</v>
      </c>
    </row>
    <row r="76" spans="17:21" ht="17.5">
      <c r="Q76" s="7">
        <v>42430</v>
      </c>
      <c r="R76" s="8">
        <f t="shared" si="1"/>
        <v>2016</v>
      </c>
      <c r="S76" s="8">
        <v>338.1</v>
      </c>
      <c r="T76" s="8">
        <v>201.8</v>
      </c>
      <c r="U76" s="8">
        <v>301.5</v>
      </c>
    </row>
    <row r="77" spans="17:21" ht="17.5">
      <c r="Q77" s="7">
        <v>42461</v>
      </c>
      <c r="R77" s="8">
        <f t="shared" si="1"/>
        <v>2016</v>
      </c>
      <c r="S77" s="8">
        <v>330.5</v>
      </c>
      <c r="T77" s="8">
        <v>196.3</v>
      </c>
      <c r="U77" s="8">
        <v>301.5</v>
      </c>
    </row>
    <row r="78" spans="17:21" ht="17.5">
      <c r="Q78" s="7">
        <v>42491</v>
      </c>
      <c r="R78" s="8">
        <f t="shared" si="1"/>
        <v>2016</v>
      </c>
      <c r="S78" s="8">
        <v>313.5</v>
      </c>
      <c r="T78" s="8">
        <v>198.4</v>
      </c>
      <c r="U78" s="8">
        <v>301.5</v>
      </c>
    </row>
    <row r="79" spans="17:21" ht="17.5">
      <c r="Q79" s="7">
        <v>42522</v>
      </c>
      <c r="R79" s="8">
        <f t="shared" si="1"/>
        <v>2016</v>
      </c>
      <c r="S79" s="8">
        <v>306.60000000000002</v>
      </c>
      <c r="T79" s="8">
        <v>142.6</v>
      </c>
      <c r="U79" s="8">
        <v>301.5</v>
      </c>
    </row>
    <row r="80" spans="17:21" ht="17.5">
      <c r="Q80" s="7">
        <v>42552</v>
      </c>
      <c r="R80" s="8">
        <f t="shared" si="1"/>
        <v>2016</v>
      </c>
      <c r="S80" s="8">
        <v>305.2</v>
      </c>
      <c r="T80" s="8">
        <v>181</v>
      </c>
      <c r="U80" s="8">
        <v>282.5</v>
      </c>
    </row>
    <row r="81" spans="17:21" ht="17.5">
      <c r="Q81" s="7">
        <v>42583</v>
      </c>
      <c r="R81" s="8">
        <f t="shared" si="1"/>
        <v>2016</v>
      </c>
      <c r="S81" s="8">
        <v>318.10000000000002</v>
      </c>
      <c r="T81" s="8">
        <v>186.3</v>
      </c>
      <c r="U81" s="8">
        <v>206.5</v>
      </c>
    </row>
    <row r="82" spans="17:21" ht="17.5">
      <c r="Q82" s="7">
        <v>42614</v>
      </c>
      <c r="R82" s="8">
        <f t="shared" si="1"/>
        <v>2016</v>
      </c>
      <c r="S82" s="8">
        <v>320</v>
      </c>
      <c r="T82" s="8">
        <v>187.3</v>
      </c>
      <c r="U82" s="8">
        <v>206.5</v>
      </c>
    </row>
    <row r="83" spans="17:21" ht="17.5">
      <c r="Q83" s="7">
        <v>42644</v>
      </c>
      <c r="R83" s="8">
        <f t="shared" si="1"/>
        <v>2016</v>
      </c>
      <c r="S83" s="8">
        <v>310</v>
      </c>
      <c r="T83" s="8">
        <v>187.5</v>
      </c>
      <c r="U83" s="8">
        <v>206.5</v>
      </c>
    </row>
    <row r="84" spans="17:21" ht="17.5">
      <c r="Q84" s="7">
        <v>42675</v>
      </c>
      <c r="R84" s="8">
        <f t="shared" si="1"/>
        <v>2016</v>
      </c>
      <c r="S84" s="8">
        <v>298</v>
      </c>
      <c r="T84" s="8">
        <v>205</v>
      </c>
      <c r="U84" s="8">
        <v>206.5</v>
      </c>
    </row>
    <row r="85" spans="17:21" ht="17.5">
      <c r="Q85" s="7">
        <v>42705</v>
      </c>
      <c r="R85" s="8">
        <f t="shared" si="1"/>
        <v>2016</v>
      </c>
      <c r="S85" s="8">
        <v>296.60000000000002</v>
      </c>
      <c r="T85" s="8">
        <v>217.8</v>
      </c>
      <c r="U85" s="8">
        <v>206.5</v>
      </c>
    </row>
    <row r="86" spans="17:21" ht="17.5">
      <c r="Q86" s="7">
        <v>42736</v>
      </c>
      <c r="R86" s="8">
        <f t="shared" si="1"/>
        <v>2017</v>
      </c>
      <c r="S86" s="8">
        <v>308</v>
      </c>
      <c r="T86" s="8">
        <v>233.8</v>
      </c>
      <c r="U86" s="8">
        <v>206.5</v>
      </c>
    </row>
    <row r="87" spans="17:21" ht="17.5">
      <c r="Q87" s="7">
        <v>42767</v>
      </c>
      <c r="R87" s="8">
        <f t="shared" si="1"/>
        <v>2017</v>
      </c>
      <c r="S87" s="8">
        <v>326</v>
      </c>
      <c r="T87" s="8">
        <v>191.9</v>
      </c>
      <c r="U87" s="8">
        <v>301.5</v>
      </c>
    </row>
    <row r="88" spans="17:21" ht="17.5">
      <c r="Q88" s="7">
        <v>42795</v>
      </c>
      <c r="R88" s="8">
        <f t="shared" si="1"/>
        <v>2017</v>
      </c>
      <c r="S88" s="8">
        <v>325.60000000000002</v>
      </c>
      <c r="T88" s="8">
        <v>223.5</v>
      </c>
      <c r="U88" s="8">
        <v>206.5</v>
      </c>
    </row>
    <row r="89" spans="17:21" ht="17.5">
      <c r="Q89" s="7">
        <v>42826</v>
      </c>
      <c r="R89" s="8">
        <f t="shared" si="1"/>
        <v>2017</v>
      </c>
      <c r="S89" s="8">
        <v>313.10000000000002</v>
      </c>
      <c r="T89" s="8">
        <v>207.9</v>
      </c>
      <c r="U89" s="8">
        <v>206.5</v>
      </c>
    </row>
    <row r="90" spans="17:21" ht="17.5">
      <c r="Q90" s="7">
        <v>42856</v>
      </c>
      <c r="R90" s="8">
        <f t="shared" si="1"/>
        <v>2017</v>
      </c>
      <c r="S90" s="8">
        <v>309.3</v>
      </c>
      <c r="T90" s="8">
        <v>178.8</v>
      </c>
      <c r="U90" s="8">
        <v>206.5</v>
      </c>
    </row>
    <row r="91" spans="17:21" ht="17.5">
      <c r="Q91" s="7">
        <v>42887</v>
      </c>
      <c r="R91" s="8">
        <f t="shared" si="1"/>
        <v>2017</v>
      </c>
      <c r="S91" s="8">
        <v>310.3</v>
      </c>
      <c r="T91" s="8">
        <v>191</v>
      </c>
      <c r="U91" s="8">
        <v>206.5</v>
      </c>
    </row>
    <row r="92" spans="17:21" ht="17.5">
      <c r="Q92" s="7">
        <v>42917</v>
      </c>
      <c r="R92" s="8">
        <f t="shared" si="1"/>
        <v>2017</v>
      </c>
      <c r="S92" s="8">
        <v>313.8</v>
      </c>
      <c r="T92" s="8">
        <v>181</v>
      </c>
      <c r="U92" s="8">
        <v>207.3</v>
      </c>
    </row>
    <row r="93" spans="17:21" ht="17.5">
      <c r="Q93" s="7">
        <v>42948</v>
      </c>
      <c r="R93" s="8">
        <f t="shared" si="1"/>
        <v>2017</v>
      </c>
      <c r="S93" s="8">
        <v>320.8</v>
      </c>
      <c r="T93" s="8">
        <v>192.6</v>
      </c>
      <c r="U93" s="8">
        <v>215.5</v>
      </c>
    </row>
    <row r="94" spans="17:21" ht="17.5">
      <c r="Q94" s="7">
        <v>42979</v>
      </c>
      <c r="R94" s="8">
        <f t="shared" si="1"/>
        <v>2017</v>
      </c>
      <c r="S94" s="8">
        <v>325.89999999999998</v>
      </c>
      <c r="T94" s="8">
        <v>219</v>
      </c>
      <c r="U94" s="8">
        <v>215.5</v>
      </c>
    </row>
    <row r="95" spans="17:21" ht="17.5">
      <c r="Q95" s="7">
        <v>43009</v>
      </c>
      <c r="R95" s="8">
        <f t="shared" si="1"/>
        <v>2017</v>
      </c>
      <c r="S95" s="8">
        <v>322.39999999999998</v>
      </c>
      <c r="T95" s="8">
        <v>252.5</v>
      </c>
      <c r="U95" s="8">
        <v>215.5</v>
      </c>
    </row>
    <row r="96" spans="17:21" ht="17.5">
      <c r="Q96" s="7">
        <v>43040</v>
      </c>
      <c r="R96" s="8">
        <f t="shared" si="1"/>
        <v>2017</v>
      </c>
      <c r="S96" s="8">
        <v>344</v>
      </c>
      <c r="T96" s="8">
        <v>280</v>
      </c>
      <c r="U96" s="8">
        <v>215.5</v>
      </c>
    </row>
    <row r="97" spans="17:21" ht="17.5">
      <c r="Q97" s="7">
        <v>43070</v>
      </c>
      <c r="R97" s="8">
        <f t="shared" si="1"/>
        <v>2017</v>
      </c>
      <c r="S97" s="8">
        <v>357.3</v>
      </c>
      <c r="T97" s="8">
        <v>214.6</v>
      </c>
      <c r="U97" s="8">
        <v>215.5</v>
      </c>
    </row>
    <row r="98" spans="17:21" ht="17.5">
      <c r="Q98" s="7">
        <v>43101</v>
      </c>
      <c r="R98" s="8">
        <f t="shared" si="1"/>
        <v>2018</v>
      </c>
      <c r="S98" s="8">
        <v>360.4</v>
      </c>
      <c r="T98" s="8">
        <v>219.6</v>
      </c>
      <c r="U98" s="8">
        <v>215.5</v>
      </c>
    </row>
    <row r="99" spans="17:21" ht="17.5">
      <c r="Q99" s="7">
        <v>43132</v>
      </c>
      <c r="R99" s="8">
        <f t="shared" si="1"/>
        <v>2018</v>
      </c>
      <c r="S99" s="8">
        <v>370</v>
      </c>
      <c r="T99" s="8">
        <v>232.5</v>
      </c>
      <c r="U99" s="8">
        <v>215.5</v>
      </c>
    </row>
    <row r="100" spans="17:21" ht="17.5">
      <c r="Q100" s="7">
        <v>43160</v>
      </c>
      <c r="R100" s="8">
        <f t="shared" si="1"/>
        <v>2018</v>
      </c>
      <c r="S100" s="8">
        <v>378</v>
      </c>
      <c r="T100" s="8">
        <v>232.5</v>
      </c>
      <c r="U100" s="8">
        <v>215.5</v>
      </c>
    </row>
    <row r="101" spans="17:21" ht="17.5">
      <c r="Q101" s="7">
        <v>43191</v>
      </c>
      <c r="R101" s="8">
        <f t="shared" si="1"/>
        <v>2018</v>
      </c>
      <c r="S101" s="8">
        <v>384.8</v>
      </c>
      <c r="T101" s="8">
        <v>230.6</v>
      </c>
      <c r="U101" s="8">
        <v>215.5</v>
      </c>
    </row>
    <row r="102" spans="17:21" ht="17.5">
      <c r="Q102" s="7">
        <v>43221</v>
      </c>
      <c r="R102" s="8">
        <f t="shared" si="1"/>
        <v>2018</v>
      </c>
      <c r="S102" s="8">
        <v>384.4</v>
      </c>
      <c r="T102" s="8">
        <v>221.9</v>
      </c>
      <c r="U102" s="8">
        <v>215.5</v>
      </c>
    </row>
    <row r="103" spans="17:21" ht="17.5">
      <c r="Q103" s="7">
        <v>43252</v>
      </c>
      <c r="R103" s="8">
        <f t="shared" si="1"/>
        <v>2018</v>
      </c>
      <c r="S103" s="8">
        <v>391.6</v>
      </c>
      <c r="T103" s="8">
        <v>224</v>
      </c>
      <c r="U103" s="8">
        <v>215.5</v>
      </c>
    </row>
    <row r="104" spans="17:21" ht="17.5">
      <c r="Q104" s="7">
        <v>43282</v>
      </c>
      <c r="R104" s="8">
        <f t="shared" si="1"/>
        <v>2018</v>
      </c>
      <c r="S104" s="8">
        <v>400.8</v>
      </c>
      <c r="T104" s="8">
        <v>252.5</v>
      </c>
      <c r="U104" s="8">
        <v>215.5</v>
      </c>
    </row>
    <row r="105" spans="17:21" ht="17.5">
      <c r="Q105" s="7">
        <v>43313</v>
      </c>
      <c r="R105" s="8">
        <f t="shared" si="1"/>
        <v>2018</v>
      </c>
      <c r="S105" s="8">
        <v>409</v>
      </c>
      <c r="T105" s="8">
        <v>260</v>
      </c>
      <c r="U105" s="8">
        <v>215.5</v>
      </c>
    </row>
    <row r="106" spans="17:21" ht="17.5">
      <c r="Q106" s="7">
        <v>43344</v>
      </c>
      <c r="R106" s="8">
        <f t="shared" si="1"/>
        <v>2018</v>
      </c>
      <c r="S106" s="8">
        <v>421.6</v>
      </c>
      <c r="T106" s="8">
        <v>267.5</v>
      </c>
      <c r="U106" s="8">
        <v>215.5</v>
      </c>
    </row>
    <row r="107" spans="17:21" ht="17.5">
      <c r="Q107" s="7">
        <v>43374</v>
      </c>
      <c r="R107" s="8">
        <f t="shared" si="1"/>
        <v>2018</v>
      </c>
      <c r="S107" s="8">
        <v>420.8</v>
      </c>
      <c r="T107" s="8">
        <v>270</v>
      </c>
      <c r="U107" s="8">
        <v>215.5</v>
      </c>
    </row>
    <row r="108" spans="17:21" ht="17.5">
      <c r="Q108" s="7">
        <v>43405</v>
      </c>
      <c r="R108" s="8">
        <f t="shared" si="1"/>
        <v>2018</v>
      </c>
      <c r="S108" s="8">
        <v>410.2</v>
      </c>
      <c r="T108" s="8">
        <v>305.60000000000002</v>
      </c>
      <c r="U108" s="8">
        <v>215.5</v>
      </c>
    </row>
    <row r="109" spans="17:21" ht="17.5">
      <c r="Q109" s="7">
        <v>43435</v>
      </c>
      <c r="R109" s="8">
        <f t="shared" si="1"/>
        <v>2018</v>
      </c>
      <c r="S109" s="8">
        <v>389.7</v>
      </c>
      <c r="T109" s="8">
        <v>276.7</v>
      </c>
      <c r="U109" s="8">
        <v>215.5</v>
      </c>
    </row>
    <row r="110" spans="17:21" ht="17.5">
      <c r="Q110" s="7">
        <v>43466</v>
      </c>
      <c r="R110" s="8">
        <f t="shared" si="1"/>
        <v>2019</v>
      </c>
      <c r="S110" s="8">
        <v>382.1</v>
      </c>
      <c r="T110" s="8">
        <v>260</v>
      </c>
      <c r="U110" s="8">
        <v>215.5</v>
      </c>
    </row>
    <row r="111" spans="17:21" ht="17.5">
      <c r="Q111" s="7">
        <v>43497</v>
      </c>
      <c r="R111" s="8">
        <f t="shared" si="1"/>
        <v>2019</v>
      </c>
      <c r="S111" s="8">
        <v>357.4</v>
      </c>
      <c r="T111" s="8">
        <v>250.6</v>
      </c>
      <c r="U111" s="8">
        <v>215.5</v>
      </c>
    </row>
    <row r="112" spans="17:21" ht="17.5">
      <c r="Q112" s="7">
        <v>43525</v>
      </c>
      <c r="R112" s="8">
        <f t="shared" si="1"/>
        <v>2019</v>
      </c>
      <c r="S112" s="8">
        <v>335</v>
      </c>
      <c r="T112" s="8">
        <v>247.5</v>
      </c>
      <c r="U112" s="8">
        <v>245.5</v>
      </c>
    </row>
    <row r="113" spans="17:21" ht="17.5">
      <c r="Q113" s="7">
        <v>43556</v>
      </c>
      <c r="R113" s="8">
        <f t="shared" si="1"/>
        <v>2019</v>
      </c>
      <c r="S113" s="8">
        <v>323.8</v>
      </c>
      <c r="T113" s="8">
        <v>247.5</v>
      </c>
      <c r="U113" s="8">
        <v>265.5</v>
      </c>
    </row>
    <row r="114" spans="17:21" ht="17.5">
      <c r="Q114" s="7">
        <v>43586</v>
      </c>
      <c r="R114" s="8">
        <f t="shared" si="1"/>
        <v>2019</v>
      </c>
      <c r="S114" s="8">
        <v>313.39999999999998</v>
      </c>
      <c r="T114" s="8">
        <v>247.5</v>
      </c>
      <c r="U114" s="8">
        <v>265.5</v>
      </c>
    </row>
    <row r="115" spans="17:21" ht="17.5">
      <c r="Q115" s="7">
        <v>43617</v>
      </c>
      <c r="R115" s="8">
        <f t="shared" si="1"/>
        <v>2019</v>
      </c>
      <c r="S115" s="8">
        <v>314.89999999999998</v>
      </c>
      <c r="T115" s="8">
        <v>247.5</v>
      </c>
      <c r="U115" s="8">
        <v>265.5</v>
      </c>
    </row>
    <row r="116" spans="17:21" ht="17.5">
      <c r="Q116" s="7">
        <v>43647</v>
      </c>
      <c r="R116" s="8">
        <f t="shared" si="1"/>
        <v>2019</v>
      </c>
      <c r="S116" s="8">
        <v>307.5</v>
      </c>
      <c r="T116" s="8">
        <v>263.5</v>
      </c>
      <c r="U116" s="8">
        <v>265.5</v>
      </c>
    </row>
    <row r="117" spans="17:21" ht="17.5">
      <c r="Q117" s="7">
        <v>43678</v>
      </c>
      <c r="R117" s="8">
        <f t="shared" si="1"/>
        <v>2019</v>
      </c>
      <c r="S117" s="8">
        <v>292.89999999999998</v>
      </c>
      <c r="T117" s="8">
        <v>262.5</v>
      </c>
      <c r="U117" s="8">
        <v>265.5</v>
      </c>
    </row>
    <row r="118" spans="17:21" ht="17.5">
      <c r="Q118" s="7">
        <v>43709</v>
      </c>
      <c r="R118" s="8">
        <f t="shared" si="1"/>
        <v>2019</v>
      </c>
      <c r="S118" s="8">
        <v>285.8</v>
      </c>
      <c r="T118" s="8">
        <v>237.8</v>
      </c>
      <c r="U118" s="8">
        <v>265.5</v>
      </c>
    </row>
    <row r="119" spans="17:21" ht="17.5">
      <c r="Q119" s="7">
        <v>43739</v>
      </c>
      <c r="R119" s="8">
        <f t="shared" si="1"/>
        <v>2019</v>
      </c>
      <c r="S119" s="8">
        <v>277.39999999999998</v>
      </c>
      <c r="T119" s="8">
        <v>237</v>
      </c>
      <c r="U119" s="8">
        <v>265.5</v>
      </c>
    </row>
    <row r="120" spans="17:21" ht="17.5">
      <c r="Q120" s="7">
        <v>43770</v>
      </c>
      <c r="R120" s="8">
        <f t="shared" si="1"/>
        <v>2019</v>
      </c>
      <c r="S120" s="8">
        <v>248</v>
      </c>
      <c r="T120" s="8">
        <v>224.5</v>
      </c>
      <c r="U120" s="8">
        <v>265.5</v>
      </c>
    </row>
    <row r="121" spans="17:21" ht="17.5">
      <c r="Q121" s="7">
        <v>43800</v>
      </c>
      <c r="R121" s="8">
        <f t="shared" si="1"/>
        <v>2019</v>
      </c>
      <c r="S121" s="8">
        <v>238.2</v>
      </c>
      <c r="T121" s="8">
        <v>217.5</v>
      </c>
      <c r="U121" s="8">
        <v>265.5</v>
      </c>
    </row>
    <row r="122" spans="17:21" ht="17.5">
      <c r="Q122" s="7">
        <v>43831</v>
      </c>
      <c r="R122" s="8">
        <f t="shared" si="1"/>
        <v>2020</v>
      </c>
      <c r="S122" s="8">
        <v>264.89999999999998</v>
      </c>
      <c r="T122" s="8">
        <v>215.4</v>
      </c>
      <c r="U122" s="8">
        <v>245</v>
      </c>
    </row>
    <row r="123" spans="17:21" ht="17.5">
      <c r="Q123" s="7">
        <v>43862</v>
      </c>
      <c r="R123" s="8">
        <f t="shared" si="1"/>
        <v>2020</v>
      </c>
      <c r="S123" s="8">
        <v>279.39999999999998</v>
      </c>
      <c r="T123" s="8">
        <v>214.4</v>
      </c>
      <c r="U123" s="8">
        <v>245</v>
      </c>
    </row>
    <row r="124" spans="17:21" ht="17.5">
      <c r="Q124" s="7">
        <v>43891</v>
      </c>
      <c r="R124" s="8">
        <f t="shared" si="1"/>
        <v>2020</v>
      </c>
      <c r="S124" s="8">
        <v>276.2</v>
      </c>
      <c r="T124" s="8">
        <v>231.1</v>
      </c>
      <c r="U124" s="8">
        <v>245</v>
      </c>
    </row>
    <row r="125" spans="17:21" ht="17.5">
      <c r="Q125" s="7">
        <v>43922</v>
      </c>
      <c r="R125" s="8">
        <f t="shared" si="1"/>
        <v>2020</v>
      </c>
      <c r="S125" s="8">
        <v>282</v>
      </c>
      <c r="T125" s="8">
        <v>235</v>
      </c>
      <c r="U125" s="8">
        <v>245</v>
      </c>
    </row>
    <row r="126" spans="17:21" ht="17.5">
      <c r="Q126" s="7">
        <v>43952</v>
      </c>
      <c r="R126" s="8">
        <f t="shared" si="1"/>
        <v>2020</v>
      </c>
      <c r="S126" s="8">
        <v>263</v>
      </c>
      <c r="T126" s="8">
        <v>201.9</v>
      </c>
      <c r="U126" s="8">
        <v>216</v>
      </c>
    </row>
    <row r="127" spans="17:21" ht="17.5">
      <c r="Q127" s="7">
        <v>43983</v>
      </c>
      <c r="R127" s="8">
        <f t="shared" si="1"/>
        <v>2020</v>
      </c>
      <c r="S127" s="8">
        <v>273</v>
      </c>
      <c r="T127" s="8">
        <v>202</v>
      </c>
      <c r="U127" s="8">
        <v>202.5</v>
      </c>
    </row>
    <row r="128" spans="17:21" ht="17.5">
      <c r="Q128" s="7">
        <v>44013</v>
      </c>
      <c r="R128" s="8">
        <f t="shared" si="1"/>
        <v>2020</v>
      </c>
      <c r="S128" s="8">
        <v>305.10000000000002</v>
      </c>
      <c r="T128" s="8">
        <v>214.4</v>
      </c>
      <c r="U128" s="8">
        <v>202.5</v>
      </c>
    </row>
    <row r="129" spans="17:21" ht="17.5">
      <c r="Q129" s="7">
        <v>44044</v>
      </c>
      <c r="R129" s="8">
        <f t="shared" si="1"/>
        <v>2020</v>
      </c>
      <c r="S129" s="8">
        <v>341.9</v>
      </c>
      <c r="T129" s="8">
        <v>249.5</v>
      </c>
      <c r="U129" s="8">
        <v>202.5</v>
      </c>
    </row>
    <row r="130" spans="17:21" ht="17.5">
      <c r="Q130" s="7">
        <v>44075</v>
      </c>
      <c r="R130" s="8">
        <f t="shared" ref="R130:R165" si="2">YEAR(Q130)</f>
        <v>2020</v>
      </c>
      <c r="S130" s="8">
        <v>358.4</v>
      </c>
      <c r="T130" s="8">
        <v>250.5</v>
      </c>
      <c r="U130" s="8">
        <v>202.5</v>
      </c>
    </row>
    <row r="131" spans="17:21" ht="17.5">
      <c r="Q131" s="7">
        <v>44105</v>
      </c>
      <c r="R131" s="8">
        <f t="shared" si="2"/>
        <v>2020</v>
      </c>
      <c r="S131" s="8">
        <v>357.1</v>
      </c>
      <c r="T131" s="8">
        <v>245</v>
      </c>
      <c r="U131" s="8">
        <v>202.5</v>
      </c>
    </row>
    <row r="132" spans="17:21" ht="17.5">
      <c r="Q132" s="7">
        <v>44136</v>
      </c>
      <c r="R132" s="8">
        <f t="shared" si="2"/>
        <v>2020</v>
      </c>
      <c r="S132" s="8">
        <v>359.6</v>
      </c>
      <c r="T132" s="8">
        <v>245</v>
      </c>
      <c r="U132" s="8">
        <v>202.5</v>
      </c>
    </row>
    <row r="133" spans="17:21" ht="17.5">
      <c r="Q133" s="7">
        <v>44166</v>
      </c>
      <c r="R133" s="8">
        <f t="shared" si="2"/>
        <v>2020</v>
      </c>
      <c r="S133" s="8">
        <v>388.5</v>
      </c>
      <c r="T133" s="8">
        <v>245</v>
      </c>
      <c r="U133" s="8">
        <v>202.5</v>
      </c>
    </row>
    <row r="134" spans="17:21" ht="17.5">
      <c r="Q134" s="7">
        <v>44197</v>
      </c>
      <c r="R134" s="8">
        <f t="shared" si="2"/>
        <v>2021</v>
      </c>
      <c r="S134" s="8">
        <v>421.3</v>
      </c>
      <c r="T134" s="8">
        <v>265</v>
      </c>
      <c r="U134" s="8">
        <v>202.5</v>
      </c>
    </row>
    <row r="135" spans="17:21" ht="17.5">
      <c r="Q135" s="7">
        <v>44228</v>
      </c>
      <c r="R135" s="8">
        <f t="shared" si="2"/>
        <v>2021</v>
      </c>
      <c r="S135" s="8">
        <v>528.9</v>
      </c>
      <c r="T135" s="8">
        <v>335</v>
      </c>
      <c r="U135" s="8">
        <v>202.5</v>
      </c>
    </row>
    <row r="136" spans="17:21" ht="17.5">
      <c r="Q136" s="7">
        <v>44256</v>
      </c>
      <c r="R136" s="8">
        <f t="shared" si="2"/>
        <v>2021</v>
      </c>
      <c r="S136" s="8">
        <v>534.1</v>
      </c>
      <c r="T136" s="8">
        <v>352.9</v>
      </c>
      <c r="U136" s="8">
        <v>202.5</v>
      </c>
    </row>
    <row r="137" spans="17:21" ht="17.5">
      <c r="Q137" s="7">
        <v>44287</v>
      </c>
      <c r="R137" s="8">
        <f t="shared" si="2"/>
        <v>2021</v>
      </c>
      <c r="S137" s="8">
        <v>543.4</v>
      </c>
      <c r="T137" s="8">
        <v>328.1</v>
      </c>
      <c r="U137" s="8">
        <v>202.5</v>
      </c>
    </row>
    <row r="138" spans="17:21" ht="17.5">
      <c r="Q138" s="7">
        <v>44317</v>
      </c>
      <c r="R138" s="8">
        <f t="shared" si="2"/>
        <v>2021</v>
      </c>
      <c r="S138" s="8">
        <v>574.6</v>
      </c>
      <c r="T138" s="8">
        <v>331.6</v>
      </c>
      <c r="U138" s="8">
        <v>202.5</v>
      </c>
    </row>
    <row r="139" spans="17:21" ht="17.5">
      <c r="Q139" s="7">
        <v>44348</v>
      </c>
      <c r="R139" s="8">
        <f t="shared" si="2"/>
        <v>2021</v>
      </c>
      <c r="S139" s="8">
        <v>604.79999999999995</v>
      </c>
      <c r="T139" s="8">
        <v>393.3</v>
      </c>
      <c r="U139" s="8">
        <v>202.5</v>
      </c>
    </row>
    <row r="140" spans="17:21" ht="17.5">
      <c r="Q140" s="7">
        <v>44378</v>
      </c>
      <c r="R140" s="8">
        <f t="shared" si="2"/>
        <v>2021</v>
      </c>
      <c r="S140" s="8">
        <v>613</v>
      </c>
      <c r="T140" s="8">
        <v>441.5</v>
      </c>
      <c r="U140" s="8">
        <v>202.5</v>
      </c>
    </row>
    <row r="141" spans="17:21" ht="17.5">
      <c r="Q141" s="7">
        <v>44409</v>
      </c>
      <c r="R141" s="8">
        <f t="shared" si="2"/>
        <v>2021</v>
      </c>
      <c r="S141" s="8">
        <v>603.1</v>
      </c>
      <c r="T141" s="8">
        <v>446.9</v>
      </c>
      <c r="U141" s="8">
        <v>221</v>
      </c>
    </row>
    <row r="142" spans="17:21" ht="17.5">
      <c r="Q142" s="7">
        <v>44440</v>
      </c>
      <c r="R142" s="8">
        <f t="shared" si="2"/>
        <v>2021</v>
      </c>
      <c r="S142" s="8">
        <v>643.79999999999995</v>
      </c>
      <c r="T142" s="8">
        <v>418.8</v>
      </c>
      <c r="U142" s="8">
        <v>221</v>
      </c>
    </row>
    <row r="143" spans="17:21" ht="17.5">
      <c r="Q143" s="7">
        <v>44470</v>
      </c>
      <c r="R143" s="8">
        <f t="shared" si="2"/>
        <v>2021</v>
      </c>
      <c r="S143" s="8">
        <v>672.9</v>
      </c>
      <c r="T143" s="8">
        <v>695</v>
      </c>
      <c r="U143" s="8">
        <v>221</v>
      </c>
    </row>
    <row r="144" spans="17:21" ht="17.5">
      <c r="Q144" s="7">
        <v>44501</v>
      </c>
      <c r="R144" s="8">
        <f t="shared" si="2"/>
        <v>2021</v>
      </c>
      <c r="S144" s="8">
        <v>726.7</v>
      </c>
      <c r="T144" s="8">
        <v>900.5</v>
      </c>
      <c r="U144" s="8">
        <v>221</v>
      </c>
    </row>
    <row r="145" spans="17:21" ht="17.5">
      <c r="Q145" s="7">
        <v>44531</v>
      </c>
      <c r="R145" s="8">
        <f t="shared" si="2"/>
        <v>2021</v>
      </c>
      <c r="S145" s="8">
        <v>745</v>
      </c>
      <c r="T145" s="8">
        <v>890</v>
      </c>
      <c r="U145" s="8">
        <v>221</v>
      </c>
    </row>
    <row r="146" spans="17:21" ht="17.5">
      <c r="Q146" s="7">
        <v>44562</v>
      </c>
      <c r="R146" s="8">
        <f t="shared" si="2"/>
        <v>2022</v>
      </c>
      <c r="S146" s="8">
        <v>699.4</v>
      </c>
      <c r="T146" s="8">
        <v>846.4</v>
      </c>
      <c r="U146" s="8">
        <v>221</v>
      </c>
    </row>
    <row r="147" spans="17:21" ht="17.5">
      <c r="Q147" s="7">
        <v>44593</v>
      </c>
      <c r="R147" s="8">
        <f t="shared" si="2"/>
        <v>2022</v>
      </c>
      <c r="S147" s="8">
        <v>747.1</v>
      </c>
      <c r="T147" s="8">
        <v>744.2</v>
      </c>
      <c r="U147" s="8">
        <v>391.8</v>
      </c>
    </row>
    <row r="148" spans="17:21" ht="17.5">
      <c r="Q148" s="7">
        <v>44621</v>
      </c>
      <c r="R148" s="8">
        <f t="shared" si="2"/>
        <v>2022</v>
      </c>
      <c r="S148" s="8">
        <v>938.1</v>
      </c>
      <c r="T148" s="8">
        <v>907.9</v>
      </c>
      <c r="U148" s="8">
        <v>562.5</v>
      </c>
    </row>
    <row r="149" spans="17:21" ht="17.5">
      <c r="Q149" s="7">
        <v>44652</v>
      </c>
      <c r="R149" s="8">
        <f t="shared" si="2"/>
        <v>2022</v>
      </c>
      <c r="S149" s="8">
        <v>954</v>
      </c>
      <c r="T149" s="8">
        <v>925</v>
      </c>
      <c r="U149" s="8">
        <v>562.5</v>
      </c>
    </row>
    <row r="150" spans="17:21" ht="17.5">
      <c r="Q150" s="7">
        <v>44682</v>
      </c>
      <c r="R150" s="8">
        <f t="shared" si="2"/>
        <v>2022</v>
      </c>
      <c r="S150" s="8">
        <v>842.5</v>
      </c>
      <c r="T150" s="8">
        <v>707.5</v>
      </c>
      <c r="U150" s="8">
        <v>562.5</v>
      </c>
    </row>
    <row r="151" spans="17:21" ht="17.5">
      <c r="Q151" s="7">
        <v>44713</v>
      </c>
      <c r="R151" s="8">
        <f t="shared" si="2"/>
        <v>2022</v>
      </c>
      <c r="S151" s="8">
        <v>783.8</v>
      </c>
      <c r="T151" s="8">
        <v>690</v>
      </c>
      <c r="U151" s="8">
        <v>562.5</v>
      </c>
    </row>
    <row r="152" spans="17:21" ht="17.5">
      <c r="Q152" s="7">
        <v>44743</v>
      </c>
      <c r="R152" s="8">
        <f t="shared" si="2"/>
        <v>2022</v>
      </c>
      <c r="S152" s="8">
        <v>784</v>
      </c>
      <c r="T152" s="8">
        <v>601</v>
      </c>
      <c r="U152" s="8">
        <v>562.5</v>
      </c>
    </row>
    <row r="153" spans="17:21" ht="17.5">
      <c r="Q153" s="7">
        <v>44774</v>
      </c>
      <c r="R153" s="8">
        <f t="shared" si="2"/>
        <v>2022</v>
      </c>
      <c r="S153" s="8">
        <v>749.4</v>
      </c>
      <c r="T153" s="8">
        <v>591.29999999999995</v>
      </c>
      <c r="U153" s="8">
        <v>562.5</v>
      </c>
    </row>
    <row r="154" spans="17:21" ht="17.5">
      <c r="Q154" s="7">
        <v>44805</v>
      </c>
      <c r="R154" s="8">
        <f t="shared" si="2"/>
        <v>2022</v>
      </c>
      <c r="S154" s="8">
        <v>752</v>
      </c>
      <c r="T154" s="8">
        <v>678</v>
      </c>
      <c r="U154" s="8">
        <v>562.5</v>
      </c>
    </row>
    <row r="155" spans="17:21" ht="17.5">
      <c r="Q155" s="7">
        <v>44835</v>
      </c>
      <c r="R155" s="8">
        <f t="shared" si="2"/>
        <v>2022</v>
      </c>
      <c r="S155" s="8">
        <v>725</v>
      </c>
      <c r="T155" s="8">
        <v>636.29999999999995</v>
      </c>
      <c r="U155" s="8">
        <v>562.5</v>
      </c>
    </row>
    <row r="156" spans="17:21" ht="17.5">
      <c r="Q156" s="7">
        <v>44866</v>
      </c>
      <c r="R156" s="8">
        <f t="shared" si="2"/>
        <v>2022</v>
      </c>
      <c r="S156" s="8">
        <v>665.6</v>
      </c>
      <c r="T156" s="8">
        <v>588.79999999999995</v>
      </c>
      <c r="U156" s="8">
        <v>562.5</v>
      </c>
    </row>
    <row r="157" spans="17:21" ht="17.5">
      <c r="Q157" s="7">
        <v>44896</v>
      </c>
      <c r="R157" s="8">
        <f t="shared" si="2"/>
        <v>2022</v>
      </c>
      <c r="S157" s="8">
        <v>625</v>
      </c>
      <c r="T157" s="8">
        <v>519.4</v>
      </c>
      <c r="U157" s="8">
        <v>562.5</v>
      </c>
    </row>
    <row r="158" spans="17:21" ht="17.5">
      <c r="Q158" s="7">
        <v>44927</v>
      </c>
      <c r="R158" s="8">
        <f t="shared" si="2"/>
        <v>2023</v>
      </c>
      <c r="S158" s="8">
        <v>631</v>
      </c>
      <c r="T158" s="8">
        <v>443.8</v>
      </c>
      <c r="U158" s="8">
        <v>562.5</v>
      </c>
    </row>
    <row r="159" spans="17:21" ht="17.5">
      <c r="Q159" s="7">
        <v>44958</v>
      </c>
      <c r="R159" s="8">
        <f t="shared" si="2"/>
        <v>2023</v>
      </c>
      <c r="S159" s="8">
        <v>612.5</v>
      </c>
      <c r="T159" s="8">
        <v>357.5</v>
      </c>
      <c r="U159" s="8">
        <v>562.5</v>
      </c>
    </row>
    <row r="160" spans="17:21" ht="17.5">
      <c r="Q160" s="7">
        <v>44986</v>
      </c>
      <c r="R160" s="8">
        <f t="shared" si="2"/>
        <v>2023</v>
      </c>
      <c r="S160" s="8">
        <v>606</v>
      </c>
      <c r="T160" s="8">
        <v>313.5</v>
      </c>
      <c r="U160" s="8">
        <v>562.5</v>
      </c>
    </row>
    <row r="161" spans="17:21" ht="17.5">
      <c r="Q161" s="7">
        <v>45017</v>
      </c>
      <c r="R161" s="8">
        <f t="shared" si="2"/>
        <v>2023</v>
      </c>
      <c r="S161" s="8">
        <v>637</v>
      </c>
      <c r="T161" s="8">
        <v>313.39999999999998</v>
      </c>
      <c r="U161" s="8">
        <v>422.5</v>
      </c>
    </row>
    <row r="162" spans="17:21" ht="17.5">
      <c r="Q162" s="7">
        <v>45047</v>
      </c>
      <c r="R162" s="8">
        <f t="shared" si="2"/>
        <v>2023</v>
      </c>
      <c r="S162" s="8">
        <v>510</v>
      </c>
      <c r="T162" s="8">
        <v>329.3</v>
      </c>
      <c r="U162" s="8">
        <v>387.5</v>
      </c>
    </row>
    <row r="163" spans="17:21" ht="17.5">
      <c r="Q163" s="7">
        <v>45078</v>
      </c>
      <c r="R163" s="8">
        <f t="shared" si="2"/>
        <v>2023</v>
      </c>
      <c r="S163" s="8">
        <v>454.6</v>
      </c>
      <c r="T163" s="8">
        <v>287.5</v>
      </c>
      <c r="U163" s="8">
        <v>349.7</v>
      </c>
    </row>
    <row r="164" spans="17:21" ht="17.5">
      <c r="Q164" s="7">
        <v>45108</v>
      </c>
      <c r="R164" s="8">
        <f t="shared" si="2"/>
        <v>2023</v>
      </c>
      <c r="S164" s="8">
        <v>458.8</v>
      </c>
      <c r="T164" s="8">
        <v>334.6</v>
      </c>
      <c r="U164" s="8">
        <v>335.5</v>
      </c>
    </row>
    <row r="165" spans="17:21" ht="17.5">
      <c r="Q165" s="7">
        <v>45139</v>
      </c>
      <c r="R165" s="8">
        <f t="shared" si="2"/>
        <v>2023</v>
      </c>
      <c r="S165" s="8">
        <v>528.79999999999995</v>
      </c>
      <c r="T165" s="8">
        <v>385.6</v>
      </c>
      <c r="U165" s="8">
        <v>324.3</v>
      </c>
    </row>
    <row r="166" spans="17:21" ht="17.5">
      <c r="Q166" s="7">
        <v>45170</v>
      </c>
      <c r="R166" s="8">
        <f>YEAR(Q166)</f>
        <v>2023</v>
      </c>
      <c r="S166" s="8">
        <v>527.9</v>
      </c>
      <c r="T166" s="8">
        <v>380</v>
      </c>
      <c r="U166" s="8">
        <v>284</v>
      </c>
    </row>
    <row r="167" spans="17:21" ht="17.5">
      <c r="Q167" s="7">
        <v>45200</v>
      </c>
      <c r="R167" s="8">
        <f>YEAR(Q167)</f>
        <v>2023</v>
      </c>
      <c r="S167" s="8">
        <v>534.79999999999995</v>
      </c>
      <c r="T167" s="8">
        <v>411.4</v>
      </c>
      <c r="U167" s="8">
        <v>284</v>
      </c>
    </row>
    <row r="168" spans="17:21" ht="17.5">
      <c r="Q168" s="7">
        <v>45231</v>
      </c>
      <c r="R168" s="8">
        <f>YEAR(Q168)</f>
        <v>2023</v>
      </c>
      <c r="S168" s="8">
        <v>535.6</v>
      </c>
      <c r="T168" s="8">
        <v>385.5</v>
      </c>
      <c r="U168" s="8">
        <v>284</v>
      </c>
    </row>
    <row r="169" spans="17:21" ht="17.5">
      <c r="Q169" s="7">
        <v>45261</v>
      </c>
      <c r="R169" s="8">
        <f>YEAR(Q169)</f>
        <v>2023</v>
      </c>
      <c r="S169" s="8">
        <v>563.79999999999995</v>
      </c>
      <c r="T169" s="8">
        <v>354</v>
      </c>
      <c r="U169" s="8">
        <v>284</v>
      </c>
    </row>
    <row r="170" spans="17:21" ht="17.5">
      <c r="Q170" s="7">
        <v>45292</v>
      </c>
      <c r="R170" s="8">
        <v>2024</v>
      </c>
      <c r="S170" s="8">
        <v>596.29999999999995</v>
      </c>
      <c r="T170" s="8">
        <v>335.4</v>
      </c>
      <c r="U170" s="8">
        <v>284</v>
      </c>
    </row>
    <row r="171" spans="17:21" ht="17.5">
      <c r="Q171" s="7">
        <v>45323</v>
      </c>
      <c r="R171" s="8">
        <v>2024</v>
      </c>
      <c r="S171" s="8">
        <v>583.79999999999995</v>
      </c>
      <c r="T171" s="8">
        <v>351.3</v>
      </c>
      <c r="U171" s="8">
        <v>284</v>
      </c>
    </row>
    <row r="172" spans="17:21" ht="17.5">
      <c r="Q172" s="7">
        <v>45352</v>
      </c>
      <c r="R172" s="8">
        <v>2024</v>
      </c>
      <c r="S172" s="8">
        <v>617.5</v>
      </c>
      <c r="T172" s="8">
        <v>330</v>
      </c>
      <c r="U172" s="8">
        <v>284</v>
      </c>
    </row>
    <row r="173" spans="17:21" ht="17.5">
      <c r="R173" s="8"/>
      <c r="S173" s="8"/>
      <c r="T173" s="8"/>
      <c r="U173" s="8"/>
    </row>
  </sheetData>
  <mergeCells count="1">
    <mergeCell ref="A34:O35"/>
  </mergeCells>
  <hyperlinks>
    <hyperlink ref="A36" location="'Read Me'!A1" display="Return to Read Me" xr:uid="{214208D6-C61A-42F0-95FB-4816168D2009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8F5A9-79A6-4AFF-ADD4-20177E4409BB}">
  <dimension ref="A1:Z110"/>
  <sheetViews>
    <sheetView zoomScale="70" zoomScaleNormal="70" workbookViewId="0"/>
  </sheetViews>
  <sheetFormatPr defaultColWidth="8.81640625" defaultRowHeight="14.5"/>
  <cols>
    <col min="17" max="17" width="9.7265625" bestFit="1" customWidth="1"/>
    <col min="18" max="18" width="9" bestFit="1" customWidth="1"/>
    <col min="19" max="19" width="24.81640625" customWidth="1"/>
    <col min="20" max="20" width="29.26953125" customWidth="1"/>
    <col min="21" max="21" width="9" bestFit="1" customWidth="1"/>
  </cols>
  <sheetData>
    <row r="1" spans="1:21" ht="25">
      <c r="A1" s="11" t="s">
        <v>11</v>
      </c>
      <c r="Q1" s="4"/>
      <c r="R1" s="4"/>
      <c r="S1" s="12" t="s">
        <v>12</v>
      </c>
      <c r="T1" s="12" t="s">
        <v>13</v>
      </c>
      <c r="U1" s="12" t="s">
        <v>14</v>
      </c>
    </row>
    <row r="2" spans="1:21" ht="17.5">
      <c r="Q2" s="7">
        <v>43466</v>
      </c>
      <c r="R2" s="8">
        <v>2019</v>
      </c>
      <c r="S2" s="13">
        <v>290.2</v>
      </c>
      <c r="T2" s="13">
        <v>126.5</v>
      </c>
      <c r="U2" s="13">
        <v>7.3</v>
      </c>
    </row>
    <row r="3" spans="1:21" ht="17.5">
      <c r="Q3" s="7">
        <v>43497</v>
      </c>
      <c r="R3" s="8">
        <v>2019</v>
      </c>
      <c r="S3" s="13">
        <v>285</v>
      </c>
      <c r="T3" s="13">
        <v>109</v>
      </c>
      <c r="U3" s="13">
        <v>6</v>
      </c>
    </row>
    <row r="4" spans="1:21" ht="17.5">
      <c r="Q4" s="7">
        <v>43525</v>
      </c>
      <c r="R4" s="8">
        <v>2019</v>
      </c>
      <c r="S4" s="13">
        <v>276.39999999999998</v>
      </c>
      <c r="T4" s="13">
        <v>109</v>
      </c>
      <c r="U4" s="13">
        <v>5.2</v>
      </c>
    </row>
    <row r="5" spans="1:21" ht="17.5">
      <c r="Q5" s="7">
        <v>43556</v>
      </c>
      <c r="R5" s="8">
        <v>2019</v>
      </c>
      <c r="S5" s="13">
        <v>252.5</v>
      </c>
      <c r="T5" s="13">
        <v>101.4</v>
      </c>
      <c r="U5" s="13">
        <v>4.9000000000000004</v>
      </c>
    </row>
    <row r="6" spans="1:21" ht="17.5">
      <c r="Q6" s="7">
        <v>43586</v>
      </c>
      <c r="R6" s="8">
        <v>2019</v>
      </c>
      <c r="S6" s="13">
        <v>232.6</v>
      </c>
      <c r="T6" s="13">
        <v>88</v>
      </c>
      <c r="U6" s="13">
        <v>4.3</v>
      </c>
    </row>
    <row r="7" spans="1:21" ht="17.5">
      <c r="Q7" s="7">
        <v>43617</v>
      </c>
      <c r="R7" s="8">
        <v>2019</v>
      </c>
      <c r="S7" s="13">
        <v>219.8</v>
      </c>
      <c r="T7" s="13">
        <v>88</v>
      </c>
      <c r="U7" s="13">
        <v>3.6</v>
      </c>
    </row>
    <row r="8" spans="1:21" ht="17.5">
      <c r="Q8" s="7">
        <v>43647</v>
      </c>
      <c r="R8" s="8">
        <v>2019</v>
      </c>
      <c r="S8" s="13">
        <v>215</v>
      </c>
      <c r="T8" s="13">
        <v>80.099999999999994</v>
      </c>
      <c r="U8" s="13">
        <v>3.6</v>
      </c>
    </row>
    <row r="9" spans="1:21" ht="17.5">
      <c r="Q9" s="7">
        <v>43678</v>
      </c>
      <c r="R9" s="8">
        <v>2019</v>
      </c>
      <c r="S9" s="13">
        <v>215.5</v>
      </c>
      <c r="T9" s="13">
        <v>75</v>
      </c>
      <c r="U9" s="13">
        <v>3.7</v>
      </c>
    </row>
    <row r="10" spans="1:21" ht="17.5">
      <c r="Q10" s="7">
        <v>43709</v>
      </c>
      <c r="R10" s="8">
        <v>2019</v>
      </c>
      <c r="S10" s="13">
        <v>227.9</v>
      </c>
      <c r="T10" s="13">
        <v>75</v>
      </c>
      <c r="U10" s="13">
        <v>4.2</v>
      </c>
    </row>
    <row r="11" spans="1:21" ht="20.65" customHeight="1">
      <c r="Q11" s="7">
        <v>43739</v>
      </c>
      <c r="R11" s="8">
        <v>2019</v>
      </c>
      <c r="S11" s="13">
        <v>256.10000000000002</v>
      </c>
      <c r="T11" s="13">
        <v>56.1</v>
      </c>
      <c r="U11" s="13">
        <v>5.0999999999999996</v>
      </c>
    </row>
    <row r="12" spans="1:21" ht="22.5" customHeight="1">
      <c r="Q12" s="7">
        <v>43770</v>
      </c>
      <c r="R12" s="8">
        <v>2019</v>
      </c>
      <c r="S12" s="13">
        <v>259.5</v>
      </c>
      <c r="T12" s="13">
        <v>46</v>
      </c>
      <c r="U12" s="13">
        <v>5.2</v>
      </c>
    </row>
    <row r="13" spans="1:21" ht="17.5">
      <c r="Q13" s="7">
        <v>43800</v>
      </c>
      <c r="R13" s="8">
        <v>2019</v>
      </c>
      <c r="S13" s="13">
        <v>250</v>
      </c>
      <c r="T13" s="13">
        <v>46</v>
      </c>
      <c r="U13" s="13">
        <v>4.5999999999999996</v>
      </c>
    </row>
    <row r="14" spans="1:21" ht="18.649999999999999" customHeight="1">
      <c r="Q14" s="7">
        <v>43831</v>
      </c>
      <c r="R14" s="8">
        <v>2020</v>
      </c>
      <c r="S14" s="13">
        <v>250</v>
      </c>
      <c r="T14" s="13">
        <v>39</v>
      </c>
      <c r="U14" s="13">
        <v>3.6</v>
      </c>
    </row>
    <row r="15" spans="1:21" ht="17.5">
      <c r="Q15" s="7">
        <v>43862</v>
      </c>
      <c r="R15" s="8">
        <v>2020</v>
      </c>
      <c r="S15" s="13">
        <v>250</v>
      </c>
      <c r="T15" s="13">
        <v>36</v>
      </c>
      <c r="U15" s="13">
        <v>2.9</v>
      </c>
    </row>
    <row r="16" spans="1:21" ht="17.5">
      <c r="Q16" s="7">
        <v>43891</v>
      </c>
      <c r="R16" s="8">
        <v>2020</v>
      </c>
      <c r="S16" s="13">
        <v>250</v>
      </c>
      <c r="T16" s="13">
        <v>36</v>
      </c>
      <c r="U16" s="13">
        <v>2.7</v>
      </c>
    </row>
    <row r="17" spans="17:21" ht="17.5">
      <c r="Q17" s="7">
        <v>43922</v>
      </c>
      <c r="R17" s="8">
        <v>2020</v>
      </c>
      <c r="S17" s="13">
        <v>246.6</v>
      </c>
      <c r="T17" s="13">
        <v>44.2</v>
      </c>
      <c r="U17" s="13">
        <v>2.1</v>
      </c>
    </row>
    <row r="18" spans="17:21" ht="17.5">
      <c r="Q18" s="7">
        <v>43952</v>
      </c>
      <c r="R18" s="8">
        <v>2020</v>
      </c>
      <c r="S18" s="13">
        <v>234.2</v>
      </c>
      <c r="T18" s="13">
        <v>54</v>
      </c>
      <c r="U18" s="13">
        <v>1.6</v>
      </c>
    </row>
    <row r="19" spans="17:21" ht="17.5">
      <c r="Q19" s="7">
        <v>43983</v>
      </c>
      <c r="R19" s="8">
        <v>2020</v>
      </c>
      <c r="S19" s="13">
        <v>216.2</v>
      </c>
      <c r="T19" s="13">
        <v>54</v>
      </c>
      <c r="U19" s="13">
        <v>1.8</v>
      </c>
    </row>
    <row r="20" spans="17:21" ht="17.5">
      <c r="Q20" s="7">
        <v>44013</v>
      </c>
      <c r="R20" s="8">
        <v>2020</v>
      </c>
      <c r="S20" s="13">
        <v>205</v>
      </c>
      <c r="T20" s="13">
        <v>56.4</v>
      </c>
      <c r="U20" s="13">
        <v>1.8</v>
      </c>
    </row>
    <row r="21" spans="17:21" ht="17.5">
      <c r="Q21" s="7">
        <v>44044</v>
      </c>
      <c r="R21" s="8">
        <v>2020</v>
      </c>
      <c r="S21" s="13">
        <v>205.7</v>
      </c>
      <c r="T21" s="13">
        <v>57.5</v>
      </c>
      <c r="U21" s="13">
        <v>2.9</v>
      </c>
    </row>
    <row r="22" spans="17:21" ht="17.5">
      <c r="Q22" s="7">
        <v>44075</v>
      </c>
      <c r="R22" s="8">
        <v>2020</v>
      </c>
      <c r="S22" s="13">
        <v>212</v>
      </c>
      <c r="T22" s="13">
        <v>57.5</v>
      </c>
      <c r="U22" s="13">
        <v>4</v>
      </c>
    </row>
    <row r="23" spans="17:21" ht="19.5" customHeight="1">
      <c r="Q23" s="7">
        <v>44105</v>
      </c>
      <c r="R23" s="8">
        <v>2020</v>
      </c>
      <c r="S23" s="13">
        <v>229.2</v>
      </c>
      <c r="T23" s="13">
        <v>65.900000000000006</v>
      </c>
      <c r="U23" s="13">
        <v>4.9000000000000004</v>
      </c>
    </row>
    <row r="24" spans="17:21" ht="17.5">
      <c r="Q24" s="7">
        <v>44136</v>
      </c>
      <c r="R24" s="8">
        <v>2020</v>
      </c>
      <c r="S24" s="13">
        <v>235</v>
      </c>
      <c r="T24" s="13">
        <v>69</v>
      </c>
      <c r="U24" s="13">
        <v>4.8</v>
      </c>
    </row>
    <row r="25" spans="17:21" ht="19.5" customHeight="1">
      <c r="Q25" s="7">
        <v>44166</v>
      </c>
      <c r="R25" s="8">
        <v>2020</v>
      </c>
      <c r="S25" s="13">
        <v>252.4</v>
      </c>
      <c r="T25" s="13">
        <v>69</v>
      </c>
      <c r="U25" s="13">
        <v>5.9</v>
      </c>
    </row>
    <row r="26" spans="17:21" ht="18.649999999999999" customHeight="1">
      <c r="Q26" s="7">
        <v>44197</v>
      </c>
      <c r="R26" s="8">
        <v>2021</v>
      </c>
      <c r="S26" s="13">
        <v>272.89999999999998</v>
      </c>
      <c r="T26" s="13">
        <v>89.6</v>
      </c>
      <c r="U26" s="13">
        <v>7.3</v>
      </c>
    </row>
    <row r="27" spans="17:21" ht="15" customHeight="1">
      <c r="Q27" s="7">
        <v>44228</v>
      </c>
      <c r="R27" s="8">
        <v>2021</v>
      </c>
      <c r="S27" s="13">
        <v>330</v>
      </c>
      <c r="T27" s="13">
        <v>96</v>
      </c>
      <c r="U27" s="13">
        <v>6.2</v>
      </c>
    </row>
    <row r="28" spans="17:21" ht="17.5">
      <c r="Q28" s="7">
        <v>44256</v>
      </c>
      <c r="R28" s="8">
        <v>2021</v>
      </c>
      <c r="S28" s="13">
        <v>442.4</v>
      </c>
      <c r="T28" s="13">
        <v>96</v>
      </c>
      <c r="U28" s="13">
        <v>6.1</v>
      </c>
    </row>
    <row r="29" spans="17:21" ht="15" customHeight="1">
      <c r="Q29" s="7">
        <v>44287</v>
      </c>
      <c r="R29" s="8">
        <v>2021</v>
      </c>
      <c r="S29" s="13">
        <v>545</v>
      </c>
      <c r="T29" s="13">
        <v>165.8</v>
      </c>
      <c r="U29" s="13">
        <v>7.1</v>
      </c>
    </row>
    <row r="30" spans="17:21" ht="21" customHeight="1">
      <c r="Q30" s="7">
        <v>44317</v>
      </c>
      <c r="R30" s="8">
        <v>2021</v>
      </c>
      <c r="S30" s="13">
        <v>544</v>
      </c>
      <c r="T30" s="13">
        <v>192</v>
      </c>
      <c r="U30" s="13">
        <v>8.9</v>
      </c>
    </row>
    <row r="31" spans="17:21" ht="17.5">
      <c r="Q31" s="7">
        <v>44348</v>
      </c>
      <c r="R31" s="8">
        <v>2021</v>
      </c>
      <c r="S31" s="13">
        <v>544.1</v>
      </c>
      <c r="T31" s="13">
        <v>192</v>
      </c>
      <c r="U31" s="13">
        <v>10.3</v>
      </c>
    </row>
    <row r="32" spans="17:21" ht="17.5">
      <c r="Q32" s="7">
        <v>44378</v>
      </c>
      <c r="R32" s="8">
        <v>2021</v>
      </c>
      <c r="S32" s="13">
        <v>586.79999999999995</v>
      </c>
      <c r="T32" s="13">
        <v>193.5</v>
      </c>
      <c r="U32" s="13">
        <v>12.5</v>
      </c>
    </row>
    <row r="33" spans="1:21" ht="17.5">
      <c r="A33" s="20" t="s">
        <v>15</v>
      </c>
      <c r="B33" s="20"/>
      <c r="C33" s="20"/>
      <c r="D33" s="20"/>
      <c r="E33" s="20"/>
      <c r="Q33" s="7">
        <v>44409</v>
      </c>
      <c r="R33" s="8">
        <v>2021</v>
      </c>
      <c r="S33" s="13">
        <v>623.6</v>
      </c>
      <c r="T33" s="13">
        <v>195</v>
      </c>
      <c r="U33" s="13">
        <v>15.4</v>
      </c>
    </row>
    <row r="34" spans="1:21" ht="17.5">
      <c r="A34" s="21" t="s">
        <v>16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Q34" s="7">
        <v>44440</v>
      </c>
      <c r="R34" s="8">
        <v>2021</v>
      </c>
      <c r="S34" s="13">
        <v>615</v>
      </c>
      <c r="T34" s="13">
        <v>192.3</v>
      </c>
      <c r="U34" s="13">
        <v>22.8</v>
      </c>
    </row>
    <row r="35" spans="1:21" ht="17.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Q35" s="7">
        <v>44470</v>
      </c>
      <c r="R35" s="8">
        <v>2021</v>
      </c>
      <c r="S35" s="13">
        <v>672.6</v>
      </c>
      <c r="T35" s="13">
        <v>183</v>
      </c>
      <c r="U35" s="13">
        <v>31.1</v>
      </c>
    </row>
    <row r="36" spans="1:21" ht="17.5">
      <c r="A36" s="2" t="s">
        <v>10</v>
      </c>
      <c r="Q36" s="7">
        <v>44501</v>
      </c>
      <c r="R36" s="8">
        <v>2021</v>
      </c>
      <c r="S36" s="13">
        <v>847.5</v>
      </c>
      <c r="T36" s="13">
        <v>183</v>
      </c>
      <c r="U36" s="13">
        <v>27.6</v>
      </c>
    </row>
    <row r="37" spans="1:21" ht="17.5">
      <c r="Q37" s="7">
        <v>44531</v>
      </c>
      <c r="R37" s="8">
        <v>2021</v>
      </c>
      <c r="S37" s="13">
        <v>990</v>
      </c>
      <c r="T37" s="13">
        <v>183</v>
      </c>
      <c r="U37" s="13">
        <v>38</v>
      </c>
    </row>
    <row r="38" spans="1:21" ht="17.5">
      <c r="B38" s="4"/>
      <c r="C38" s="4"/>
      <c r="Q38" s="7">
        <v>44562</v>
      </c>
      <c r="R38" s="8">
        <v>2022</v>
      </c>
      <c r="S38" s="13">
        <v>1093.0999999999999</v>
      </c>
      <c r="T38" s="13">
        <v>263.10000000000002</v>
      </c>
      <c r="U38" s="13">
        <v>28.3</v>
      </c>
    </row>
    <row r="39" spans="1:21" ht="17.5">
      <c r="Q39" s="7">
        <v>44593</v>
      </c>
      <c r="R39" s="8">
        <v>2022</v>
      </c>
      <c r="S39" s="13">
        <v>1135</v>
      </c>
      <c r="T39" s="13">
        <v>282</v>
      </c>
      <c r="U39" s="13">
        <v>27.2</v>
      </c>
    </row>
    <row r="40" spans="1:21" ht="17.5">
      <c r="Q40" s="7">
        <v>44621</v>
      </c>
      <c r="R40" s="8">
        <v>2022</v>
      </c>
      <c r="S40" s="13">
        <v>1241.5</v>
      </c>
      <c r="T40" s="13">
        <v>282</v>
      </c>
      <c r="U40" s="13">
        <v>42.4</v>
      </c>
    </row>
    <row r="41" spans="1:21" ht="17.5">
      <c r="Q41" s="7">
        <v>44652</v>
      </c>
      <c r="R41" s="8">
        <v>2022</v>
      </c>
      <c r="S41" s="13">
        <v>1567.9</v>
      </c>
      <c r="T41" s="13">
        <v>481</v>
      </c>
      <c r="U41" s="13">
        <v>32.200000000000003</v>
      </c>
    </row>
    <row r="42" spans="1:21" ht="17.5">
      <c r="Q42" s="7">
        <v>44682</v>
      </c>
      <c r="R42" s="8">
        <v>2022</v>
      </c>
      <c r="S42" s="13">
        <v>1367</v>
      </c>
      <c r="T42" s="13">
        <v>481</v>
      </c>
      <c r="U42" s="13">
        <v>29.2</v>
      </c>
    </row>
    <row r="43" spans="1:21" ht="17.5">
      <c r="Q43" s="7">
        <v>44713</v>
      </c>
      <c r="R43" s="8">
        <v>2022</v>
      </c>
      <c r="S43" s="13">
        <v>1000</v>
      </c>
      <c r="T43" s="13">
        <v>481</v>
      </c>
      <c r="U43" s="13">
        <v>33.6</v>
      </c>
    </row>
    <row r="44" spans="1:21" ht="17.5">
      <c r="Q44" s="7">
        <v>44743</v>
      </c>
      <c r="R44" s="8">
        <v>2022</v>
      </c>
      <c r="S44" s="13">
        <v>966.7</v>
      </c>
      <c r="T44" s="13">
        <v>413.4</v>
      </c>
      <c r="U44" s="13">
        <v>51.3</v>
      </c>
    </row>
    <row r="45" spans="1:21" ht="17.5">
      <c r="Q45" s="7">
        <v>44774</v>
      </c>
      <c r="R45" s="8">
        <v>2022</v>
      </c>
      <c r="S45" s="13">
        <v>1108.7</v>
      </c>
      <c r="T45" s="13">
        <v>352</v>
      </c>
      <c r="U45" s="13">
        <v>70</v>
      </c>
    </row>
    <row r="46" spans="1:21" ht="17.5">
      <c r="Q46" s="7">
        <v>44805</v>
      </c>
      <c r="R46" s="8">
        <v>2022</v>
      </c>
      <c r="S46" s="13">
        <v>1151.0999999999999</v>
      </c>
      <c r="T46" s="13">
        <v>352</v>
      </c>
      <c r="U46" s="13">
        <v>59.1</v>
      </c>
    </row>
    <row r="47" spans="1:21" ht="17.5">
      <c r="Q47" s="7">
        <v>44835</v>
      </c>
      <c r="R47" s="8">
        <v>2022</v>
      </c>
      <c r="S47" s="13">
        <v>1172.5999999999999</v>
      </c>
      <c r="T47" s="13">
        <v>202.3</v>
      </c>
      <c r="U47" s="13">
        <v>39</v>
      </c>
    </row>
    <row r="48" spans="1:21" ht="17.5">
      <c r="Q48" s="7">
        <v>44866</v>
      </c>
      <c r="R48" s="8">
        <v>2022</v>
      </c>
      <c r="S48" s="13">
        <v>1150</v>
      </c>
      <c r="T48" s="13">
        <v>90</v>
      </c>
      <c r="U48" s="13">
        <v>35.700000000000003</v>
      </c>
    </row>
    <row r="49" spans="17:21" ht="17.5">
      <c r="Q49" s="7">
        <v>44896</v>
      </c>
      <c r="R49" s="8">
        <v>2022</v>
      </c>
      <c r="S49" s="13">
        <v>1035.5</v>
      </c>
      <c r="T49" s="13">
        <v>90</v>
      </c>
      <c r="U49" s="13">
        <v>36</v>
      </c>
    </row>
    <row r="50" spans="17:21" ht="17.5">
      <c r="Q50" s="7">
        <v>44927</v>
      </c>
      <c r="R50" s="8">
        <v>2023</v>
      </c>
      <c r="S50" s="13">
        <v>959.8</v>
      </c>
      <c r="T50" s="13">
        <v>104.5</v>
      </c>
      <c r="U50" s="13">
        <v>20.2</v>
      </c>
    </row>
    <row r="51" spans="17:21" ht="17.5">
      <c r="Q51" s="7">
        <v>44958</v>
      </c>
      <c r="R51" s="8">
        <v>2023</v>
      </c>
      <c r="S51" s="13">
        <v>760</v>
      </c>
      <c r="T51" s="13">
        <v>130</v>
      </c>
      <c r="U51" s="13">
        <v>16.5</v>
      </c>
    </row>
    <row r="52" spans="17:21" ht="17.5">
      <c r="Q52" s="7">
        <v>44986</v>
      </c>
      <c r="R52" s="8">
        <v>2023</v>
      </c>
      <c r="S52" s="13">
        <v>583.29999999999995</v>
      </c>
      <c r="T52" s="13">
        <v>130</v>
      </c>
      <c r="U52" s="13">
        <v>13.8</v>
      </c>
    </row>
    <row r="53" spans="17:21" ht="17.5">
      <c r="Q53" s="7">
        <v>45017</v>
      </c>
      <c r="R53" s="8">
        <v>2023</v>
      </c>
      <c r="S53" s="13">
        <v>432.3</v>
      </c>
      <c r="T53" s="13">
        <v>121.9</v>
      </c>
      <c r="U53" s="13">
        <v>13.5</v>
      </c>
    </row>
    <row r="54" spans="17:21" ht="17.5">
      <c r="Q54" s="7">
        <v>45047</v>
      </c>
      <c r="R54" s="8">
        <v>2023</v>
      </c>
      <c r="S54" s="13">
        <v>373</v>
      </c>
      <c r="T54" s="13">
        <v>103</v>
      </c>
      <c r="U54" s="13">
        <v>10.1</v>
      </c>
    </row>
    <row r="55" spans="17:21" ht="17.5">
      <c r="Q55" s="7">
        <v>45078</v>
      </c>
      <c r="R55" s="8">
        <v>2023</v>
      </c>
      <c r="S55" s="13">
        <v>337.5</v>
      </c>
      <c r="T55" s="13">
        <v>103</v>
      </c>
      <c r="U55" s="13">
        <v>10.4</v>
      </c>
    </row>
    <row r="56" spans="17:21" ht="17.5">
      <c r="Q56" s="7">
        <v>45108</v>
      </c>
      <c r="R56" s="8">
        <v>2023</v>
      </c>
      <c r="S56" s="13">
        <v>286</v>
      </c>
      <c r="T56" s="13">
        <v>75.599999999999994</v>
      </c>
      <c r="U56" s="13">
        <v>9.5</v>
      </c>
    </row>
    <row r="57" spans="17:21" ht="17.5">
      <c r="Q57" s="7">
        <v>45139</v>
      </c>
      <c r="R57" s="8">
        <v>2023</v>
      </c>
      <c r="S57" s="13">
        <v>295</v>
      </c>
      <c r="T57" s="13">
        <v>55</v>
      </c>
      <c r="U57" s="13">
        <v>11.2</v>
      </c>
    </row>
    <row r="58" spans="17:21" ht="17.5">
      <c r="Q58" s="7">
        <v>45170</v>
      </c>
      <c r="R58" s="8">
        <v>2023</v>
      </c>
      <c r="S58" s="13">
        <v>398.8</v>
      </c>
      <c r="T58" s="13">
        <v>55</v>
      </c>
      <c r="U58" s="13">
        <v>11.5</v>
      </c>
    </row>
    <row r="59" spans="17:21" ht="17.5">
      <c r="Q59" s="7">
        <v>45200</v>
      </c>
      <c r="R59" s="8">
        <v>2023</v>
      </c>
      <c r="S59" s="13">
        <v>581.79999999999995</v>
      </c>
      <c r="T59" s="13">
        <v>82.8</v>
      </c>
      <c r="U59" s="13">
        <v>14.6</v>
      </c>
    </row>
    <row r="60" spans="17:21" ht="17.5">
      <c r="Q60" s="7">
        <v>45231</v>
      </c>
      <c r="R60" s="8">
        <v>2023</v>
      </c>
      <c r="S60" s="13">
        <v>625</v>
      </c>
      <c r="T60" s="13">
        <v>102</v>
      </c>
      <c r="U60" s="13">
        <v>14.5</v>
      </c>
    </row>
    <row r="61" spans="17:21" ht="17.5">
      <c r="Q61" s="7">
        <v>45261</v>
      </c>
      <c r="R61" s="8">
        <v>2023</v>
      </c>
      <c r="S61" s="13">
        <v>596.4</v>
      </c>
      <c r="T61" s="13">
        <v>102</v>
      </c>
      <c r="U61" s="13">
        <v>11.5</v>
      </c>
    </row>
    <row r="62" spans="17:21" ht="17.5">
      <c r="Q62" s="7">
        <v>45292</v>
      </c>
      <c r="R62" s="8">
        <v>2024</v>
      </c>
      <c r="S62" s="13">
        <v>511.1</v>
      </c>
      <c r="T62" s="13">
        <v>81.900000000000006</v>
      </c>
      <c r="U62" s="13">
        <v>9.6</v>
      </c>
    </row>
    <row r="63" spans="17:21" ht="17.5">
      <c r="Q63" s="7">
        <v>45323</v>
      </c>
      <c r="R63" s="8">
        <v>2024</v>
      </c>
      <c r="S63" s="13">
        <v>445</v>
      </c>
      <c r="T63" s="13">
        <v>69</v>
      </c>
      <c r="U63" s="14">
        <v>8.1</v>
      </c>
    </row>
    <row r="64" spans="17:21" ht="17.5">
      <c r="Q64" s="7">
        <v>45352</v>
      </c>
      <c r="R64" s="8">
        <v>2024</v>
      </c>
      <c r="S64" s="13">
        <v>446</v>
      </c>
      <c r="T64" s="13">
        <v>75</v>
      </c>
      <c r="U64" s="13">
        <v>8.6</v>
      </c>
    </row>
    <row r="110" spans="1:26" s="15" customForma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</sheetData>
  <mergeCells count="2">
    <mergeCell ref="A33:E33"/>
    <mergeCell ref="A34:O35"/>
  </mergeCells>
  <hyperlinks>
    <hyperlink ref="A36" location="'Read Me'!A1" display="Return to Read Me" xr:uid="{EF019360-C925-47C2-9905-9EF0CFB77AC1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86488-F49D-404C-B56C-EAF8D6CA4188}">
  <dimension ref="A1:AM35"/>
  <sheetViews>
    <sheetView zoomScale="70" zoomScaleNormal="70" workbookViewId="0"/>
  </sheetViews>
  <sheetFormatPr defaultRowHeight="14.5"/>
  <cols>
    <col min="17" max="17" width="27.7265625" customWidth="1"/>
  </cols>
  <sheetData>
    <row r="1" spans="1:39" ht="25">
      <c r="A1" s="11" t="s">
        <v>3</v>
      </c>
    </row>
    <row r="3" spans="1:39">
      <c r="AB3" s="3"/>
    </row>
    <row r="4" spans="1:39" ht="17.5">
      <c r="Q4" s="4" t="s">
        <v>17</v>
      </c>
      <c r="R4" s="4" t="s">
        <v>18</v>
      </c>
      <c r="S4" s="4">
        <v>2022</v>
      </c>
      <c r="T4" s="4">
        <v>2023</v>
      </c>
    </row>
    <row r="5" spans="1:39" ht="17.5">
      <c r="Q5" s="4" t="s">
        <v>19</v>
      </c>
      <c r="R5" s="4">
        <v>0.6</v>
      </c>
      <c r="S5" s="4">
        <v>0.3</v>
      </c>
      <c r="T5" s="4">
        <v>0.5</v>
      </c>
    </row>
    <row r="6" spans="1:39" ht="17.5">
      <c r="Q6" s="4"/>
      <c r="R6" s="4">
        <v>1.1000000000000001</v>
      </c>
      <c r="S6" s="4">
        <v>0.6</v>
      </c>
      <c r="T6" s="4">
        <v>0.8</v>
      </c>
    </row>
    <row r="7" spans="1:39" ht="17.5">
      <c r="Q7" s="4" t="s">
        <v>20</v>
      </c>
      <c r="R7" s="4">
        <v>1.9</v>
      </c>
      <c r="S7" s="4">
        <v>1.1000000000000001</v>
      </c>
      <c r="T7" s="4">
        <v>1.2</v>
      </c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1:39" ht="17.5">
      <c r="Q8" s="4"/>
      <c r="R8" s="4">
        <v>2.6</v>
      </c>
      <c r="S8" s="4">
        <v>1.4</v>
      </c>
      <c r="T8" s="4">
        <v>1.6</v>
      </c>
      <c r="AB8" s="17"/>
      <c r="AC8" s="17"/>
    </row>
    <row r="9" spans="1:39" ht="17.5">
      <c r="Q9" s="4" t="s">
        <v>21</v>
      </c>
      <c r="R9" s="4">
        <v>3.7</v>
      </c>
      <c r="S9" s="4">
        <v>1.6</v>
      </c>
      <c r="T9" s="4">
        <v>2.2999999999999998</v>
      </c>
    </row>
    <row r="10" spans="1:39" ht="17.5">
      <c r="Q10" s="4"/>
      <c r="R10" s="4">
        <v>4.5999999999999996</v>
      </c>
      <c r="S10" s="4">
        <v>2</v>
      </c>
      <c r="T10" s="4">
        <v>3.4</v>
      </c>
    </row>
    <row r="11" spans="1:39" ht="21" customHeight="1">
      <c r="Q11" s="4" t="s">
        <v>22</v>
      </c>
      <c r="R11" s="4">
        <v>5.7</v>
      </c>
      <c r="S11" s="4">
        <v>2.5</v>
      </c>
      <c r="T11" s="4">
        <v>4.3</v>
      </c>
      <c r="AB11" s="17"/>
      <c r="AC11" s="17"/>
    </row>
    <row r="12" spans="1:39" ht="17.5">
      <c r="Q12" s="4"/>
      <c r="R12" s="4">
        <v>6.7</v>
      </c>
      <c r="S12" s="4">
        <v>3.4</v>
      </c>
      <c r="T12" s="4">
        <v>4.9000000000000004</v>
      </c>
    </row>
    <row r="13" spans="1:39" ht="17.5">
      <c r="Q13" s="4" t="s">
        <v>23</v>
      </c>
      <c r="R13" s="4">
        <v>8.1999999999999993</v>
      </c>
      <c r="S13" s="4">
        <v>4.2</v>
      </c>
      <c r="T13" s="4">
        <v>6.4</v>
      </c>
    </row>
    <row r="14" spans="1:39" ht="17.5">
      <c r="Q14" s="4"/>
      <c r="R14" s="4">
        <v>9.6</v>
      </c>
      <c r="S14" s="4">
        <v>5.0999999999999996</v>
      </c>
      <c r="T14" s="4">
        <v>7.4</v>
      </c>
    </row>
    <row r="15" spans="1:39" ht="17.5">
      <c r="Q15" s="4"/>
      <c r="R15" s="4">
        <v>10.7</v>
      </c>
      <c r="S15" s="4">
        <v>5.6</v>
      </c>
      <c r="T15" s="4">
        <v>8.6</v>
      </c>
    </row>
    <row r="16" spans="1:39" ht="17.5">
      <c r="Q16" s="4" t="s">
        <v>24</v>
      </c>
      <c r="R16" s="4">
        <v>11.4</v>
      </c>
      <c r="S16" s="4">
        <v>6.4</v>
      </c>
      <c r="T16" s="4">
        <v>9.3000000000000007</v>
      </c>
    </row>
    <row r="17" spans="1:20" ht="17.5">
      <c r="Q17" s="4"/>
      <c r="R17" s="4"/>
      <c r="S17" s="4"/>
      <c r="T17" s="4"/>
    </row>
    <row r="21" spans="1:20" ht="23.15" customHeight="1"/>
    <row r="22" spans="1:20" ht="21" customHeight="1"/>
    <row r="24" spans="1:20" ht="21.65" customHeight="1"/>
    <row r="26" spans="1:20" ht="31.15" customHeight="1"/>
    <row r="27" spans="1:20" ht="24" customHeight="1"/>
    <row r="29" spans="1:20" ht="35.15" customHeight="1"/>
    <row r="32" spans="1:20" ht="19.149999999999999" customHeight="1">
      <c r="A32" s="20" t="s">
        <v>25</v>
      </c>
      <c r="B32" s="20"/>
      <c r="C32" s="20"/>
      <c r="D32" s="20"/>
      <c r="E32" s="20"/>
      <c r="F32" s="20"/>
      <c r="G32" s="20"/>
      <c r="H32" s="20"/>
      <c r="I32" s="20"/>
    </row>
    <row r="33" spans="1:15">
      <c r="A33" s="19" t="s">
        <v>26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ht="23.1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ht="17.5">
      <c r="A35" s="2" t="s">
        <v>10</v>
      </c>
      <c r="B35" s="4"/>
      <c r="C35" s="4"/>
    </row>
  </sheetData>
  <mergeCells count="2">
    <mergeCell ref="A32:I32"/>
    <mergeCell ref="A33:O34"/>
  </mergeCells>
  <hyperlinks>
    <hyperlink ref="A35" location="'Read Me'!A1" display="Return to Read Me" xr:uid="{4D11491E-C164-48EC-AC58-8B30E14FA5BE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42E6-B0F5-4821-A0FE-C400183D10B3}">
  <dimension ref="A1:S210"/>
  <sheetViews>
    <sheetView tabSelected="1" topLeftCell="A2" zoomScale="70" zoomScaleNormal="70" workbookViewId="0">
      <selection activeCell="V11" sqref="V11"/>
    </sheetView>
  </sheetViews>
  <sheetFormatPr defaultRowHeight="14.5"/>
  <cols>
    <col min="17" max="17" width="9.81640625" bestFit="1" customWidth="1"/>
    <col min="18" max="19" width="8.81640625" bestFit="1" customWidth="1"/>
  </cols>
  <sheetData>
    <row r="1" spans="1:19" ht="25">
      <c r="A1" s="5" t="s">
        <v>4</v>
      </c>
    </row>
    <row r="3" spans="1:19" ht="17.5">
      <c r="Q3" s="4"/>
      <c r="R3" s="4"/>
      <c r="S3" s="18" t="s">
        <v>27</v>
      </c>
    </row>
    <row r="4" spans="1:19" ht="17.5">
      <c r="Q4" s="7">
        <v>39083</v>
      </c>
      <c r="R4" s="8">
        <f t="shared" ref="R4:R67" si="0">YEAR(Q4)</f>
        <v>2007</v>
      </c>
      <c r="S4" s="8">
        <v>0.93</v>
      </c>
    </row>
    <row r="5" spans="1:19" ht="17.5">
      <c r="Q5" s="7">
        <v>39114</v>
      </c>
      <c r="R5" s="8">
        <f t="shared" si="0"/>
        <v>2007</v>
      </c>
      <c r="S5" s="8">
        <v>0.97</v>
      </c>
    </row>
    <row r="6" spans="1:19" ht="17.5">
      <c r="Q6" s="7">
        <v>39142</v>
      </c>
      <c r="R6" s="8">
        <f t="shared" si="0"/>
        <v>2007</v>
      </c>
      <c r="S6" s="8">
        <v>1.04</v>
      </c>
    </row>
    <row r="7" spans="1:19" ht="17.5">
      <c r="Q7" s="7">
        <v>39173</v>
      </c>
      <c r="R7" s="8">
        <f t="shared" si="0"/>
        <v>2007</v>
      </c>
      <c r="S7" s="8">
        <v>1.03</v>
      </c>
    </row>
    <row r="8" spans="1:19" ht="17.5">
      <c r="Q8" s="7">
        <v>39203</v>
      </c>
      <c r="R8" s="8">
        <f t="shared" si="0"/>
        <v>2007</v>
      </c>
      <c r="S8" s="8">
        <v>1.02</v>
      </c>
    </row>
    <row r="9" spans="1:19" ht="17.5">
      <c r="Q9" s="7">
        <v>39234</v>
      </c>
      <c r="R9" s="8">
        <f t="shared" si="0"/>
        <v>2007</v>
      </c>
      <c r="S9" s="8">
        <v>0.99</v>
      </c>
    </row>
    <row r="10" spans="1:19" ht="17.5">
      <c r="Q10" s="7">
        <v>39264</v>
      </c>
      <c r="R10" s="8">
        <f t="shared" si="0"/>
        <v>2007</v>
      </c>
      <c r="S10" s="8">
        <v>0.93</v>
      </c>
    </row>
    <row r="11" spans="1:19" ht="17.5">
      <c r="Q11" s="7">
        <v>39295</v>
      </c>
      <c r="R11" s="8">
        <f t="shared" si="0"/>
        <v>2007</v>
      </c>
      <c r="S11" s="8">
        <v>0.91</v>
      </c>
    </row>
    <row r="12" spans="1:19" ht="17.5">
      <c r="Q12" s="7">
        <v>39326</v>
      </c>
      <c r="R12" s="8">
        <f t="shared" si="0"/>
        <v>2007</v>
      </c>
      <c r="S12" s="8">
        <v>0.97</v>
      </c>
    </row>
    <row r="13" spans="1:19" ht="17.5">
      <c r="Q13" s="7">
        <v>39356</v>
      </c>
      <c r="R13" s="8">
        <f t="shared" si="0"/>
        <v>2007</v>
      </c>
      <c r="S13" s="8">
        <v>1</v>
      </c>
    </row>
    <row r="14" spans="1:19" ht="17.5">
      <c r="Q14" s="7">
        <v>39387</v>
      </c>
      <c r="R14" s="8">
        <f t="shared" si="0"/>
        <v>2007</v>
      </c>
      <c r="S14" s="8">
        <v>1.04</v>
      </c>
    </row>
    <row r="15" spans="1:19" ht="17.5">
      <c r="Q15" s="7">
        <v>39417</v>
      </c>
      <c r="R15" s="8">
        <f t="shared" si="0"/>
        <v>2007</v>
      </c>
      <c r="S15" s="8">
        <v>1.07</v>
      </c>
    </row>
    <row r="16" spans="1:19" ht="17.5">
      <c r="Q16" s="7">
        <v>39448</v>
      </c>
      <c r="R16" s="8">
        <f t="shared" si="0"/>
        <v>2008</v>
      </c>
      <c r="S16" s="8">
        <v>1.03</v>
      </c>
    </row>
    <row r="17" spans="17:19" ht="17.5">
      <c r="Q17" s="7">
        <v>39479</v>
      </c>
      <c r="R17" s="8">
        <f t="shared" si="0"/>
        <v>2008</v>
      </c>
      <c r="S17" s="8">
        <v>0.99</v>
      </c>
    </row>
    <row r="18" spans="17:19" ht="17.5">
      <c r="Q18" s="7">
        <v>39508</v>
      </c>
      <c r="R18" s="8">
        <f t="shared" si="0"/>
        <v>2008</v>
      </c>
      <c r="S18" s="8">
        <v>1.04</v>
      </c>
    </row>
    <row r="19" spans="17:19" ht="17.5">
      <c r="Q19" s="7">
        <v>39539</v>
      </c>
      <c r="R19" s="8">
        <f t="shared" si="0"/>
        <v>2008</v>
      </c>
      <c r="S19" s="8">
        <v>1.36</v>
      </c>
    </row>
    <row r="20" spans="17:19" ht="17.5">
      <c r="Q20" s="7">
        <v>39569</v>
      </c>
      <c r="R20" s="8">
        <f t="shared" si="0"/>
        <v>2008</v>
      </c>
      <c r="S20" s="8">
        <v>1.67</v>
      </c>
    </row>
    <row r="21" spans="17:19" ht="17.5">
      <c r="Q21" s="7">
        <v>39600</v>
      </c>
      <c r="R21" s="8">
        <f t="shared" si="0"/>
        <v>2008</v>
      </c>
      <c r="S21" s="8">
        <v>1.64</v>
      </c>
    </row>
    <row r="22" spans="17:19" ht="17.5">
      <c r="Q22" s="7">
        <v>39630</v>
      </c>
      <c r="R22" s="8">
        <f t="shared" si="0"/>
        <v>2008</v>
      </c>
      <c r="S22" s="8">
        <v>1.87</v>
      </c>
    </row>
    <row r="23" spans="17:19" ht="17.5">
      <c r="Q23" s="7">
        <v>39661</v>
      </c>
      <c r="R23" s="8">
        <f t="shared" si="0"/>
        <v>2008</v>
      </c>
      <c r="S23" s="8">
        <v>2.21</v>
      </c>
    </row>
    <row r="24" spans="17:19" ht="17.5">
      <c r="Q24" s="7">
        <v>39692</v>
      </c>
      <c r="R24" s="8">
        <f t="shared" si="0"/>
        <v>2008</v>
      </c>
      <c r="S24" s="8">
        <v>2.2599999999999998</v>
      </c>
    </row>
    <row r="25" spans="17:19" ht="17.5">
      <c r="Q25" s="7">
        <v>39722</v>
      </c>
      <c r="R25" s="8">
        <f t="shared" si="0"/>
        <v>2008</v>
      </c>
      <c r="S25" s="8">
        <v>2.66</v>
      </c>
    </row>
    <row r="26" spans="17:19" ht="17.5">
      <c r="Q26" s="7">
        <v>39753</v>
      </c>
      <c r="R26" s="8">
        <f t="shared" si="0"/>
        <v>2008</v>
      </c>
      <c r="S26" s="8">
        <v>2.12</v>
      </c>
    </row>
    <row r="27" spans="17:19" ht="17.5">
      <c r="Q27" s="7">
        <v>39783</v>
      </c>
      <c r="R27" s="8">
        <f t="shared" si="0"/>
        <v>2008</v>
      </c>
      <c r="S27" s="8">
        <v>1.98</v>
      </c>
    </row>
    <row r="28" spans="17:19" ht="17.5">
      <c r="Q28" s="7">
        <v>39814</v>
      </c>
      <c r="R28" s="8">
        <f t="shared" si="0"/>
        <v>2009</v>
      </c>
      <c r="S28" s="8">
        <v>1.85</v>
      </c>
    </row>
    <row r="29" spans="17:19" ht="17.5">
      <c r="Q29" s="7">
        <v>39845</v>
      </c>
      <c r="R29" s="8">
        <f t="shared" si="0"/>
        <v>2009</v>
      </c>
      <c r="S29" s="8">
        <v>1.89</v>
      </c>
    </row>
    <row r="30" spans="17:19" ht="17.5">
      <c r="Q30" s="7">
        <v>39873</v>
      </c>
      <c r="R30" s="8">
        <f t="shared" si="0"/>
        <v>2009</v>
      </c>
      <c r="S30" s="8">
        <v>1.93</v>
      </c>
    </row>
    <row r="31" spans="17:19" ht="17.5">
      <c r="Q31" s="7">
        <v>39904</v>
      </c>
      <c r="R31" s="8">
        <f t="shared" si="0"/>
        <v>2009</v>
      </c>
      <c r="S31" s="8">
        <v>1.58</v>
      </c>
    </row>
    <row r="32" spans="17:19" ht="17.5">
      <c r="Q32" s="7">
        <v>39934</v>
      </c>
      <c r="R32" s="8">
        <f t="shared" si="0"/>
        <v>2009</v>
      </c>
      <c r="S32" s="8">
        <v>1.37</v>
      </c>
    </row>
    <row r="33" spans="1:19" ht="17.5">
      <c r="A33" s="20" t="s">
        <v>28</v>
      </c>
      <c r="B33" s="20"/>
      <c r="C33" s="20"/>
      <c r="Q33" s="7">
        <v>39965</v>
      </c>
      <c r="R33" s="8">
        <f t="shared" si="0"/>
        <v>2009</v>
      </c>
      <c r="S33" s="8">
        <v>1.24</v>
      </c>
    </row>
    <row r="34" spans="1:19" ht="17.5">
      <c r="A34" s="4" t="s">
        <v>29</v>
      </c>
      <c r="Q34" s="7">
        <v>39995</v>
      </c>
      <c r="R34" s="8">
        <f t="shared" si="0"/>
        <v>2009</v>
      </c>
      <c r="S34" s="8">
        <v>1.08</v>
      </c>
    </row>
    <row r="35" spans="1:19" ht="17.5">
      <c r="A35" s="2" t="s">
        <v>10</v>
      </c>
      <c r="Q35" s="7">
        <v>40026</v>
      </c>
      <c r="R35" s="8">
        <f t="shared" si="0"/>
        <v>2009</v>
      </c>
      <c r="S35" s="8">
        <v>1</v>
      </c>
    </row>
    <row r="36" spans="1:19" ht="17.5">
      <c r="Q36" s="7">
        <v>40057</v>
      </c>
      <c r="R36" s="8">
        <f t="shared" si="0"/>
        <v>2009</v>
      </c>
      <c r="S36" s="8">
        <v>0.93</v>
      </c>
    </row>
    <row r="37" spans="1:19" ht="17.5">
      <c r="Q37" s="7">
        <v>40087</v>
      </c>
      <c r="R37" s="8">
        <f t="shared" si="0"/>
        <v>2009</v>
      </c>
      <c r="S37" s="8">
        <v>0.94</v>
      </c>
    </row>
    <row r="38" spans="1:19" ht="17.5">
      <c r="B38" s="4"/>
      <c r="C38" s="4"/>
      <c r="Q38" s="7">
        <v>40118</v>
      </c>
      <c r="R38" s="8">
        <f t="shared" si="0"/>
        <v>2009</v>
      </c>
      <c r="S38" s="8">
        <v>0.91</v>
      </c>
    </row>
    <row r="39" spans="1:19" ht="17.5">
      <c r="Q39" s="7">
        <v>40148</v>
      </c>
      <c r="R39" s="8">
        <f t="shared" si="0"/>
        <v>2009</v>
      </c>
      <c r="S39" s="8">
        <v>0.93</v>
      </c>
    </row>
    <row r="40" spans="1:19" ht="17.5">
      <c r="Q40" s="7">
        <v>40179</v>
      </c>
      <c r="R40" s="8">
        <f t="shared" si="0"/>
        <v>2010</v>
      </c>
      <c r="S40" s="8">
        <v>0.94</v>
      </c>
    </row>
    <row r="41" spans="1:19" ht="17.5">
      <c r="Q41" s="7">
        <v>40210</v>
      </c>
      <c r="R41" s="8">
        <f t="shared" si="0"/>
        <v>2010</v>
      </c>
      <c r="S41" s="8">
        <v>1.01</v>
      </c>
    </row>
    <row r="42" spans="1:19" ht="17.5">
      <c r="Q42" s="7">
        <v>40238</v>
      </c>
      <c r="R42" s="8">
        <f t="shared" si="0"/>
        <v>2010</v>
      </c>
      <c r="S42" s="8">
        <v>1.03</v>
      </c>
    </row>
    <row r="43" spans="1:19" ht="17.5">
      <c r="Q43" s="7">
        <v>40269</v>
      </c>
      <c r="R43" s="8">
        <f t="shared" si="0"/>
        <v>2010</v>
      </c>
      <c r="S43" s="8">
        <v>1.01</v>
      </c>
    </row>
    <row r="44" spans="1:19" ht="17.5">
      <c r="Q44" s="7">
        <v>40299</v>
      </c>
      <c r="R44" s="8">
        <f t="shared" si="0"/>
        <v>2010</v>
      </c>
      <c r="S44" s="8">
        <v>0.98</v>
      </c>
    </row>
    <row r="45" spans="1:19" ht="17.5">
      <c r="Q45" s="7">
        <v>40330</v>
      </c>
      <c r="R45" s="8">
        <f t="shared" si="0"/>
        <v>2010</v>
      </c>
      <c r="S45" s="8">
        <v>0.96</v>
      </c>
    </row>
    <row r="46" spans="1:19" ht="17.5">
      <c r="Q46" s="7">
        <v>40360</v>
      </c>
      <c r="R46" s="8">
        <f t="shared" si="0"/>
        <v>2010</v>
      </c>
      <c r="S46" s="8">
        <v>0.98</v>
      </c>
    </row>
    <row r="47" spans="1:19" ht="17.5">
      <c r="Q47" s="7">
        <v>40391</v>
      </c>
      <c r="R47" s="8">
        <f t="shared" si="0"/>
        <v>2010</v>
      </c>
      <c r="S47" s="8">
        <v>0.99</v>
      </c>
    </row>
    <row r="48" spans="1:19" ht="17.5">
      <c r="Q48" s="7">
        <v>40422</v>
      </c>
      <c r="R48" s="8">
        <f t="shared" si="0"/>
        <v>2010</v>
      </c>
      <c r="S48" s="8">
        <v>1.03</v>
      </c>
    </row>
    <row r="49" spans="17:19" ht="17.5">
      <c r="Q49" s="7">
        <v>40452</v>
      </c>
      <c r="R49" s="8">
        <f t="shared" si="0"/>
        <v>2010</v>
      </c>
      <c r="S49" s="8">
        <v>1.02</v>
      </c>
    </row>
    <row r="50" spans="17:19" ht="17.5">
      <c r="Q50" s="7">
        <v>40483</v>
      </c>
      <c r="R50" s="8">
        <f t="shared" si="0"/>
        <v>2010</v>
      </c>
      <c r="S50" s="8">
        <v>1.04</v>
      </c>
    </row>
    <row r="51" spans="17:19" ht="17.5">
      <c r="Q51" s="7">
        <v>40513</v>
      </c>
      <c r="R51" s="8">
        <f t="shared" si="0"/>
        <v>2010</v>
      </c>
      <c r="S51" s="8">
        <v>1</v>
      </c>
    </row>
    <row r="52" spans="17:19" ht="17.5">
      <c r="Q52" s="7">
        <v>40544</v>
      </c>
      <c r="R52" s="8">
        <f t="shared" si="0"/>
        <v>2011</v>
      </c>
      <c r="S52" s="8">
        <v>0.96</v>
      </c>
    </row>
    <row r="53" spans="17:19" ht="17.5">
      <c r="Q53" s="7">
        <v>40575</v>
      </c>
      <c r="R53" s="8">
        <f t="shared" si="0"/>
        <v>2011</v>
      </c>
      <c r="S53" s="8">
        <v>0.89</v>
      </c>
    </row>
    <row r="54" spans="17:19" ht="17.5">
      <c r="Q54" s="7">
        <v>40603</v>
      </c>
      <c r="R54" s="8">
        <f t="shared" si="0"/>
        <v>2011</v>
      </c>
      <c r="S54" s="8">
        <v>0.9</v>
      </c>
    </row>
    <row r="55" spans="17:19" ht="17.5">
      <c r="Q55" s="7">
        <v>40634</v>
      </c>
      <c r="R55" s="8">
        <f t="shared" si="0"/>
        <v>2011</v>
      </c>
      <c r="S55" s="8">
        <v>0.88</v>
      </c>
    </row>
    <row r="56" spans="17:19" ht="17.5">
      <c r="Q56" s="7">
        <v>40664</v>
      </c>
      <c r="R56" s="8">
        <f t="shared" si="0"/>
        <v>2011</v>
      </c>
      <c r="S56" s="8">
        <v>0.88</v>
      </c>
    </row>
    <row r="57" spans="17:19" ht="17.5">
      <c r="Q57" s="7">
        <v>40695</v>
      </c>
      <c r="R57" s="8">
        <f t="shared" si="0"/>
        <v>2011</v>
      </c>
      <c r="S57" s="8">
        <v>1.18</v>
      </c>
    </row>
    <row r="58" spans="17:19" ht="17.5">
      <c r="Q58" s="7">
        <v>40725</v>
      </c>
      <c r="R58" s="8">
        <f t="shared" si="0"/>
        <v>2011</v>
      </c>
      <c r="S58" s="8">
        <v>1.24</v>
      </c>
    </row>
    <row r="59" spans="17:19" ht="17.5">
      <c r="Q59" s="7">
        <v>40756</v>
      </c>
      <c r="R59" s="8">
        <f t="shared" si="0"/>
        <v>2011</v>
      </c>
      <c r="S59" s="8">
        <v>1.24</v>
      </c>
    </row>
    <row r="60" spans="17:19" ht="17.5">
      <c r="Q60" s="7">
        <v>40787</v>
      </c>
      <c r="R60" s="8">
        <f t="shared" si="0"/>
        <v>2011</v>
      </c>
      <c r="S60" s="8">
        <v>1.3</v>
      </c>
    </row>
    <row r="61" spans="17:19" ht="17.5">
      <c r="Q61" s="7">
        <v>40817</v>
      </c>
      <c r="R61" s="8">
        <f t="shared" si="0"/>
        <v>2011</v>
      </c>
      <c r="S61" s="8">
        <v>1.37</v>
      </c>
    </row>
    <row r="62" spans="17:19" ht="17.5">
      <c r="Q62" s="7">
        <v>40848</v>
      </c>
      <c r="R62" s="8">
        <f t="shared" si="0"/>
        <v>2011</v>
      </c>
      <c r="S62" s="8">
        <v>1.37</v>
      </c>
    </row>
    <row r="63" spans="17:19" ht="17.5">
      <c r="Q63" s="7">
        <v>40878</v>
      </c>
      <c r="R63" s="8">
        <f t="shared" si="0"/>
        <v>2011</v>
      </c>
      <c r="S63" s="8">
        <v>1.31</v>
      </c>
    </row>
    <row r="64" spans="17:19" ht="17.5">
      <c r="Q64" s="7">
        <v>40909</v>
      </c>
      <c r="R64" s="8">
        <f t="shared" si="0"/>
        <v>2012</v>
      </c>
      <c r="S64" s="8">
        <v>1.19</v>
      </c>
    </row>
    <row r="65" spans="17:19" ht="17.5">
      <c r="Q65" s="7">
        <v>40940</v>
      </c>
      <c r="R65" s="8">
        <f t="shared" si="0"/>
        <v>2012</v>
      </c>
      <c r="S65" s="8">
        <v>1.17</v>
      </c>
    </row>
    <row r="66" spans="17:19" ht="17.5">
      <c r="Q66" s="7">
        <v>40969</v>
      </c>
      <c r="R66" s="8">
        <f t="shared" si="0"/>
        <v>2012</v>
      </c>
      <c r="S66" s="8">
        <v>1.1200000000000001</v>
      </c>
    </row>
    <row r="67" spans="17:19" ht="17.5">
      <c r="Q67" s="7">
        <v>41000</v>
      </c>
      <c r="R67" s="8">
        <f t="shared" si="0"/>
        <v>2012</v>
      </c>
      <c r="S67" s="8">
        <v>1.25</v>
      </c>
    </row>
    <row r="68" spans="17:19" ht="17.5">
      <c r="Q68" s="7">
        <v>41030</v>
      </c>
      <c r="R68" s="8">
        <f t="shared" ref="R68:R131" si="1">YEAR(Q68)</f>
        <v>2012</v>
      </c>
      <c r="S68" s="8">
        <v>1.34</v>
      </c>
    </row>
    <row r="69" spans="17:19" ht="17.5">
      <c r="Q69" s="7">
        <v>41061</v>
      </c>
      <c r="R69" s="8">
        <f t="shared" si="1"/>
        <v>2012</v>
      </c>
      <c r="S69" s="8">
        <v>1.27</v>
      </c>
    </row>
    <row r="70" spans="17:19" ht="17.5">
      <c r="Q70" s="7">
        <v>41091</v>
      </c>
      <c r="R70" s="8">
        <f t="shared" si="1"/>
        <v>2012</v>
      </c>
      <c r="S70" s="8">
        <v>0.9</v>
      </c>
    </row>
    <row r="71" spans="17:19" ht="17.5">
      <c r="Q71" s="7">
        <v>41122</v>
      </c>
      <c r="R71" s="8">
        <f t="shared" si="1"/>
        <v>2012</v>
      </c>
      <c r="S71" s="8">
        <v>1.06</v>
      </c>
    </row>
    <row r="72" spans="17:19" ht="17.5">
      <c r="Q72" s="7">
        <v>41153</v>
      </c>
      <c r="R72" s="8">
        <f t="shared" si="1"/>
        <v>2012</v>
      </c>
      <c r="S72" s="8">
        <v>1.07</v>
      </c>
    </row>
    <row r="73" spans="17:19" ht="17.5">
      <c r="Q73" s="7">
        <v>41183</v>
      </c>
      <c r="R73" s="8">
        <f t="shared" si="1"/>
        <v>2012</v>
      </c>
      <c r="S73" s="8">
        <v>1.07</v>
      </c>
    </row>
    <row r="74" spans="17:19" ht="17.5">
      <c r="Q74" s="7">
        <v>41214</v>
      </c>
      <c r="R74" s="8">
        <f t="shared" si="1"/>
        <v>2012</v>
      </c>
      <c r="S74" s="8">
        <v>1.1200000000000001</v>
      </c>
    </row>
    <row r="75" spans="17:19" ht="17.5">
      <c r="Q75" s="7">
        <v>41244</v>
      </c>
      <c r="R75" s="8">
        <f t="shared" si="1"/>
        <v>2012</v>
      </c>
      <c r="S75" s="8">
        <v>1.1100000000000001</v>
      </c>
    </row>
    <row r="76" spans="17:19" ht="17.5">
      <c r="Q76" s="7">
        <v>41275</v>
      </c>
      <c r="R76" s="8">
        <f t="shared" si="1"/>
        <v>2013</v>
      </c>
      <c r="S76" s="8">
        <v>1.0900000000000001</v>
      </c>
    </row>
    <row r="77" spans="17:19" ht="17.5">
      <c r="Q77" s="7">
        <v>41306</v>
      </c>
      <c r="R77" s="8">
        <f t="shared" si="1"/>
        <v>2013</v>
      </c>
      <c r="S77" s="8">
        <v>1.1299999999999999</v>
      </c>
    </row>
    <row r="78" spans="17:19" ht="17.5">
      <c r="Q78" s="7">
        <v>41334</v>
      </c>
      <c r="R78" s="8">
        <f t="shared" si="1"/>
        <v>2013</v>
      </c>
      <c r="S78" s="8">
        <v>1.08</v>
      </c>
    </row>
    <row r="79" spans="17:19" ht="17.5">
      <c r="Q79" s="7">
        <v>41365</v>
      </c>
      <c r="R79" s="8">
        <f t="shared" si="1"/>
        <v>2013</v>
      </c>
      <c r="S79" s="8">
        <v>1.01</v>
      </c>
    </row>
    <row r="80" spans="17:19" ht="17.5">
      <c r="Q80" s="7">
        <v>41395</v>
      </c>
      <c r="R80" s="8">
        <f t="shared" si="1"/>
        <v>2013</v>
      </c>
      <c r="S80" s="8">
        <v>1.06</v>
      </c>
    </row>
    <row r="81" spans="17:19" ht="17.5">
      <c r="Q81" s="7">
        <v>41426</v>
      </c>
      <c r="R81" s="8">
        <f t="shared" si="1"/>
        <v>2013</v>
      </c>
      <c r="S81" s="8">
        <v>0.97</v>
      </c>
    </row>
    <row r="82" spans="17:19" ht="17.5">
      <c r="Q82" s="7">
        <v>41456</v>
      </c>
      <c r="R82" s="8">
        <f t="shared" si="1"/>
        <v>2013</v>
      </c>
      <c r="S82" s="8">
        <v>0.96</v>
      </c>
    </row>
    <row r="83" spans="17:19" ht="17.5">
      <c r="Q83" s="7">
        <v>41487</v>
      </c>
      <c r="R83" s="8">
        <f t="shared" si="1"/>
        <v>2013</v>
      </c>
      <c r="S83" s="8">
        <v>0.97</v>
      </c>
    </row>
    <row r="84" spans="17:19" ht="17.5">
      <c r="Q84" s="7">
        <v>41518</v>
      </c>
      <c r="R84" s="8">
        <f t="shared" si="1"/>
        <v>2013</v>
      </c>
      <c r="S84" s="8">
        <v>0.93</v>
      </c>
    </row>
    <row r="85" spans="17:19" ht="17.5">
      <c r="Q85" s="7">
        <v>41548</v>
      </c>
      <c r="R85" s="8">
        <f t="shared" si="1"/>
        <v>2013</v>
      </c>
      <c r="S85" s="8">
        <v>0.89</v>
      </c>
    </row>
    <row r="86" spans="17:19" ht="17.5">
      <c r="Q86" s="7">
        <v>41579</v>
      </c>
      <c r="R86" s="8">
        <f t="shared" si="1"/>
        <v>2013</v>
      </c>
      <c r="S86" s="8">
        <v>0.91</v>
      </c>
    </row>
    <row r="87" spans="17:19" ht="17.5">
      <c r="Q87" s="7">
        <v>41609</v>
      </c>
      <c r="R87" s="8">
        <f t="shared" si="1"/>
        <v>2013</v>
      </c>
      <c r="S87" s="8">
        <v>0.93</v>
      </c>
    </row>
    <row r="88" spans="17:19" ht="17.5">
      <c r="Q88" s="7">
        <v>41640</v>
      </c>
      <c r="R88" s="8">
        <f t="shared" si="1"/>
        <v>2014</v>
      </c>
      <c r="S88" s="8">
        <v>0.99</v>
      </c>
    </row>
    <row r="89" spans="17:19" ht="17.5">
      <c r="Q89" s="7">
        <v>41671</v>
      </c>
      <c r="R89" s="8">
        <f t="shared" si="1"/>
        <v>2014</v>
      </c>
      <c r="S89" s="8">
        <v>0.98</v>
      </c>
    </row>
    <row r="90" spans="17:19" ht="17.5">
      <c r="Q90" s="7">
        <v>41699</v>
      </c>
      <c r="R90" s="8">
        <f t="shared" si="1"/>
        <v>2014</v>
      </c>
      <c r="S90" s="8">
        <v>0.9</v>
      </c>
    </row>
    <row r="91" spans="17:19" ht="17.5">
      <c r="Q91" s="7">
        <v>41730</v>
      </c>
      <c r="R91" s="8">
        <f t="shared" si="1"/>
        <v>2014</v>
      </c>
      <c r="S91" s="8">
        <v>0.85</v>
      </c>
    </row>
    <row r="92" spans="17:19" ht="17.5">
      <c r="Q92" s="7">
        <v>41760</v>
      </c>
      <c r="R92" s="8">
        <f t="shared" si="1"/>
        <v>2014</v>
      </c>
      <c r="S92" s="8">
        <v>0.86</v>
      </c>
    </row>
    <row r="93" spans="17:19" ht="17.5">
      <c r="Q93" s="7">
        <v>41791</v>
      </c>
      <c r="R93" s="8">
        <f t="shared" si="1"/>
        <v>2014</v>
      </c>
      <c r="S93" s="8">
        <v>0.91</v>
      </c>
    </row>
    <row r="94" spans="17:19" ht="17.5">
      <c r="Q94" s="7">
        <v>41821</v>
      </c>
      <c r="R94" s="8">
        <f t="shared" si="1"/>
        <v>2014</v>
      </c>
      <c r="S94" s="8">
        <v>0.95</v>
      </c>
    </row>
    <row r="95" spans="17:19" ht="17.5">
      <c r="Q95" s="7">
        <v>41852</v>
      </c>
      <c r="R95" s="8">
        <f t="shared" si="1"/>
        <v>2014</v>
      </c>
      <c r="S95" s="8">
        <v>0.98</v>
      </c>
    </row>
    <row r="96" spans="17:19" ht="17.5">
      <c r="Q96" s="7">
        <v>41883</v>
      </c>
      <c r="R96" s="8">
        <f t="shared" si="1"/>
        <v>2014</v>
      </c>
      <c r="S96" s="8">
        <v>1.03</v>
      </c>
    </row>
    <row r="97" spans="17:19" ht="17.5">
      <c r="Q97" s="7">
        <v>41913</v>
      </c>
      <c r="R97" s="8">
        <f t="shared" si="1"/>
        <v>2014</v>
      </c>
      <c r="S97" s="8">
        <v>1.04</v>
      </c>
    </row>
    <row r="98" spans="17:19" ht="17.5">
      <c r="Q98" s="7">
        <v>41944</v>
      </c>
      <c r="R98" s="8">
        <f t="shared" si="1"/>
        <v>2014</v>
      </c>
      <c r="S98" s="8">
        <v>1.02</v>
      </c>
    </row>
    <row r="99" spans="17:19" ht="17.5">
      <c r="Q99" s="7">
        <v>41974</v>
      </c>
      <c r="R99" s="8">
        <f t="shared" si="1"/>
        <v>2014</v>
      </c>
      <c r="S99" s="8">
        <v>1.02</v>
      </c>
    </row>
    <row r="100" spans="17:19" ht="17.5">
      <c r="Q100" s="7">
        <v>42005</v>
      </c>
      <c r="R100" s="8">
        <f t="shared" si="1"/>
        <v>2015</v>
      </c>
      <c r="S100" s="8">
        <v>1.04</v>
      </c>
    </row>
    <row r="101" spans="17:19" ht="17.5">
      <c r="Q101" s="7">
        <v>42036</v>
      </c>
      <c r="R101" s="8">
        <f t="shared" si="1"/>
        <v>2015</v>
      </c>
      <c r="S101" s="8">
        <v>1.08</v>
      </c>
    </row>
    <row r="102" spans="17:19" ht="17.5">
      <c r="Q102" s="7">
        <v>42064</v>
      </c>
      <c r="R102" s="8">
        <f t="shared" si="1"/>
        <v>2015</v>
      </c>
      <c r="S102" s="8">
        <v>1.0900000000000001</v>
      </c>
    </row>
    <row r="103" spans="17:19" ht="17.5">
      <c r="Q103" s="7">
        <v>42095</v>
      </c>
      <c r="R103" s="8">
        <f t="shared" si="1"/>
        <v>2015</v>
      </c>
      <c r="S103" s="8">
        <v>1.04</v>
      </c>
    </row>
    <row r="104" spans="17:19" ht="17.5">
      <c r="Q104" s="7">
        <v>42125</v>
      </c>
      <c r="R104" s="8">
        <f t="shared" si="1"/>
        <v>2015</v>
      </c>
      <c r="S104" s="8">
        <v>1.06</v>
      </c>
    </row>
    <row r="105" spans="17:19" ht="17.5">
      <c r="Q105" s="7">
        <v>42156</v>
      </c>
      <c r="R105" s="8">
        <f t="shared" si="1"/>
        <v>2015</v>
      </c>
      <c r="S105" s="8">
        <v>1.1299999999999999</v>
      </c>
    </row>
    <row r="106" spans="17:19" ht="17.5">
      <c r="Q106" s="7">
        <v>42186</v>
      </c>
      <c r="R106" s="8">
        <f t="shared" si="1"/>
        <v>2015</v>
      </c>
      <c r="S106" s="8">
        <v>1.1100000000000001</v>
      </c>
    </row>
    <row r="107" spans="17:19" ht="17.5">
      <c r="Q107" s="7">
        <v>42217</v>
      </c>
      <c r="R107" s="8">
        <f t="shared" si="1"/>
        <v>2015</v>
      </c>
      <c r="S107" s="8">
        <v>1.1599999999999999</v>
      </c>
    </row>
    <row r="108" spans="17:19" ht="17.5">
      <c r="Q108" s="7">
        <v>42248</v>
      </c>
      <c r="R108" s="8">
        <f t="shared" si="1"/>
        <v>2015</v>
      </c>
      <c r="S108" s="8">
        <v>1.2</v>
      </c>
    </row>
    <row r="109" spans="17:19" ht="17.5">
      <c r="Q109" s="7">
        <v>42278</v>
      </c>
      <c r="R109" s="8">
        <f t="shared" si="1"/>
        <v>2015</v>
      </c>
      <c r="S109" s="8">
        <v>1.1299999999999999</v>
      </c>
    </row>
    <row r="110" spans="17:19" ht="17.5">
      <c r="Q110" s="7">
        <v>42309</v>
      </c>
      <c r="R110" s="8">
        <f t="shared" si="1"/>
        <v>2015</v>
      </c>
      <c r="S110" s="8">
        <v>1.1599999999999999</v>
      </c>
    </row>
    <row r="111" spans="17:19" ht="17.5">
      <c r="Q111" s="7">
        <v>42339</v>
      </c>
      <c r="R111" s="8">
        <f t="shared" si="1"/>
        <v>2015</v>
      </c>
      <c r="S111" s="8">
        <v>1.1599999999999999</v>
      </c>
    </row>
    <row r="112" spans="17:19" ht="17.5">
      <c r="Q112" s="7">
        <v>42370</v>
      </c>
      <c r="R112" s="8">
        <f t="shared" si="1"/>
        <v>2016</v>
      </c>
      <c r="S112" s="8">
        <v>1.0900000000000001</v>
      </c>
    </row>
    <row r="113" spans="17:19" ht="17.5">
      <c r="Q113" s="7">
        <v>42401</v>
      </c>
      <c r="R113" s="8">
        <f t="shared" si="1"/>
        <v>2016</v>
      </c>
      <c r="S113" s="8">
        <v>0.96</v>
      </c>
    </row>
    <row r="114" spans="17:19" ht="17.5">
      <c r="Q114" s="7">
        <v>42430</v>
      </c>
      <c r="R114" s="8">
        <f t="shared" si="1"/>
        <v>2016</v>
      </c>
      <c r="S114" s="8">
        <v>0.96</v>
      </c>
    </row>
    <row r="115" spans="17:19" ht="17.5">
      <c r="Q115" s="7">
        <v>42461</v>
      </c>
      <c r="R115" s="8">
        <f t="shared" si="1"/>
        <v>2016</v>
      </c>
      <c r="S115" s="8">
        <v>0.92</v>
      </c>
    </row>
    <row r="116" spans="17:19" ht="17.5">
      <c r="Q116" s="7">
        <v>42491</v>
      </c>
      <c r="R116" s="8">
        <f t="shared" si="1"/>
        <v>2016</v>
      </c>
      <c r="S116" s="8">
        <v>0.88</v>
      </c>
    </row>
    <row r="117" spans="17:19" ht="17.5">
      <c r="Q117" s="7">
        <v>42522</v>
      </c>
      <c r="R117" s="8">
        <f t="shared" si="1"/>
        <v>2016</v>
      </c>
      <c r="S117" s="8">
        <v>0.75</v>
      </c>
    </row>
    <row r="118" spans="17:19" ht="17.5">
      <c r="Q118" s="7">
        <v>42552</v>
      </c>
      <c r="R118" s="8">
        <f t="shared" si="1"/>
        <v>2016</v>
      </c>
      <c r="S118" s="8">
        <v>0.82</v>
      </c>
    </row>
    <row r="119" spans="17:19" ht="17.5">
      <c r="Q119" s="7">
        <v>42583</v>
      </c>
      <c r="R119" s="8">
        <f t="shared" si="1"/>
        <v>2016</v>
      </c>
      <c r="S119" s="8">
        <v>0.79</v>
      </c>
    </row>
    <row r="120" spans="17:19" ht="17.5">
      <c r="Q120" s="7">
        <v>42614</v>
      </c>
      <c r="R120" s="8">
        <f t="shared" si="1"/>
        <v>2016</v>
      </c>
      <c r="S120" s="8">
        <v>0.81</v>
      </c>
    </row>
    <row r="121" spans="17:19" ht="17.5">
      <c r="Q121" s="7">
        <v>42644</v>
      </c>
      <c r="R121" s="8">
        <f t="shared" si="1"/>
        <v>2016</v>
      </c>
      <c r="S121" s="8">
        <v>0.82</v>
      </c>
    </row>
    <row r="122" spans="17:19" ht="17.5">
      <c r="Q122" s="7">
        <v>42675</v>
      </c>
      <c r="R122" s="8">
        <f t="shared" si="1"/>
        <v>2016</v>
      </c>
      <c r="S122" s="8">
        <v>0.83</v>
      </c>
    </row>
    <row r="123" spans="17:19" ht="17.5">
      <c r="Q123" s="7">
        <v>42705</v>
      </c>
      <c r="R123" s="8">
        <f t="shared" si="1"/>
        <v>2016</v>
      </c>
      <c r="S123" s="8">
        <v>0.83</v>
      </c>
    </row>
    <row r="124" spans="17:19" ht="17.5">
      <c r="Q124" s="7">
        <v>42736</v>
      </c>
      <c r="R124" s="8">
        <f t="shared" si="1"/>
        <v>2017</v>
      </c>
      <c r="S124" s="8">
        <v>0.83</v>
      </c>
    </row>
    <row r="125" spans="17:19" ht="17.5">
      <c r="Q125" s="7">
        <v>42767</v>
      </c>
      <c r="R125" s="8">
        <f t="shared" si="1"/>
        <v>2017</v>
      </c>
      <c r="S125" s="8">
        <v>0.84</v>
      </c>
    </row>
    <row r="126" spans="17:19" ht="17.5">
      <c r="Q126" s="7">
        <v>42795</v>
      </c>
      <c r="R126" s="8">
        <f t="shared" si="1"/>
        <v>2017</v>
      </c>
      <c r="S126" s="8">
        <v>0.85</v>
      </c>
    </row>
    <row r="127" spans="17:19" ht="17.5">
      <c r="Q127" s="7">
        <v>42826</v>
      </c>
      <c r="R127" s="8">
        <f t="shared" si="1"/>
        <v>2017</v>
      </c>
      <c r="S127" s="8">
        <v>0.82</v>
      </c>
    </row>
    <row r="128" spans="17:19" ht="17.5">
      <c r="Q128" s="7">
        <v>42856</v>
      </c>
      <c r="R128" s="8">
        <f t="shared" si="1"/>
        <v>2017</v>
      </c>
      <c r="S128" s="8">
        <v>0.75</v>
      </c>
    </row>
    <row r="129" spans="17:19" ht="17.5">
      <c r="Q129" s="7">
        <v>42887</v>
      </c>
      <c r="R129" s="8">
        <f t="shared" si="1"/>
        <v>2017</v>
      </c>
      <c r="S129" s="8">
        <v>0.77</v>
      </c>
    </row>
    <row r="130" spans="17:19" ht="17.5">
      <c r="Q130" s="7">
        <v>42917</v>
      </c>
      <c r="R130" s="8">
        <f t="shared" si="1"/>
        <v>2017</v>
      </c>
      <c r="S130" s="8">
        <v>0.75</v>
      </c>
    </row>
    <row r="131" spans="17:19" ht="17.5">
      <c r="Q131" s="7">
        <v>42948</v>
      </c>
      <c r="R131" s="8">
        <f t="shared" si="1"/>
        <v>2017</v>
      </c>
      <c r="S131" s="8">
        <v>0.8</v>
      </c>
    </row>
    <row r="132" spans="17:19" ht="17.5">
      <c r="Q132" s="7">
        <v>42979</v>
      </c>
      <c r="R132" s="8">
        <f t="shared" ref="R132:R195" si="2">YEAR(Q132)</f>
        <v>2017</v>
      </c>
      <c r="S132" s="8">
        <v>0.83</v>
      </c>
    </row>
    <row r="133" spans="17:19" ht="17.5">
      <c r="Q133" s="7">
        <v>43009</v>
      </c>
      <c r="R133" s="8">
        <f t="shared" si="2"/>
        <v>2017</v>
      </c>
      <c r="S133" s="8">
        <v>0.88</v>
      </c>
    </row>
    <row r="134" spans="17:19" ht="17.5">
      <c r="Q134" s="7">
        <v>43040</v>
      </c>
      <c r="R134" s="8">
        <f t="shared" si="2"/>
        <v>2017</v>
      </c>
      <c r="S134" s="8">
        <v>0.93</v>
      </c>
    </row>
    <row r="135" spans="17:19" ht="17.5">
      <c r="Q135" s="7">
        <v>43070</v>
      </c>
      <c r="R135" s="8">
        <f t="shared" si="2"/>
        <v>2017</v>
      </c>
      <c r="S135" s="8">
        <v>0.84</v>
      </c>
    </row>
    <row r="136" spans="17:19" ht="17.5">
      <c r="Q136" s="7">
        <v>43101</v>
      </c>
      <c r="R136" s="8">
        <f t="shared" si="2"/>
        <v>2018</v>
      </c>
      <c r="S136" s="8">
        <v>0.83</v>
      </c>
    </row>
    <row r="137" spans="17:19" ht="17.5">
      <c r="Q137" s="7">
        <v>43132</v>
      </c>
      <c r="R137" s="8">
        <f t="shared" si="2"/>
        <v>2018</v>
      </c>
      <c r="S137" s="8">
        <v>0.84</v>
      </c>
    </row>
    <row r="138" spans="17:19" ht="17.5">
      <c r="Q138" s="7">
        <v>43160</v>
      </c>
      <c r="R138" s="8">
        <f t="shared" si="2"/>
        <v>2018</v>
      </c>
      <c r="S138" s="8">
        <v>0.83</v>
      </c>
    </row>
    <row r="139" spans="17:19" ht="17.5">
      <c r="Q139" s="7">
        <v>43191</v>
      </c>
      <c r="R139" s="8">
        <f t="shared" si="2"/>
        <v>2018</v>
      </c>
      <c r="S139" s="8">
        <v>0.82</v>
      </c>
    </row>
    <row r="140" spans="17:19" ht="17.5">
      <c r="Q140" s="7">
        <v>43221</v>
      </c>
      <c r="R140" s="8">
        <f t="shared" si="2"/>
        <v>2018</v>
      </c>
      <c r="S140" s="8">
        <v>0.8</v>
      </c>
    </row>
    <row r="141" spans="17:19" ht="17.5">
      <c r="Q141" s="7">
        <v>43252</v>
      </c>
      <c r="R141" s="8">
        <f t="shared" si="2"/>
        <v>2018</v>
      </c>
      <c r="S141" s="8">
        <v>0.84</v>
      </c>
    </row>
    <row r="142" spans="17:19" ht="17.5">
      <c r="Q142" s="7">
        <v>43282</v>
      </c>
      <c r="R142" s="8">
        <f t="shared" si="2"/>
        <v>2018</v>
      </c>
      <c r="S142" s="8">
        <v>0.92</v>
      </c>
    </row>
    <row r="143" spans="17:19" ht="17.5">
      <c r="Q143" s="7">
        <v>43313</v>
      </c>
      <c r="R143" s="8">
        <f t="shared" si="2"/>
        <v>2018</v>
      </c>
      <c r="S143" s="8">
        <v>0.95</v>
      </c>
    </row>
    <row r="144" spans="17:19" ht="17.5">
      <c r="Q144" s="7">
        <v>43344</v>
      </c>
      <c r="R144" s="8">
        <f t="shared" si="2"/>
        <v>2018</v>
      </c>
      <c r="S144" s="8">
        <v>1.01</v>
      </c>
    </row>
    <row r="145" spans="17:19" ht="17.5">
      <c r="Q145" s="7">
        <v>43374</v>
      </c>
      <c r="R145" s="8">
        <f t="shared" si="2"/>
        <v>2018</v>
      </c>
      <c r="S145" s="8">
        <v>1.02</v>
      </c>
    </row>
    <row r="146" spans="17:19" ht="17.5">
      <c r="Q146" s="7">
        <v>43405</v>
      </c>
      <c r="R146" s="8">
        <f t="shared" si="2"/>
        <v>2018</v>
      </c>
      <c r="S146" s="8">
        <v>1.1000000000000001</v>
      </c>
    </row>
    <row r="147" spans="17:19" ht="17.5">
      <c r="Q147" s="7">
        <v>43435</v>
      </c>
      <c r="R147" s="8">
        <f t="shared" si="2"/>
        <v>2018</v>
      </c>
      <c r="S147" s="8">
        <v>1.04</v>
      </c>
    </row>
    <row r="148" spans="17:19" ht="17.5">
      <c r="Q148" s="7">
        <v>43466</v>
      </c>
      <c r="R148" s="8">
        <f t="shared" si="2"/>
        <v>2019</v>
      </c>
      <c r="S148" s="8">
        <v>1</v>
      </c>
    </row>
    <row r="149" spans="17:19" ht="17.5">
      <c r="Q149" s="7">
        <v>43497</v>
      </c>
      <c r="R149" s="8">
        <f t="shared" si="2"/>
        <v>2019</v>
      </c>
      <c r="S149" s="8">
        <v>0.97</v>
      </c>
    </row>
    <row r="150" spans="17:19" ht="17.5">
      <c r="Q150" s="7">
        <v>43525</v>
      </c>
      <c r="R150" s="8">
        <f t="shared" si="2"/>
        <v>2019</v>
      </c>
      <c r="S150" s="8">
        <v>0.98</v>
      </c>
    </row>
    <row r="151" spans="17:19" ht="17.5">
      <c r="Q151" s="7">
        <v>43556</v>
      </c>
      <c r="R151" s="8">
        <f t="shared" si="2"/>
        <v>2019</v>
      </c>
      <c r="S151" s="8">
        <v>0.99</v>
      </c>
    </row>
    <row r="152" spans="17:19" ht="17.5">
      <c r="Q152" s="7">
        <v>43586</v>
      </c>
      <c r="R152" s="8">
        <f t="shared" si="2"/>
        <v>2019</v>
      </c>
      <c r="S152" s="8">
        <v>0.99</v>
      </c>
    </row>
    <row r="153" spans="17:19" ht="17.5">
      <c r="Q153" s="7">
        <v>43617</v>
      </c>
      <c r="R153" s="8">
        <f t="shared" si="2"/>
        <v>2019</v>
      </c>
      <c r="S153" s="8">
        <v>0.95</v>
      </c>
    </row>
    <row r="154" spans="17:19" ht="17.5">
      <c r="Q154" s="7">
        <v>43647</v>
      </c>
      <c r="R154" s="8">
        <f t="shared" si="2"/>
        <v>2019</v>
      </c>
      <c r="S154" s="8">
        <v>0.95</v>
      </c>
    </row>
    <row r="155" spans="17:19" ht="17.5">
      <c r="Q155" s="7">
        <v>43678</v>
      </c>
      <c r="R155" s="8">
        <f t="shared" si="2"/>
        <v>2019</v>
      </c>
      <c r="S155" s="8">
        <v>0.97</v>
      </c>
    </row>
    <row r="156" spans="17:19" ht="17.5">
      <c r="Q156" s="7">
        <v>43709</v>
      </c>
      <c r="R156" s="8">
        <f t="shared" si="2"/>
        <v>2019</v>
      </c>
      <c r="S156" s="8">
        <v>0.92</v>
      </c>
    </row>
    <row r="157" spans="17:19" ht="17.5">
      <c r="Q157" s="7">
        <v>43739</v>
      </c>
      <c r="R157" s="8">
        <f t="shared" si="2"/>
        <v>2019</v>
      </c>
      <c r="S157" s="8">
        <v>0.9</v>
      </c>
    </row>
    <row r="158" spans="17:19" ht="17.5">
      <c r="Q158" s="7">
        <v>43770</v>
      </c>
      <c r="R158" s="8">
        <f t="shared" si="2"/>
        <v>2019</v>
      </c>
      <c r="S158" s="8">
        <v>0.83</v>
      </c>
    </row>
    <row r="159" spans="17:19" ht="17.5">
      <c r="Q159" s="7">
        <v>43800</v>
      </c>
      <c r="R159" s="8">
        <f t="shared" si="2"/>
        <v>2019</v>
      </c>
      <c r="S159" s="8">
        <v>0.79</v>
      </c>
    </row>
    <row r="160" spans="17:19" ht="17.5">
      <c r="Q160" s="7">
        <v>43831</v>
      </c>
      <c r="R160" s="8">
        <f t="shared" si="2"/>
        <v>2020</v>
      </c>
      <c r="S160" s="8">
        <v>0.77</v>
      </c>
    </row>
    <row r="161" spans="17:19" ht="17.5">
      <c r="Q161" s="7">
        <v>43862</v>
      </c>
      <c r="R161" s="8">
        <f t="shared" si="2"/>
        <v>2020</v>
      </c>
      <c r="S161" s="8">
        <v>0.78</v>
      </c>
    </row>
    <row r="162" spans="17:19" ht="17.5">
      <c r="Q162" s="7">
        <v>43891</v>
      </c>
      <c r="R162" s="8">
        <f t="shared" si="2"/>
        <v>2020</v>
      </c>
      <c r="S162" s="8">
        <v>0.83</v>
      </c>
    </row>
    <row r="163" spans="17:19" ht="17.5">
      <c r="Q163" s="7">
        <v>43922</v>
      </c>
      <c r="R163" s="8">
        <f t="shared" si="2"/>
        <v>2020</v>
      </c>
      <c r="S163" s="8">
        <v>0.84</v>
      </c>
    </row>
    <row r="164" spans="17:19" ht="17.5">
      <c r="Q164" s="7">
        <v>43952</v>
      </c>
      <c r="R164" s="8">
        <f t="shared" si="2"/>
        <v>2020</v>
      </c>
      <c r="S164" s="8">
        <v>0.79</v>
      </c>
    </row>
    <row r="165" spans="17:19" ht="17.5">
      <c r="Q165" s="7">
        <v>43983</v>
      </c>
      <c r="R165" s="8">
        <f t="shared" si="2"/>
        <v>2020</v>
      </c>
      <c r="S165" s="8">
        <v>0.77</v>
      </c>
    </row>
    <row r="166" spans="17:19" ht="17.5">
      <c r="Q166" s="7">
        <v>44013</v>
      </c>
      <c r="R166" s="8">
        <f t="shared" si="2"/>
        <v>2020</v>
      </c>
      <c r="S166" s="8">
        <v>0.81</v>
      </c>
    </row>
    <row r="167" spans="17:19" ht="17.5">
      <c r="Q167" s="7">
        <v>44044</v>
      </c>
      <c r="R167" s="8">
        <f t="shared" si="2"/>
        <v>2020</v>
      </c>
      <c r="S167" s="8">
        <v>0.86</v>
      </c>
    </row>
    <row r="168" spans="17:19" ht="17.5">
      <c r="Q168" s="7">
        <v>44075</v>
      </c>
      <c r="R168" s="8">
        <f t="shared" si="2"/>
        <v>2020</v>
      </c>
      <c r="S168" s="8">
        <v>0.84</v>
      </c>
    </row>
    <row r="169" spans="17:19" ht="17.5">
      <c r="Q169" s="7">
        <v>44105</v>
      </c>
      <c r="R169" s="8">
        <f t="shared" si="2"/>
        <v>2020</v>
      </c>
      <c r="S169" s="8">
        <v>0.81</v>
      </c>
    </row>
    <row r="170" spans="17:19" ht="17.5">
      <c r="Q170" s="7">
        <v>44136</v>
      </c>
      <c r="R170" s="8">
        <f t="shared" si="2"/>
        <v>2020</v>
      </c>
      <c r="S170" s="8">
        <v>0.77</v>
      </c>
    </row>
    <row r="171" spans="17:19" ht="17.5">
      <c r="Q171" s="7">
        <v>44166</v>
      </c>
      <c r="R171" s="8">
        <f t="shared" si="2"/>
        <v>2020</v>
      </c>
      <c r="S171" s="8">
        <v>0.76</v>
      </c>
    </row>
    <row r="172" spans="17:19" ht="17.5">
      <c r="Q172" s="7">
        <v>44197</v>
      </c>
      <c r="R172" s="8">
        <f t="shared" si="2"/>
        <v>2021</v>
      </c>
      <c r="S172" s="8">
        <v>0.75</v>
      </c>
    </row>
    <row r="173" spans="17:19" ht="17.5">
      <c r="Q173" s="7">
        <v>44228</v>
      </c>
      <c r="R173" s="8">
        <f t="shared" si="2"/>
        <v>2021</v>
      </c>
      <c r="S173" s="8">
        <v>0.9</v>
      </c>
    </row>
    <row r="174" spans="17:19" ht="17.5">
      <c r="Q174" s="7">
        <v>44256</v>
      </c>
      <c r="R174" s="8">
        <f t="shared" si="2"/>
        <v>2021</v>
      </c>
      <c r="S174" s="8">
        <v>0.97</v>
      </c>
    </row>
    <row r="175" spans="17:19" ht="17.5">
      <c r="Q175" s="7">
        <v>44287</v>
      </c>
      <c r="R175" s="8">
        <f t="shared" si="2"/>
        <v>2021</v>
      </c>
      <c r="S175" s="8">
        <v>0.92</v>
      </c>
    </row>
    <row r="176" spans="17:19" ht="17.5">
      <c r="Q176" s="7">
        <v>44317</v>
      </c>
      <c r="R176" s="8">
        <f t="shared" si="2"/>
        <v>2021</v>
      </c>
      <c r="S176" s="8">
        <v>0.91</v>
      </c>
    </row>
    <row r="177" spans="17:19" ht="17.5">
      <c r="Q177" s="7">
        <v>44348</v>
      </c>
      <c r="R177" s="8">
        <f t="shared" si="2"/>
        <v>2021</v>
      </c>
      <c r="S177" s="8">
        <v>1.1000000000000001</v>
      </c>
    </row>
    <row r="178" spans="17:19" ht="17.5">
      <c r="Q178" s="7">
        <v>44378</v>
      </c>
      <c r="R178" s="8">
        <f t="shared" si="2"/>
        <v>2021</v>
      </c>
      <c r="S178" s="8">
        <v>1.25</v>
      </c>
    </row>
    <row r="179" spans="17:19" ht="17.5">
      <c r="Q179" s="7">
        <v>44409</v>
      </c>
      <c r="R179" s="8">
        <f t="shared" si="2"/>
        <v>2021</v>
      </c>
      <c r="S179" s="8">
        <v>1.3</v>
      </c>
    </row>
    <row r="180" spans="17:19" ht="17.5">
      <c r="Q180" s="7">
        <v>44440</v>
      </c>
      <c r="R180" s="8">
        <f t="shared" si="2"/>
        <v>2021</v>
      </c>
      <c r="S180" s="8">
        <v>1.34</v>
      </c>
    </row>
    <row r="181" spans="17:19" ht="17.5">
      <c r="Q181" s="7">
        <v>44470</v>
      </c>
      <c r="R181" s="8">
        <f t="shared" si="2"/>
        <v>2021</v>
      </c>
      <c r="S181" s="8">
        <v>1.69</v>
      </c>
    </row>
    <row r="182" spans="17:19" ht="17.5">
      <c r="Q182" s="7">
        <v>44501</v>
      </c>
      <c r="R182" s="8">
        <f t="shared" si="2"/>
        <v>2021</v>
      </c>
      <c r="S182" s="8">
        <v>1.95</v>
      </c>
    </row>
    <row r="183" spans="17:19" ht="17.5">
      <c r="Q183" s="7">
        <v>44531</v>
      </c>
      <c r="R183" s="8">
        <f t="shared" si="2"/>
        <v>2021</v>
      </c>
      <c r="S183" s="8">
        <v>1.98</v>
      </c>
    </row>
    <row r="184" spans="17:19" ht="17.5">
      <c r="Q184" s="7">
        <v>44562</v>
      </c>
      <c r="R184" s="8">
        <f t="shared" si="2"/>
        <v>2022</v>
      </c>
      <c r="S184" s="8">
        <v>1.82</v>
      </c>
    </row>
    <row r="185" spans="17:19" ht="17.5">
      <c r="Q185" s="7">
        <v>44593</v>
      </c>
      <c r="R185" s="8">
        <f t="shared" si="2"/>
        <v>2022</v>
      </c>
      <c r="S185" s="8">
        <v>1.62</v>
      </c>
    </row>
    <row r="186" spans="17:19" ht="17.5">
      <c r="Q186" s="7">
        <v>44621</v>
      </c>
      <c r="R186" s="8">
        <f t="shared" si="2"/>
        <v>2022</v>
      </c>
      <c r="S186" s="8">
        <v>1.7</v>
      </c>
    </row>
    <row r="187" spans="17:19" ht="17.5">
      <c r="Q187" s="7">
        <v>44652</v>
      </c>
      <c r="R187" s="8">
        <f t="shared" si="2"/>
        <v>2022</v>
      </c>
      <c r="S187" s="8">
        <v>1.92</v>
      </c>
    </row>
    <row r="188" spans="17:19" ht="17.5">
      <c r="Q188" s="7">
        <v>44682</v>
      </c>
      <c r="R188" s="8">
        <f t="shared" si="2"/>
        <v>2022</v>
      </c>
      <c r="S188" s="8">
        <v>1.7</v>
      </c>
    </row>
    <row r="189" spans="17:19" ht="17.5">
      <c r="Q189" s="7">
        <v>44713</v>
      </c>
      <c r="R189" s="8">
        <f t="shared" si="2"/>
        <v>2022</v>
      </c>
      <c r="S189" s="8">
        <v>1.74</v>
      </c>
    </row>
    <row r="190" spans="17:19" ht="17.5">
      <c r="Q190" s="7">
        <v>44743</v>
      </c>
      <c r="R190" s="8">
        <f t="shared" si="2"/>
        <v>2022</v>
      </c>
      <c r="S190" s="8">
        <v>1.81</v>
      </c>
    </row>
    <row r="191" spans="17:19" ht="17.5">
      <c r="Q191" s="7">
        <v>44774</v>
      </c>
      <c r="R191" s="8">
        <f t="shared" si="2"/>
        <v>2022</v>
      </c>
      <c r="S191" s="8">
        <v>1.75</v>
      </c>
    </row>
    <row r="192" spans="17:19" ht="17.5">
      <c r="Q192" s="7">
        <v>44805</v>
      </c>
      <c r="R192" s="8">
        <f t="shared" si="2"/>
        <v>2022</v>
      </c>
      <c r="S192" s="8">
        <v>1.77</v>
      </c>
    </row>
    <row r="193" spans="17:19" ht="17.5">
      <c r="Q193" s="7">
        <v>44835</v>
      </c>
      <c r="R193" s="8">
        <f t="shared" si="2"/>
        <v>2022</v>
      </c>
      <c r="S193" s="8">
        <v>1.65</v>
      </c>
    </row>
    <row r="194" spans="17:19" ht="17.5">
      <c r="Q194" s="7">
        <v>44866</v>
      </c>
      <c r="R194" s="8">
        <f t="shared" si="2"/>
        <v>2022</v>
      </c>
      <c r="S194" s="8">
        <v>1.53</v>
      </c>
    </row>
    <row r="195" spans="17:19" ht="17.5">
      <c r="Q195" s="7">
        <v>44896</v>
      </c>
      <c r="R195" s="8">
        <f t="shared" si="2"/>
        <v>2022</v>
      </c>
      <c r="S195" s="8">
        <v>1.44</v>
      </c>
    </row>
    <row r="196" spans="17:19" ht="17.5">
      <c r="Q196" s="7">
        <v>44927</v>
      </c>
      <c r="R196" s="8">
        <f t="shared" ref="R196:R207" si="3">YEAR(Q196)</f>
        <v>2023</v>
      </c>
      <c r="S196" s="8">
        <v>1.34</v>
      </c>
    </row>
    <row r="197" spans="17:19" ht="17.5">
      <c r="Q197" s="7">
        <v>44958</v>
      </c>
      <c r="R197" s="8">
        <f t="shared" si="3"/>
        <v>2023</v>
      </c>
      <c r="S197" s="8">
        <v>1.25</v>
      </c>
    </row>
    <row r="198" spans="17:19" ht="17.5">
      <c r="Q198" s="7">
        <v>44986</v>
      </c>
      <c r="R198" s="8">
        <f t="shared" si="3"/>
        <v>2023</v>
      </c>
      <c r="S198" s="8">
        <v>1.24</v>
      </c>
    </row>
    <row r="199" spans="17:19" ht="17.5">
      <c r="Q199" s="7">
        <v>45017</v>
      </c>
      <c r="R199" s="8">
        <f t="shared" si="3"/>
        <v>2023</v>
      </c>
      <c r="S199" s="8">
        <v>1.19</v>
      </c>
    </row>
    <row r="200" spans="17:19" ht="17.5">
      <c r="Q200" s="7">
        <v>45047</v>
      </c>
      <c r="R200" s="8">
        <f t="shared" si="3"/>
        <v>2023</v>
      </c>
      <c r="S200" s="8">
        <v>1.2</v>
      </c>
    </row>
    <row r="201" spans="17:19" ht="17.5">
      <c r="Q201" s="7">
        <v>45078</v>
      </c>
      <c r="R201" s="8">
        <f t="shared" si="3"/>
        <v>2023</v>
      </c>
      <c r="S201" s="8">
        <v>1.1299999999999999</v>
      </c>
    </row>
    <row r="202" spans="17:19" ht="17.5">
      <c r="Q202" s="7">
        <v>45108</v>
      </c>
      <c r="R202" s="8">
        <f t="shared" si="3"/>
        <v>2023</v>
      </c>
      <c r="S202" s="8">
        <v>1.18</v>
      </c>
    </row>
    <row r="203" spans="17:19" ht="17.5">
      <c r="Q203" s="7">
        <v>45139</v>
      </c>
      <c r="R203" s="8">
        <f t="shared" si="3"/>
        <v>2023</v>
      </c>
      <c r="S203" s="8">
        <v>1.3</v>
      </c>
    </row>
    <row r="204" spans="17:19" ht="17.5">
      <c r="Q204" s="7">
        <v>45170</v>
      </c>
      <c r="R204" s="8">
        <f t="shared" si="3"/>
        <v>2023</v>
      </c>
      <c r="S204" s="8">
        <v>1.27</v>
      </c>
    </row>
    <row r="205" spans="17:19" ht="17.5">
      <c r="Q205" s="7">
        <v>45200</v>
      </c>
      <c r="R205" s="8">
        <f t="shared" si="3"/>
        <v>2023</v>
      </c>
      <c r="S205" s="8">
        <v>1.32</v>
      </c>
    </row>
    <row r="206" spans="17:19" ht="17.5">
      <c r="Q206" s="7">
        <v>45231</v>
      </c>
      <c r="R206" s="8">
        <f t="shared" si="3"/>
        <v>2023</v>
      </c>
      <c r="S206" s="8">
        <v>1.27</v>
      </c>
    </row>
    <row r="207" spans="17:19" ht="17.5">
      <c r="Q207" s="7">
        <v>45261</v>
      </c>
      <c r="R207" s="8">
        <f t="shared" si="3"/>
        <v>2023</v>
      </c>
      <c r="S207" s="8">
        <v>0.99</v>
      </c>
    </row>
    <row r="208" spans="17:19" ht="17.5">
      <c r="Q208" s="7">
        <v>45292</v>
      </c>
      <c r="R208" s="4">
        <v>2024</v>
      </c>
      <c r="S208" s="8">
        <v>0.98</v>
      </c>
    </row>
    <row r="209" spans="17:19" ht="17.5">
      <c r="Q209" s="7">
        <v>45323</v>
      </c>
      <c r="R209" s="4">
        <v>2024</v>
      </c>
      <c r="S209" s="8">
        <v>1.01</v>
      </c>
    </row>
    <row r="210" spans="17:19" ht="17.5">
      <c r="Q210" s="7">
        <v>45352</v>
      </c>
      <c r="R210" s="4">
        <v>2024</v>
      </c>
      <c r="S210" s="8">
        <v>0.98</v>
      </c>
    </row>
  </sheetData>
  <mergeCells count="1">
    <mergeCell ref="A33:C33"/>
  </mergeCells>
  <hyperlinks>
    <hyperlink ref="A35" location="'Read Me'!A1" display="Return to Read Me" xr:uid="{E0DC7F3B-B027-49A0-9790-43E07746823D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14.A</vt:lpstr>
      <vt:lpstr>14.B</vt:lpstr>
      <vt:lpstr>14.C</vt:lpstr>
      <vt:lpstr>14.D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Kaltrina Temaj</dc:creator>
  <cp:lastModifiedBy>Lule Bahtiri</cp:lastModifiedBy>
  <dcterms:created xsi:type="dcterms:W3CDTF">2024-04-23T20:09:12Z</dcterms:created>
  <dcterms:modified xsi:type="dcterms:W3CDTF">2024-04-23T20:31:54Z</dcterms:modified>
</cp:coreProperties>
</file>