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wb613066\WBG\DECDG2 Files - FIN\!QEDS\SDDS\2025Q2\!Excel Files\"/>
    </mc:Choice>
  </mc:AlternateContent>
  <xr:revisionPtr revIDLastSave="0" documentId="13_ncr:1_{0E5FB4C7-CE3A-4FCB-AB4D-29AD74FCB6A4}" xr6:coauthVersionLast="47" xr6:coauthVersionMax="47" xr10:uidLastSave="{00000000-0000-0000-0000-000000000000}"/>
  <bookViews>
    <workbookView xWindow="2565" yWindow="-16320" windowWidth="29040" windowHeight="15720" tabRatio="979" firstSheet="29" activeTab="29" xr2:uid="{00000000-000D-0000-FFFF-FFFF00000000}"/>
  </bookViews>
  <sheets>
    <sheet name="InputOld" sheetId="94" state="hidden" r:id="rId1"/>
    <sheet name="BelarusInput" sheetId="35" state="hidden" r:id="rId2"/>
    <sheet name="ColombiaInput" sheetId="39" state="hidden" r:id="rId3"/>
    <sheet name="CroatiaInput" sheetId="41" state="hidden" r:id="rId4"/>
    <sheet name="CzechiaInput" sheetId="40" state="hidden" r:id="rId5"/>
    <sheet name="EstoniaInput" sheetId="46" state="hidden" r:id="rId6"/>
    <sheet name="EuroInput" sheetId="48" state="hidden" r:id="rId7"/>
    <sheet name="GeorgiaInput" sheetId="50" state="hidden" r:id="rId8"/>
    <sheet name="GermanyInput" sheetId="52" state="hidden" r:id="rId9"/>
    <sheet name="HungaryInput" sheetId="54" state="hidden" r:id="rId10"/>
    <sheet name="ArmeniaInput" sheetId="32" state="hidden" r:id="rId11"/>
    <sheet name="KazakInput" sheetId="55" state="hidden" r:id="rId12"/>
    <sheet name="AustriaInput" sheetId="33" state="hidden" r:id="rId13"/>
    <sheet name="LithuaniaInput" sheetId="58" state="hidden" r:id="rId14"/>
    <sheet name="BrazilInput" sheetId="82" state="hidden" r:id="rId15"/>
    <sheet name="LatviaInput" sheetId="84" state="hidden" r:id="rId16"/>
    <sheet name="MoldovaInput" sheetId="60" state="hidden" r:id="rId17"/>
    <sheet name="MongoliaInput" sheetId="61" state="hidden" r:id="rId18"/>
    <sheet name="MacedoniaInput" sheetId="64" state="hidden" r:id="rId19"/>
    <sheet name="PolandInput" sheetId="65" state="hidden" r:id="rId20"/>
    <sheet name="PortugalInput" sheetId="66" state="hidden" r:id="rId21"/>
    <sheet name="RomaniaInput" sheetId="67" state="hidden" r:id="rId22"/>
    <sheet name="RussiaInput" sheetId="86" state="hidden" r:id="rId23"/>
    <sheet name="SpainInput" sheetId="68" state="hidden" r:id="rId24"/>
    <sheet name="UkraineInput" sheetId="75" state="hidden" r:id="rId25"/>
    <sheet name="UzbekistanInput" sheetId="88" state="hidden" r:id="rId26"/>
    <sheet name="UruguayInput" sheetId="76" state="hidden" r:id="rId27"/>
    <sheet name="CyprusInput" sheetId="95" state="hidden" r:id="rId28"/>
    <sheet name="CostaInput" sheetId="92" state="hidden" r:id="rId29"/>
    <sheet name="Armenia" sheetId="34" r:id="rId30"/>
    <sheet name="Austria" sheetId="36" r:id="rId31"/>
    <sheet name="Colombia" sheetId="43" r:id="rId32"/>
    <sheet name="Cyprus" sheetId="96" r:id="rId33"/>
    <sheet name="Croatia" sheetId="44" r:id="rId34"/>
    <sheet name="Chezia" sheetId="45" r:id="rId35"/>
    <sheet name="Estonia" sheetId="47" r:id="rId36"/>
    <sheet name="Euro Area" sheetId="49" r:id="rId37"/>
    <sheet name="Georgia" sheetId="51" r:id="rId38"/>
    <sheet name="Germany" sheetId="53" r:id="rId39"/>
    <sheet name="Hungary" sheetId="56" r:id="rId40"/>
    <sheet name="Kazakhstan" sheetId="57" r:id="rId41"/>
    <sheet name="Lithuania" sheetId="59" r:id="rId42"/>
    <sheet name="Moldova" sheetId="62" r:id="rId43"/>
    <sheet name="North Macedonia" sheetId="69" r:id="rId44"/>
    <sheet name="Poland" sheetId="70" r:id="rId45"/>
    <sheet name="Portugal" sheetId="72" r:id="rId46"/>
    <sheet name="Romania" sheetId="71" r:id="rId47"/>
    <sheet name="Spain" sheetId="73" r:id="rId48"/>
    <sheet name="Ukraine" sheetId="78" r:id="rId49"/>
    <sheet name="Uruguay" sheetId="79" r:id="rId50"/>
    <sheet name="Uzbekistan" sheetId="89" r:id="rId5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84" i="95" l="1"/>
  <c r="B184" i="95" s="1"/>
  <c r="F184" i="95" a="1"/>
  <c r="F184" i="95" s="1"/>
  <c r="E184" i="95"/>
  <c r="D184" i="95"/>
  <c r="C184" i="95"/>
  <c r="K183" i="95"/>
  <c r="B183" i="95" s="1"/>
  <c r="F183" i="95" a="1"/>
  <c r="F183" i="95" s="1"/>
  <c r="E183" i="95"/>
  <c r="D183" i="95"/>
  <c r="C183" i="95"/>
  <c r="K182" i="95"/>
  <c r="B182" i="95" s="1"/>
  <c r="F182" i="95" a="1"/>
  <c r="F182" i="95" s="1"/>
  <c r="E182" i="95"/>
  <c r="D182" i="95"/>
  <c r="C182" i="95"/>
  <c r="K181" i="95"/>
  <c r="B181" i="95" s="1"/>
  <c r="F181" i="95" a="1"/>
  <c r="F181" i="95" s="1"/>
  <c r="E181" i="95"/>
  <c r="D181" i="95"/>
  <c r="C181" i="95"/>
  <c r="K180" i="95"/>
  <c r="B180" i="95" s="1"/>
  <c r="F180" i="95" a="1"/>
  <c r="F180" i="95" s="1"/>
  <c r="E180" i="95"/>
  <c r="D180" i="95"/>
  <c r="C180" i="95"/>
  <c r="K179" i="95"/>
  <c r="B179" i="95" s="1"/>
  <c r="F179" i="95" a="1"/>
  <c r="F179" i="95" s="1"/>
  <c r="E179" i="95"/>
  <c r="D179" i="95"/>
  <c r="C179" i="95"/>
  <c r="K178" i="95"/>
  <c r="B178" i="95" s="1"/>
  <c r="F178" i="95" a="1"/>
  <c r="F178" i="95" s="1"/>
  <c r="E178" i="95"/>
  <c r="D178" i="95"/>
  <c r="C178" i="95"/>
  <c r="K177" i="95"/>
  <c r="B177" i="95" s="1"/>
  <c r="F177" i="95" a="1"/>
  <c r="F177" i="95" s="1"/>
  <c r="E177" i="95"/>
  <c r="D177" i="95"/>
  <c r="C177" i="95"/>
  <c r="K176" i="95"/>
  <c r="B176" i="95" s="1"/>
  <c r="F176" i="95" a="1"/>
  <c r="F176" i="95" s="1"/>
  <c r="E176" i="95"/>
  <c r="D176" i="95"/>
  <c r="C176" i="95"/>
  <c r="K175" i="95"/>
  <c r="B175" i="95" s="1"/>
  <c r="F175" i="95" a="1"/>
  <c r="F175" i="95" s="1"/>
  <c r="E175" i="95"/>
  <c r="D175" i="95"/>
  <c r="C175" i="95"/>
  <c r="K174" i="95"/>
  <c r="B174" i="95" s="1"/>
  <c r="F174" i="95" a="1"/>
  <c r="F174" i="95" s="1"/>
  <c r="E174" i="95"/>
  <c r="D174" i="95"/>
  <c r="C174" i="95"/>
  <c r="K173" i="95"/>
  <c r="B173" i="95" s="1"/>
  <c r="F173" i="95" a="1"/>
  <c r="F173" i="95" s="1"/>
  <c r="E173" i="95"/>
  <c r="D173" i="95"/>
  <c r="C173" i="95"/>
  <c r="K172" i="95"/>
  <c r="B172" i="95" s="1"/>
  <c r="F172" i="95" a="1"/>
  <c r="F172" i="95" s="1"/>
  <c r="E172" i="95"/>
  <c r="D172" i="95"/>
  <c r="C172" i="95"/>
  <c r="K171" i="95"/>
  <c r="B171" i="95" s="1"/>
  <c r="F171" i="95" a="1"/>
  <c r="F171" i="95" s="1"/>
  <c r="E171" i="95"/>
  <c r="D171" i="95"/>
  <c r="C171" i="95"/>
  <c r="K170" i="95"/>
  <c r="B170" i="95" s="1"/>
  <c r="F170" i="95" a="1"/>
  <c r="F170" i="95" s="1"/>
  <c r="E170" i="95"/>
  <c r="D170" i="95"/>
  <c r="C170" i="95"/>
  <c r="K169" i="95"/>
  <c r="B169" i="95" s="1"/>
  <c r="F169" i="95" a="1"/>
  <c r="F169" i="95" s="1"/>
  <c r="E169" i="95"/>
  <c r="D169" i="95"/>
  <c r="C169" i="95"/>
  <c r="K168" i="95"/>
  <c r="B168" i="95" s="1"/>
  <c r="F168" i="95" a="1"/>
  <c r="F168" i="95" s="1"/>
  <c r="E168" i="95"/>
  <c r="D168" i="95"/>
  <c r="C168" i="95"/>
  <c r="K167" i="95"/>
  <c r="B167" i="95" s="1"/>
  <c r="F167" i="95" a="1"/>
  <c r="F167" i="95" s="1"/>
  <c r="E167" i="95"/>
  <c r="D167" i="95"/>
  <c r="C167" i="95"/>
  <c r="K166" i="95"/>
  <c r="B166" i="95" s="1"/>
  <c r="F166" i="95" a="1"/>
  <c r="F166" i="95" s="1"/>
  <c r="E166" i="95"/>
  <c r="D166" i="95"/>
  <c r="C166" i="95"/>
  <c r="K165" i="95"/>
  <c r="B165" i="95" s="1"/>
  <c r="F165" i="95" a="1"/>
  <c r="F165" i="95" s="1"/>
  <c r="E165" i="95"/>
  <c r="D165" i="95"/>
  <c r="C165" i="95"/>
  <c r="K164" i="95"/>
  <c r="B164" i="95" s="1"/>
  <c r="F164" i="95" a="1"/>
  <c r="F164" i="95" s="1"/>
  <c r="E164" i="95"/>
  <c r="D164" i="95"/>
  <c r="C164" i="95"/>
  <c r="K163" i="95"/>
  <c r="B163" i="95" s="1"/>
  <c r="F163" i="95" a="1"/>
  <c r="F163" i="95" s="1"/>
  <c r="E163" i="95"/>
  <c r="D163" i="95"/>
  <c r="C163" i="95"/>
  <c r="K162" i="95"/>
  <c r="B162" i="95" s="1"/>
  <c r="F162" i="95" a="1"/>
  <c r="F162" i="95" s="1"/>
  <c r="E162" i="95"/>
  <c r="D162" i="95"/>
  <c r="C162" i="95"/>
  <c r="K161" i="95"/>
  <c r="B161" i="95" s="1"/>
  <c r="F161" i="95" a="1"/>
  <c r="F161" i="95" s="1"/>
  <c r="E161" i="95"/>
  <c r="D161" i="95"/>
  <c r="C161" i="95"/>
  <c r="K160" i="95"/>
  <c r="B160" i="95" s="1"/>
  <c r="F160" i="95" a="1"/>
  <c r="F160" i="95" s="1"/>
  <c r="E160" i="95"/>
  <c r="D160" i="95"/>
  <c r="C160" i="95"/>
  <c r="K159" i="95"/>
  <c r="B159" i="95" s="1"/>
  <c r="F159" i="95" a="1"/>
  <c r="F159" i="95" s="1"/>
  <c r="E159" i="95"/>
  <c r="D159" i="95"/>
  <c r="C159" i="95"/>
  <c r="K158" i="95"/>
  <c r="B158" i="95" s="1"/>
  <c r="F158" i="95" a="1"/>
  <c r="F158" i="95" s="1"/>
  <c r="E158" i="95"/>
  <c r="D158" i="95"/>
  <c r="C158" i="95"/>
  <c r="K157" i="95"/>
  <c r="B157" i="95" s="1"/>
  <c r="F157" i="95" a="1"/>
  <c r="F157" i="95" s="1"/>
  <c r="E157" i="95"/>
  <c r="D157" i="95"/>
  <c r="C157" i="95"/>
  <c r="K156" i="95"/>
  <c r="B156" i="95" s="1"/>
  <c r="F156" i="95" a="1"/>
  <c r="F156" i="95" s="1"/>
  <c r="E156" i="95"/>
  <c r="D156" i="95"/>
  <c r="C156" i="95"/>
  <c r="K155" i="95"/>
  <c r="B155" i="95" s="1"/>
  <c r="F155" i="95" a="1"/>
  <c r="F155" i="95" s="1"/>
  <c r="E155" i="95"/>
  <c r="D155" i="95"/>
  <c r="C155" i="95"/>
  <c r="K154" i="95"/>
  <c r="B154" i="95" s="1"/>
  <c r="F154" i="95" a="1"/>
  <c r="F154" i="95" s="1"/>
  <c r="E154" i="95"/>
  <c r="D154" i="95"/>
  <c r="C154" i="95"/>
  <c r="K153" i="95"/>
  <c r="B153" i="95" s="1"/>
  <c r="F153" i="95" a="1"/>
  <c r="F153" i="95" s="1"/>
  <c r="E153" i="95"/>
  <c r="D153" i="95"/>
  <c r="C153" i="95"/>
  <c r="K152" i="95"/>
  <c r="B152" i="95" s="1"/>
  <c r="F152" i="95" a="1"/>
  <c r="F152" i="95" s="1"/>
  <c r="E152" i="95"/>
  <c r="D152" i="95"/>
  <c r="C152" i="95"/>
  <c r="K151" i="95"/>
  <c r="B151" i="95" s="1"/>
  <c r="F151" i="95" a="1"/>
  <c r="F151" i="95" s="1"/>
  <c r="E151" i="95"/>
  <c r="D151" i="95"/>
  <c r="C151" i="95"/>
  <c r="K150" i="95"/>
  <c r="B150" i="95" s="1"/>
  <c r="F150" i="95" a="1"/>
  <c r="F150" i="95" s="1"/>
  <c r="E150" i="95"/>
  <c r="D150" i="95"/>
  <c r="C150" i="95"/>
  <c r="K149" i="95"/>
  <c r="B149" i="95" s="1"/>
  <c r="F149" i="95" a="1"/>
  <c r="F149" i="95" s="1"/>
  <c r="E149" i="95"/>
  <c r="D149" i="95"/>
  <c r="C149" i="95"/>
  <c r="K148" i="95"/>
  <c r="B148" i="95" s="1"/>
  <c r="F148" i="95" a="1"/>
  <c r="F148" i="95" s="1"/>
  <c r="E148" i="95"/>
  <c r="D148" i="95"/>
  <c r="C148" i="95"/>
  <c r="K147" i="95"/>
  <c r="B147" i="95" s="1"/>
  <c r="F147" i="95" a="1"/>
  <c r="F147" i="95" s="1"/>
  <c r="E147" i="95"/>
  <c r="D147" i="95"/>
  <c r="C147" i="95"/>
  <c r="K146" i="95"/>
  <c r="B146" i="95" s="1"/>
  <c r="F146" i="95" a="1"/>
  <c r="F146" i="95" s="1"/>
  <c r="E146" i="95"/>
  <c r="D146" i="95"/>
  <c r="C146" i="95"/>
  <c r="K145" i="95"/>
  <c r="B145" i="95" s="1"/>
  <c r="F145" i="95" a="1"/>
  <c r="F145" i="95" s="1"/>
  <c r="E145" i="95"/>
  <c r="D145" i="95"/>
  <c r="C145" i="95"/>
  <c r="K144" i="95"/>
  <c r="B144" i="95" s="1"/>
  <c r="F144" i="95" a="1"/>
  <c r="F144" i="95" s="1"/>
  <c r="E144" i="95"/>
  <c r="D144" i="95"/>
  <c r="C144" i="95"/>
  <c r="K143" i="95"/>
  <c r="B143" i="95" s="1"/>
  <c r="F143" i="95" a="1"/>
  <c r="F143" i="95" s="1"/>
  <c r="E143" i="95"/>
  <c r="D143" i="95"/>
  <c r="C143" i="95"/>
  <c r="K142" i="95"/>
  <c r="B142" i="95" s="1"/>
  <c r="F142" i="95" a="1"/>
  <c r="F142" i="95" s="1"/>
  <c r="E142" i="95"/>
  <c r="D142" i="95"/>
  <c r="C142" i="95"/>
  <c r="K141" i="95"/>
  <c r="B141" i="95" s="1"/>
  <c r="F141" i="95" a="1"/>
  <c r="F141" i="95" s="1"/>
  <c r="E141" i="95"/>
  <c r="D141" i="95"/>
  <c r="C141" i="95"/>
  <c r="K140" i="95"/>
  <c r="B140" i="95" s="1"/>
  <c r="F140" i="95" a="1"/>
  <c r="F140" i="95" s="1"/>
  <c r="E140" i="95"/>
  <c r="D140" i="95"/>
  <c r="C140" i="95"/>
  <c r="K139" i="95"/>
  <c r="B139" i="95" s="1"/>
  <c r="F139" i="95" a="1"/>
  <c r="F139" i="95" s="1"/>
  <c r="E139" i="95"/>
  <c r="D139" i="95"/>
  <c r="C139" i="95"/>
  <c r="K138" i="95"/>
  <c r="B138" i="95" s="1"/>
  <c r="F138" i="95" a="1"/>
  <c r="F138" i="95" s="1"/>
  <c r="E138" i="95"/>
  <c r="D138" i="95"/>
  <c r="C138" i="95"/>
  <c r="K137" i="95"/>
  <c r="B137" i="95" s="1"/>
  <c r="F137" i="95" a="1"/>
  <c r="F137" i="95" s="1"/>
  <c r="E137" i="95"/>
  <c r="D137" i="95"/>
  <c r="C137" i="95"/>
  <c r="K136" i="95"/>
  <c r="B136" i="95" s="1"/>
  <c r="F136" i="95" a="1"/>
  <c r="F136" i="95" s="1"/>
  <c r="E136" i="95"/>
  <c r="D136" i="95"/>
  <c r="C136" i="95"/>
  <c r="K135" i="95"/>
  <c r="B135" i="95" s="1"/>
  <c r="F135" i="95" a="1"/>
  <c r="F135" i="95" s="1"/>
  <c r="E135" i="95"/>
  <c r="D135" i="95"/>
  <c r="C135" i="95"/>
  <c r="K134" i="95"/>
  <c r="B134" i="95" s="1"/>
  <c r="F134" i="95" a="1"/>
  <c r="F134" i="95" s="1"/>
  <c r="E134" i="95"/>
  <c r="D134" i="95"/>
  <c r="C134" i="95"/>
  <c r="K133" i="95"/>
  <c r="B133" i="95" s="1"/>
  <c r="F133" i="95" a="1"/>
  <c r="F133" i="95" s="1"/>
  <c r="E133" i="95"/>
  <c r="D133" i="95"/>
  <c r="C133" i="95"/>
  <c r="K132" i="95"/>
  <c r="B132" i="95" s="1"/>
  <c r="F132" i="95" a="1"/>
  <c r="F132" i="95" s="1"/>
  <c r="E132" i="95"/>
  <c r="D132" i="95"/>
  <c r="C132" i="95"/>
  <c r="K131" i="95"/>
  <c r="B131" i="95" s="1"/>
  <c r="F131" i="95" a="1"/>
  <c r="F131" i="95" s="1"/>
  <c r="E131" i="95"/>
  <c r="D131" i="95"/>
  <c r="C131" i="95"/>
  <c r="K130" i="95"/>
  <c r="B130" i="95" s="1"/>
  <c r="F130" i="95" a="1"/>
  <c r="F130" i="95" s="1"/>
  <c r="E130" i="95"/>
  <c r="D130" i="95"/>
  <c r="C130" i="95"/>
  <c r="K129" i="95"/>
  <c r="B129" i="95" s="1"/>
  <c r="F129" i="95" a="1"/>
  <c r="F129" i="95" s="1"/>
  <c r="E129" i="95"/>
  <c r="D129" i="95"/>
  <c r="C129" i="95"/>
  <c r="K128" i="95"/>
  <c r="B128" i="95" s="1"/>
  <c r="F128" i="95" a="1"/>
  <c r="F128" i="95" s="1"/>
  <c r="E128" i="95"/>
  <c r="D128" i="95"/>
  <c r="C128" i="95"/>
  <c r="K127" i="95"/>
  <c r="B127" i="95" s="1"/>
  <c r="F127" i="95" a="1"/>
  <c r="F127" i="95" s="1"/>
  <c r="E127" i="95"/>
  <c r="D127" i="95"/>
  <c r="C127" i="95"/>
  <c r="K126" i="95"/>
  <c r="B126" i="95" s="1"/>
  <c r="F126" i="95" a="1"/>
  <c r="F126" i="95" s="1"/>
  <c r="E126" i="95"/>
  <c r="D126" i="95"/>
  <c r="C126" i="95"/>
  <c r="K125" i="95"/>
  <c r="B125" i="95" s="1"/>
  <c r="F125" i="95" a="1"/>
  <c r="F125" i="95" s="1"/>
  <c r="E125" i="95"/>
  <c r="D125" i="95"/>
  <c r="C125" i="95"/>
  <c r="K124" i="95"/>
  <c r="B124" i="95" s="1"/>
  <c r="F124" i="95" a="1"/>
  <c r="F124" i="95" s="1"/>
  <c r="E124" i="95"/>
  <c r="D124" i="95"/>
  <c r="C124" i="95"/>
  <c r="K123" i="95"/>
  <c r="B123" i="95" s="1"/>
  <c r="F123" i="95" a="1"/>
  <c r="F123" i="95" s="1"/>
  <c r="E123" i="95"/>
  <c r="D123" i="95"/>
  <c r="C123" i="95"/>
  <c r="K122" i="95"/>
  <c r="B122" i="95" s="1"/>
  <c r="F122" i="95" a="1"/>
  <c r="F122" i="95" s="1"/>
  <c r="E122" i="95"/>
  <c r="D122" i="95"/>
  <c r="C122" i="95"/>
  <c r="K121" i="95"/>
  <c r="B121" i="95" s="1"/>
  <c r="F121" i="95" a="1"/>
  <c r="F121" i="95" s="1"/>
  <c r="E121" i="95"/>
  <c r="D121" i="95"/>
  <c r="C121" i="95"/>
  <c r="K120" i="95"/>
  <c r="B120" i="95" s="1"/>
  <c r="F120" i="95" a="1"/>
  <c r="F120" i="95" s="1"/>
  <c r="E120" i="95"/>
  <c r="D120" i="95"/>
  <c r="C120" i="95"/>
  <c r="K119" i="95"/>
  <c r="B119" i="95" s="1"/>
  <c r="F119" i="95" a="1"/>
  <c r="F119" i="95" s="1"/>
  <c r="E119" i="95"/>
  <c r="D119" i="95"/>
  <c r="C119" i="95"/>
  <c r="K118" i="95"/>
  <c r="B118" i="95" s="1"/>
  <c r="F118" i="95" a="1"/>
  <c r="F118" i="95" s="1"/>
  <c r="E118" i="95"/>
  <c r="D118" i="95"/>
  <c r="C118" i="95"/>
  <c r="K117" i="95"/>
  <c r="B117" i="95" s="1"/>
  <c r="F117" i="95" a="1"/>
  <c r="F117" i="95" s="1"/>
  <c r="E117" i="95"/>
  <c r="D117" i="95"/>
  <c r="C117" i="95"/>
  <c r="K116" i="95"/>
  <c r="B116" i="95" s="1"/>
  <c r="F116" i="95" a="1"/>
  <c r="F116" i="95" s="1"/>
  <c r="E116" i="95"/>
  <c r="D116" i="95"/>
  <c r="C116" i="95"/>
  <c r="K115" i="95"/>
  <c r="B115" i="95" s="1"/>
  <c r="F115" i="95" a="1"/>
  <c r="F115" i="95" s="1"/>
  <c r="E115" i="95"/>
  <c r="D115" i="95"/>
  <c r="C115" i="95"/>
  <c r="K114" i="95"/>
  <c r="B114" i="95" s="1"/>
  <c r="F114" i="95" a="1"/>
  <c r="F114" i="95" s="1"/>
  <c r="E114" i="95"/>
  <c r="D114" i="95"/>
  <c r="C114" i="95"/>
  <c r="K113" i="95"/>
  <c r="B113" i="95" s="1"/>
  <c r="F113" i="95" a="1"/>
  <c r="F113" i="95" s="1"/>
  <c r="E113" i="95"/>
  <c r="D113" i="95"/>
  <c r="C113" i="95"/>
  <c r="K112" i="95"/>
  <c r="B112" i="95" s="1"/>
  <c r="F112" i="95" a="1"/>
  <c r="F112" i="95" s="1"/>
  <c r="E112" i="95"/>
  <c r="D112" i="95"/>
  <c r="C112" i="95"/>
  <c r="K111" i="95"/>
  <c r="B111" i="95" s="1"/>
  <c r="F111" i="95" a="1"/>
  <c r="F111" i="95" s="1"/>
  <c r="E111" i="95"/>
  <c r="D111" i="95"/>
  <c r="C111" i="95"/>
  <c r="K110" i="95"/>
  <c r="B110" i="95" s="1"/>
  <c r="F110" i="95" a="1"/>
  <c r="F110" i="95" s="1"/>
  <c r="E110" i="95"/>
  <c r="D110" i="95"/>
  <c r="C110" i="95"/>
  <c r="K109" i="95"/>
  <c r="B109" i="95" s="1"/>
  <c r="F109" i="95" a="1"/>
  <c r="F109" i="95" s="1"/>
  <c r="E109" i="95"/>
  <c r="D109" i="95"/>
  <c r="C109" i="95"/>
  <c r="K108" i="95"/>
  <c r="B108" i="95" s="1"/>
  <c r="F108" i="95" a="1"/>
  <c r="F108" i="95" s="1"/>
  <c r="E108" i="95"/>
  <c r="D108" i="95"/>
  <c r="C108" i="95"/>
  <c r="K107" i="95"/>
  <c r="B107" i="95" s="1"/>
  <c r="F107" i="95" a="1"/>
  <c r="F107" i="95" s="1"/>
  <c r="E107" i="95"/>
  <c r="D107" i="95"/>
  <c r="C107" i="95"/>
  <c r="K106" i="95"/>
  <c r="B106" i="95" s="1"/>
  <c r="F106" i="95" a="1"/>
  <c r="F106" i="95" s="1"/>
  <c r="E106" i="95"/>
  <c r="D106" i="95"/>
  <c r="C106" i="95"/>
  <c r="K105" i="95"/>
  <c r="B105" i="95" s="1"/>
  <c r="F105" i="95" a="1"/>
  <c r="F105" i="95" s="1"/>
  <c r="E105" i="95"/>
  <c r="D105" i="95"/>
  <c r="C105" i="95"/>
  <c r="K104" i="95"/>
  <c r="B104" i="95" s="1"/>
  <c r="F104" i="95" a="1"/>
  <c r="F104" i="95" s="1"/>
  <c r="E104" i="95"/>
  <c r="D104" i="95"/>
  <c r="C104" i="95"/>
  <c r="K103" i="95"/>
  <c r="B103" i="95" s="1"/>
  <c r="F103" i="95" a="1"/>
  <c r="F103" i="95" s="1"/>
  <c r="E103" i="95"/>
  <c r="D103" i="95"/>
  <c r="C103" i="95"/>
  <c r="K102" i="95"/>
  <c r="B102" i="95" s="1"/>
  <c r="F102" i="95" a="1"/>
  <c r="F102" i="95" s="1"/>
  <c r="E102" i="95"/>
  <c r="D102" i="95"/>
  <c r="C102" i="95"/>
  <c r="K101" i="95"/>
  <c r="B101" i="95" s="1"/>
  <c r="F101" i="95" a="1"/>
  <c r="F101" i="95" s="1"/>
  <c r="E101" i="95"/>
  <c r="D101" i="95"/>
  <c r="C101" i="95"/>
  <c r="K100" i="95"/>
  <c r="B100" i="95" s="1"/>
  <c r="F100" i="95" a="1"/>
  <c r="F100" i="95" s="1"/>
  <c r="E100" i="95"/>
  <c r="D100" i="95"/>
  <c r="C100" i="95"/>
  <c r="K99" i="95"/>
  <c r="B99" i="95" s="1"/>
  <c r="F99" i="95" a="1"/>
  <c r="F99" i="95" s="1"/>
  <c r="E99" i="95"/>
  <c r="D99" i="95"/>
  <c r="C99" i="95"/>
  <c r="K98" i="95"/>
  <c r="B98" i="95" s="1"/>
  <c r="F98" i="95" a="1"/>
  <c r="F98" i="95" s="1"/>
  <c r="E98" i="95"/>
  <c r="D98" i="95"/>
  <c r="C98" i="95"/>
  <c r="K97" i="95"/>
  <c r="B97" i="95" s="1"/>
  <c r="F97" i="95" a="1"/>
  <c r="F97" i="95" s="1"/>
  <c r="E97" i="95"/>
  <c r="D97" i="95"/>
  <c r="C97" i="95"/>
  <c r="K96" i="95"/>
  <c r="B96" i="95" s="1"/>
  <c r="F96" i="95" a="1"/>
  <c r="F96" i="95" s="1"/>
  <c r="E96" i="95"/>
  <c r="D96" i="95"/>
  <c r="C96" i="95"/>
  <c r="K95" i="95"/>
  <c r="B95" i="95" s="1"/>
  <c r="F95" i="95" a="1"/>
  <c r="F95" i="95" s="1"/>
  <c r="E95" i="95"/>
  <c r="D95" i="95"/>
  <c r="C95" i="95"/>
  <c r="K94" i="95"/>
  <c r="B94" i="95" s="1"/>
  <c r="F94" i="95" a="1"/>
  <c r="F94" i="95" s="1"/>
  <c r="E94" i="95"/>
  <c r="D94" i="95"/>
  <c r="C94" i="95"/>
  <c r="K93" i="95"/>
  <c r="B93" i="95" s="1"/>
  <c r="F93" i="95" a="1"/>
  <c r="F93" i="95" s="1"/>
  <c r="E93" i="95"/>
  <c r="D93" i="95"/>
  <c r="C93" i="95"/>
  <c r="K92" i="95"/>
  <c r="B92" i="95" s="1"/>
  <c r="F92" i="95" a="1"/>
  <c r="F92" i="95" s="1"/>
  <c r="E92" i="95"/>
  <c r="D92" i="95"/>
  <c r="C92" i="95"/>
  <c r="K91" i="95"/>
  <c r="B91" i="95" s="1"/>
  <c r="F91" i="95" a="1"/>
  <c r="F91" i="95" s="1"/>
  <c r="E91" i="95"/>
  <c r="D91" i="95"/>
  <c r="C91" i="95"/>
  <c r="K90" i="95"/>
  <c r="B90" i="95" s="1"/>
  <c r="F90" i="95" a="1"/>
  <c r="F90" i="95" s="1"/>
  <c r="E90" i="95"/>
  <c r="D90" i="95"/>
  <c r="C90" i="95"/>
  <c r="K89" i="95"/>
  <c r="B89" i="95" s="1"/>
  <c r="F89" i="95" a="1"/>
  <c r="F89" i="95" s="1"/>
  <c r="E89" i="95"/>
  <c r="D89" i="95"/>
  <c r="C89" i="95"/>
  <c r="K88" i="95"/>
  <c r="B88" i="95" s="1"/>
  <c r="F88" i="95" a="1"/>
  <c r="F88" i="95" s="1"/>
  <c r="E88" i="95"/>
  <c r="D88" i="95"/>
  <c r="C88" i="95"/>
  <c r="K87" i="95"/>
  <c r="B87" i="95" s="1"/>
  <c r="F87" i="95" a="1"/>
  <c r="F87" i="95" s="1"/>
  <c r="E87" i="95"/>
  <c r="D87" i="95"/>
  <c r="C87" i="95"/>
  <c r="K86" i="95"/>
  <c r="B86" i="95" s="1"/>
  <c r="F86" i="95" a="1"/>
  <c r="F86" i="95" s="1"/>
  <c r="E86" i="95"/>
  <c r="D86" i="95"/>
  <c r="C86" i="95"/>
  <c r="K85" i="95"/>
  <c r="B85" i="95" s="1"/>
  <c r="F85" i="95" a="1"/>
  <c r="F85" i="95" s="1"/>
  <c r="E85" i="95"/>
  <c r="D85" i="95"/>
  <c r="C85" i="95"/>
  <c r="K84" i="95"/>
  <c r="B84" i="95" s="1"/>
  <c r="F84" i="95" a="1"/>
  <c r="F84" i="95" s="1"/>
  <c r="E84" i="95"/>
  <c r="D84" i="95"/>
  <c r="C84" i="95"/>
  <c r="K83" i="95"/>
  <c r="B83" i="95" s="1"/>
  <c r="F83" i="95" a="1"/>
  <c r="F83" i="95" s="1"/>
  <c r="E83" i="95"/>
  <c r="D83" i="95"/>
  <c r="C83" i="95"/>
  <c r="K82" i="95"/>
  <c r="B82" i="95" s="1"/>
  <c r="F82" i="95" a="1"/>
  <c r="F82" i="95" s="1"/>
  <c r="E82" i="95"/>
  <c r="D82" i="95"/>
  <c r="C82" i="95"/>
  <c r="K81" i="95"/>
  <c r="B81" i="95" s="1"/>
  <c r="F81" i="95" a="1"/>
  <c r="F81" i="95" s="1"/>
  <c r="E81" i="95"/>
  <c r="D81" i="95"/>
  <c r="C81" i="95"/>
  <c r="K80" i="95"/>
  <c r="B80" i="95" s="1"/>
  <c r="F80" i="95" a="1"/>
  <c r="F80" i="95" s="1"/>
  <c r="E80" i="95"/>
  <c r="D80" i="95"/>
  <c r="C80" i="95"/>
  <c r="K79" i="95"/>
  <c r="B79" i="95" s="1"/>
  <c r="F79" i="95" a="1"/>
  <c r="F79" i="95" s="1"/>
  <c r="E79" i="95"/>
  <c r="D79" i="95"/>
  <c r="C79" i="95"/>
  <c r="K78" i="95"/>
  <c r="B78" i="95" s="1"/>
  <c r="F78" i="95" a="1"/>
  <c r="F78" i="95" s="1"/>
  <c r="E78" i="95"/>
  <c r="D78" i="95"/>
  <c r="C78" i="95"/>
  <c r="K77" i="95"/>
  <c r="B77" i="95" s="1"/>
  <c r="F77" i="95" a="1"/>
  <c r="F77" i="95" s="1"/>
  <c r="E77" i="95"/>
  <c r="D77" i="95"/>
  <c r="C77" i="95"/>
  <c r="K76" i="95"/>
  <c r="B76" i="95" s="1"/>
  <c r="F76" i="95" a="1"/>
  <c r="F76" i="95" s="1"/>
  <c r="E76" i="95"/>
  <c r="D76" i="95"/>
  <c r="C76" i="95"/>
  <c r="K75" i="95"/>
  <c r="B75" i="95" s="1"/>
  <c r="F75" i="95" a="1"/>
  <c r="F75" i="95" s="1"/>
  <c r="E75" i="95"/>
  <c r="D75" i="95"/>
  <c r="C75" i="95"/>
  <c r="K74" i="95"/>
  <c r="B74" i="95" s="1"/>
  <c r="F74" i="95" a="1"/>
  <c r="F74" i="95" s="1"/>
  <c r="E74" i="95"/>
  <c r="D74" i="95"/>
  <c r="C74" i="95"/>
  <c r="K73" i="95"/>
  <c r="B73" i="95" s="1"/>
  <c r="F73" i="95" a="1"/>
  <c r="F73" i="95" s="1"/>
  <c r="E73" i="95"/>
  <c r="D73" i="95"/>
  <c r="C73" i="95"/>
  <c r="K72" i="95"/>
  <c r="B72" i="95" s="1"/>
  <c r="F72" i="95" a="1"/>
  <c r="F72" i="95" s="1"/>
  <c r="E72" i="95"/>
  <c r="D72" i="95"/>
  <c r="C72" i="95"/>
  <c r="K71" i="95"/>
  <c r="B71" i="95" s="1"/>
  <c r="F71" i="95" a="1"/>
  <c r="F71" i="95" s="1"/>
  <c r="E71" i="95"/>
  <c r="D71" i="95"/>
  <c r="C71" i="95"/>
  <c r="K70" i="95"/>
  <c r="B70" i="95" s="1"/>
  <c r="F70" i="95" a="1"/>
  <c r="F70" i="95" s="1"/>
  <c r="E70" i="95"/>
  <c r="D70" i="95"/>
  <c r="C70" i="95"/>
  <c r="K69" i="95"/>
  <c r="B69" i="95" s="1"/>
  <c r="F69" i="95" a="1"/>
  <c r="F69" i="95" s="1"/>
  <c r="E69" i="95"/>
  <c r="D69" i="95"/>
  <c r="C69" i="95"/>
  <c r="K68" i="95"/>
  <c r="B68" i="95" s="1"/>
  <c r="F68" i="95" a="1"/>
  <c r="F68" i="95" s="1"/>
  <c r="E68" i="95"/>
  <c r="D68" i="95"/>
  <c r="C68" i="95"/>
  <c r="K67" i="95"/>
  <c r="B67" i="95" s="1"/>
  <c r="F67" i="95" a="1"/>
  <c r="F67" i="95" s="1"/>
  <c r="E67" i="95"/>
  <c r="D67" i="95"/>
  <c r="C67" i="95"/>
  <c r="K66" i="95"/>
  <c r="B66" i="95" s="1"/>
  <c r="F66" i="95" a="1"/>
  <c r="F66" i="95" s="1"/>
  <c r="E66" i="95"/>
  <c r="D66" i="95"/>
  <c r="C66" i="95"/>
  <c r="K65" i="95"/>
  <c r="B65" i="95" s="1"/>
  <c r="F65" i="95" a="1"/>
  <c r="F65" i="95" s="1"/>
  <c r="E65" i="95"/>
  <c r="D65" i="95"/>
  <c r="C65" i="95"/>
  <c r="K64" i="95"/>
  <c r="B64" i="95" s="1"/>
  <c r="F64" i="95" a="1"/>
  <c r="F64" i="95" s="1"/>
  <c r="E64" i="95"/>
  <c r="D64" i="95"/>
  <c r="C64" i="95"/>
  <c r="K63" i="95"/>
  <c r="B63" i="95" s="1"/>
  <c r="F63" i="95" a="1"/>
  <c r="F63" i="95" s="1"/>
  <c r="E63" i="95"/>
  <c r="D63" i="95"/>
  <c r="C63" i="95"/>
  <c r="K62" i="95"/>
  <c r="B62" i="95" s="1"/>
  <c r="F62" i="95" a="1"/>
  <c r="F62" i="95" s="1"/>
  <c r="E62" i="95"/>
  <c r="D62" i="95"/>
  <c r="C62" i="95"/>
  <c r="K61" i="95"/>
  <c r="B61" i="95" s="1"/>
  <c r="F61" i="95" a="1"/>
  <c r="F61" i="95" s="1"/>
  <c r="E61" i="95"/>
  <c r="D61" i="95"/>
  <c r="C61" i="95"/>
  <c r="K60" i="95"/>
  <c r="B60" i="95" s="1"/>
  <c r="F60" i="95" a="1"/>
  <c r="F60" i="95" s="1"/>
  <c r="E60" i="95"/>
  <c r="D60" i="95"/>
  <c r="C60" i="95"/>
  <c r="K59" i="95"/>
  <c r="B59" i="95" s="1"/>
  <c r="F59" i="95" a="1"/>
  <c r="F59" i="95" s="1"/>
  <c r="E59" i="95"/>
  <c r="D59" i="95"/>
  <c r="C59" i="95"/>
  <c r="K58" i="95"/>
  <c r="B58" i="95" s="1"/>
  <c r="F58" i="95" a="1"/>
  <c r="F58" i="95" s="1"/>
  <c r="E58" i="95"/>
  <c r="D58" i="95"/>
  <c r="C58" i="95"/>
  <c r="K57" i="95"/>
  <c r="B57" i="95" s="1"/>
  <c r="F57" i="95" a="1"/>
  <c r="F57" i="95" s="1"/>
  <c r="E57" i="95"/>
  <c r="D57" i="95"/>
  <c r="C57" i="95"/>
  <c r="K56" i="95"/>
  <c r="B56" i="95" s="1"/>
  <c r="F56" i="95" a="1"/>
  <c r="F56" i="95" s="1"/>
  <c r="E56" i="95"/>
  <c r="D56" i="95"/>
  <c r="C56" i="95"/>
  <c r="K55" i="95"/>
  <c r="B55" i="95" s="1"/>
  <c r="F55" i="95" a="1"/>
  <c r="F55" i="95" s="1"/>
  <c r="E55" i="95"/>
  <c r="D55" i="95"/>
  <c r="C55" i="95"/>
  <c r="K54" i="95"/>
  <c r="B54" i="95" s="1"/>
  <c r="F54" i="95" a="1"/>
  <c r="F54" i="95" s="1"/>
  <c r="E54" i="95"/>
  <c r="D54" i="95"/>
  <c r="C54" i="95"/>
  <c r="K53" i="95"/>
  <c r="B53" i="95" s="1"/>
  <c r="F53" i="95" a="1"/>
  <c r="F53" i="95" s="1"/>
  <c r="E53" i="95"/>
  <c r="D53" i="95"/>
  <c r="C53" i="95"/>
  <c r="K52" i="95"/>
  <c r="B52" i="95" s="1"/>
  <c r="F52" i="95" a="1"/>
  <c r="F52" i="95" s="1"/>
  <c r="E52" i="95"/>
  <c r="D52" i="95"/>
  <c r="C52" i="95"/>
  <c r="K51" i="95"/>
  <c r="B51" i="95" s="1"/>
  <c r="F51" i="95" a="1"/>
  <c r="F51" i="95" s="1"/>
  <c r="E51" i="95"/>
  <c r="D51" i="95"/>
  <c r="C51" i="95"/>
  <c r="K50" i="95"/>
  <c r="B50" i="95" s="1"/>
  <c r="F50" i="95" a="1"/>
  <c r="F50" i="95" s="1"/>
  <c r="E50" i="95"/>
  <c r="D50" i="95"/>
  <c r="C50" i="95"/>
  <c r="K49" i="95"/>
  <c r="B49" i="95" s="1"/>
  <c r="F49" i="95" a="1"/>
  <c r="F49" i="95" s="1"/>
  <c r="E49" i="95"/>
  <c r="D49" i="95"/>
  <c r="C49" i="95"/>
  <c r="K48" i="95"/>
  <c r="B48" i="95" s="1"/>
  <c r="F48" i="95" a="1"/>
  <c r="F48" i="95" s="1"/>
  <c r="E48" i="95"/>
  <c r="D48" i="95"/>
  <c r="C48" i="95"/>
  <c r="K47" i="95"/>
  <c r="B47" i="95" s="1"/>
  <c r="F47" i="95" a="1"/>
  <c r="F47" i="95" s="1"/>
  <c r="E47" i="95"/>
  <c r="D47" i="95"/>
  <c r="C47" i="95"/>
  <c r="K46" i="95"/>
  <c r="B46" i="95" s="1"/>
  <c r="F46" i="95" a="1"/>
  <c r="F46" i="95" s="1"/>
  <c r="E46" i="95"/>
  <c r="D46" i="95"/>
  <c r="C46" i="95"/>
  <c r="K45" i="95"/>
  <c r="B45" i="95" s="1"/>
  <c r="F45" i="95" a="1"/>
  <c r="F45" i="95" s="1"/>
  <c r="E45" i="95"/>
  <c r="D45" i="95"/>
  <c r="C45" i="95"/>
  <c r="K44" i="95"/>
  <c r="B44" i="95" s="1"/>
  <c r="F44" i="95" a="1"/>
  <c r="F44" i="95" s="1"/>
  <c r="E44" i="95"/>
  <c r="D44" i="95"/>
  <c r="C44" i="95"/>
  <c r="K43" i="95"/>
  <c r="B43" i="95" s="1"/>
  <c r="F43" i="95" a="1"/>
  <c r="F43" i="95" s="1"/>
  <c r="E43" i="95"/>
  <c r="D43" i="95"/>
  <c r="C43" i="95"/>
  <c r="K42" i="95"/>
  <c r="B42" i="95" s="1"/>
  <c r="F42" i="95" a="1"/>
  <c r="F42" i="95" s="1"/>
  <c r="E42" i="95"/>
  <c r="D42" i="95"/>
  <c r="C42" i="95"/>
  <c r="K41" i="95"/>
  <c r="B41" i="95" s="1"/>
  <c r="F41" i="95" a="1"/>
  <c r="F41" i="95" s="1"/>
  <c r="E41" i="95"/>
  <c r="D41" i="95"/>
  <c r="C41" i="95"/>
  <c r="K40" i="95"/>
  <c r="B40" i="95" s="1"/>
  <c r="F40" i="95" a="1"/>
  <c r="F40" i="95" s="1"/>
  <c r="E40" i="95"/>
  <c r="D40" i="95"/>
  <c r="C40" i="95"/>
  <c r="K39" i="95"/>
  <c r="B39" i="95" s="1"/>
  <c r="F39" i="95" a="1"/>
  <c r="F39" i="95" s="1"/>
  <c r="E39" i="95"/>
  <c r="D39" i="95"/>
  <c r="C39" i="95"/>
  <c r="K38" i="95"/>
  <c r="B38" i="95" s="1"/>
  <c r="F38" i="95" a="1"/>
  <c r="F38" i="95" s="1"/>
  <c r="E38" i="95"/>
  <c r="D38" i="95"/>
  <c r="C38" i="95"/>
  <c r="K37" i="95"/>
  <c r="B37" i="95" s="1"/>
  <c r="F37" i="95" a="1"/>
  <c r="F37" i="95" s="1"/>
  <c r="E37" i="95"/>
  <c r="D37" i="95"/>
  <c r="C37" i="95"/>
  <c r="K36" i="95"/>
  <c r="B36" i="95" s="1"/>
  <c r="F36" i="95" a="1"/>
  <c r="F36" i="95" s="1"/>
  <c r="E36" i="95"/>
  <c r="D36" i="95"/>
  <c r="C36" i="95"/>
  <c r="K35" i="95"/>
  <c r="B35" i="95" s="1"/>
  <c r="F35" i="95" a="1"/>
  <c r="F35" i="95" s="1"/>
  <c r="E35" i="95"/>
  <c r="D35" i="95"/>
  <c r="C35" i="95"/>
  <c r="K34" i="95"/>
  <c r="B34" i="95" s="1"/>
  <c r="F34" i="95" a="1"/>
  <c r="F34" i="95" s="1"/>
  <c r="E34" i="95"/>
  <c r="D34" i="95"/>
  <c r="C34" i="95"/>
  <c r="K33" i="95"/>
  <c r="B33" i="95" s="1"/>
  <c r="F33" i="95" a="1"/>
  <c r="F33" i="95" s="1"/>
  <c r="E33" i="95"/>
  <c r="D33" i="95"/>
  <c r="C33" i="95"/>
  <c r="K32" i="95"/>
  <c r="B32" i="95" s="1"/>
  <c r="F32" i="95" a="1"/>
  <c r="F32" i="95" s="1"/>
  <c r="E32" i="95"/>
  <c r="D32" i="95"/>
  <c r="C32" i="95"/>
  <c r="K31" i="95"/>
  <c r="B31" i="95" s="1"/>
  <c r="F31" i="95" a="1"/>
  <c r="F31" i="95" s="1"/>
  <c r="E31" i="95"/>
  <c r="D31" i="95"/>
  <c r="C31" i="95"/>
  <c r="K30" i="95"/>
  <c r="B30" i="95" s="1"/>
  <c r="F30" i="95" a="1"/>
  <c r="F30" i="95" s="1"/>
  <c r="E30" i="95"/>
  <c r="D30" i="95"/>
  <c r="C30" i="95"/>
  <c r="K29" i="95"/>
  <c r="B29" i="95" s="1"/>
  <c r="F29" i="95" a="1"/>
  <c r="F29" i="95" s="1"/>
  <c r="E29" i="95"/>
  <c r="D29" i="95"/>
  <c r="C29" i="95"/>
  <c r="K28" i="95"/>
  <c r="B28" i="95" s="1"/>
  <c r="F28" i="95" a="1"/>
  <c r="F28" i="95" s="1"/>
  <c r="E28" i="95"/>
  <c r="D28" i="95"/>
  <c r="C28" i="95"/>
  <c r="K27" i="95"/>
  <c r="B27" i="95" s="1"/>
  <c r="F27" i="95" a="1"/>
  <c r="F27" i="95" s="1"/>
  <c r="E27" i="95"/>
  <c r="D27" i="95"/>
  <c r="C27" i="95"/>
  <c r="K26" i="95"/>
  <c r="B26" i="95" s="1"/>
  <c r="F26" i="95" a="1"/>
  <c r="F26" i="95" s="1"/>
  <c r="E26" i="95"/>
  <c r="D26" i="95"/>
  <c r="C26" i="95"/>
  <c r="K25" i="95"/>
  <c r="B25" i="95" s="1"/>
  <c r="F25" i="95" a="1"/>
  <c r="F25" i="95" s="1"/>
  <c r="E25" i="95"/>
  <c r="D25" i="95"/>
  <c r="C25" i="95"/>
  <c r="K24" i="95"/>
  <c r="B24" i="95" s="1"/>
  <c r="F24" i="95" a="1"/>
  <c r="F24" i="95" s="1"/>
  <c r="E24" i="95"/>
  <c r="D24" i="95"/>
  <c r="C24" i="95"/>
  <c r="K23" i="95"/>
  <c r="B23" i="95" s="1"/>
  <c r="F23" i="95" a="1"/>
  <c r="F23" i="95" s="1"/>
  <c r="E23" i="95"/>
  <c r="D23" i="95"/>
  <c r="C23" i="95"/>
  <c r="K22" i="95"/>
  <c r="B22" i="95" s="1"/>
  <c r="F22" i="95" a="1"/>
  <c r="F22" i="95" s="1"/>
  <c r="E22" i="95"/>
  <c r="D22" i="95"/>
  <c r="C22" i="95"/>
  <c r="K21" i="95"/>
  <c r="B21" i="95" s="1"/>
  <c r="F21" i="95" a="1"/>
  <c r="F21" i="95" s="1"/>
  <c r="E21" i="95"/>
  <c r="D21" i="95"/>
  <c r="C21" i="95"/>
  <c r="K20" i="95"/>
  <c r="B20" i="95" s="1"/>
  <c r="F20" i="95" a="1"/>
  <c r="F20" i="95" s="1"/>
  <c r="E20" i="95"/>
  <c r="D20" i="95"/>
  <c r="C20" i="95"/>
  <c r="K19" i="95"/>
  <c r="B19" i="95" s="1"/>
  <c r="F19" i="95" a="1"/>
  <c r="F19" i="95" s="1"/>
  <c r="E19" i="95"/>
  <c r="D19" i="95"/>
  <c r="C19" i="95"/>
  <c r="K18" i="95"/>
  <c r="B18" i="95" s="1"/>
  <c r="F18" i="95" a="1"/>
  <c r="F18" i="95" s="1"/>
  <c r="E18" i="95"/>
  <c r="D18" i="95"/>
  <c r="C18" i="95"/>
  <c r="K17" i="95"/>
  <c r="B17" i="95" s="1"/>
  <c r="F17" i="95" a="1"/>
  <c r="F17" i="95" s="1"/>
  <c r="E17" i="95"/>
  <c r="D17" i="95"/>
  <c r="C17" i="95"/>
  <c r="K16" i="95"/>
  <c r="B16" i="95" s="1"/>
  <c r="F16" i="95" a="1"/>
  <c r="F16" i="95" s="1"/>
  <c r="E16" i="95"/>
  <c r="D16" i="95"/>
  <c r="C16" i="95"/>
  <c r="K15" i="95"/>
  <c r="B15" i="95" s="1"/>
  <c r="F15" i="95" a="1"/>
  <c r="F15" i="95" s="1"/>
  <c r="E15" i="95"/>
  <c r="D15" i="95"/>
  <c r="C15" i="95"/>
  <c r="K14" i="95"/>
  <c r="B14" i="95" s="1"/>
  <c r="F14" i="95" a="1"/>
  <c r="F14" i="95" s="1"/>
  <c r="E14" i="95"/>
  <c r="D14" i="95"/>
  <c r="C14" i="95"/>
  <c r="K13" i="95"/>
  <c r="B13" i="95" s="1"/>
  <c r="F13" i="95" a="1"/>
  <c r="F13" i="95" s="1"/>
  <c r="E13" i="95"/>
  <c r="D13" i="95"/>
  <c r="C13" i="95"/>
  <c r="K12" i="95"/>
  <c r="B12" i="95" s="1"/>
  <c r="F12" i="95" a="1"/>
  <c r="F12" i="95" s="1"/>
  <c r="E12" i="95"/>
  <c r="D12" i="95"/>
  <c r="C12" i="95"/>
  <c r="K11" i="95"/>
  <c r="B11" i="95" s="1"/>
  <c r="F11" i="95" a="1"/>
  <c r="F11" i="95" s="1"/>
  <c r="E11" i="95"/>
  <c r="D11" i="95"/>
  <c r="C11" i="95"/>
  <c r="K10" i="95"/>
  <c r="B10" i="95" s="1"/>
  <c r="F10" i="95" a="1"/>
  <c r="F10" i="95" s="1"/>
  <c r="E10" i="95"/>
  <c r="D10" i="95"/>
  <c r="C10" i="95"/>
  <c r="K9" i="95"/>
  <c r="B9" i="95" s="1"/>
  <c r="F9" i="95" a="1"/>
  <c r="F9" i="95" s="1"/>
  <c r="E9" i="95"/>
  <c r="D9" i="95"/>
  <c r="C9" i="95"/>
  <c r="K8" i="95"/>
  <c r="B8" i="95" s="1"/>
  <c r="F8" i="95" a="1"/>
  <c r="F8" i="95" s="1"/>
  <c r="E8" i="95"/>
  <c r="D8" i="95"/>
  <c r="C8" i="95"/>
  <c r="K7" i="95"/>
  <c r="B7" i="95" s="1"/>
  <c r="F7" i="95" a="1"/>
  <c r="F7" i="95" s="1"/>
  <c r="E7" i="95"/>
  <c r="D7" i="95"/>
  <c r="C7" i="95"/>
  <c r="K6" i="95"/>
  <c r="B6" i="95" s="1"/>
  <c r="F6" i="95" a="1"/>
  <c r="F6" i="95" s="1"/>
  <c r="E6" i="95"/>
  <c r="D6" i="95"/>
  <c r="C6" i="95"/>
  <c r="K5" i="95"/>
  <c r="B5" i="95" s="1"/>
  <c r="F5" i="95" a="1"/>
  <c r="F5" i="95" s="1"/>
  <c r="E5" i="95"/>
  <c r="D5" i="95"/>
  <c r="C5" i="95"/>
  <c r="K4" i="95"/>
  <c r="B4" i="95" s="1"/>
  <c r="F4" i="95" a="1"/>
  <c r="F4" i="95" s="1"/>
  <c r="E4" i="95"/>
  <c r="D4" i="95"/>
  <c r="C4" i="95"/>
  <c r="K3" i="95"/>
  <c r="B3" i="95" s="1"/>
  <c r="F3" i="95" a="1"/>
  <c r="F3" i="95" s="1"/>
  <c r="E3" i="95"/>
  <c r="D3" i="95"/>
  <c r="C3" i="95"/>
  <c r="K2" i="95"/>
  <c r="B2" i="95" s="1"/>
  <c r="F2" i="95" a="1"/>
  <c r="F2" i="95" s="1"/>
  <c r="E2" i="95"/>
  <c r="D2" i="95"/>
  <c r="C2" i="95"/>
  <c r="A2" i="95"/>
  <c r="A3" i="95" s="1"/>
  <c r="A4" i="95" s="1"/>
  <c r="A5" i="95" s="1"/>
  <c r="A6" i="95" s="1"/>
  <c r="A7" i="95" s="1"/>
  <c r="A8" i="95" s="1"/>
  <c r="A9" i="95" s="1"/>
  <c r="A10" i="95" s="1"/>
  <c r="A11" i="95" s="1"/>
  <c r="A12" i="95" s="1"/>
  <c r="A13" i="95" s="1"/>
  <c r="A14" i="95" s="1"/>
  <c r="A15" i="95" s="1"/>
  <c r="A16" i="95" s="1"/>
  <c r="A17" i="95" s="1"/>
  <c r="A18" i="95" s="1"/>
  <c r="A19" i="95" s="1"/>
  <c r="A20" i="95" s="1"/>
  <c r="A21" i="95" s="1"/>
  <c r="A22" i="95" s="1"/>
  <c r="A23" i="95" s="1"/>
  <c r="A24" i="95" s="1"/>
  <c r="A25" i="95" s="1"/>
  <c r="A26" i="95" s="1"/>
  <c r="A27" i="95" s="1"/>
  <c r="A28" i="95" s="1"/>
  <c r="A29" i="95" s="1"/>
  <c r="A30" i="95" s="1"/>
  <c r="A31" i="95" s="1"/>
  <c r="A32" i="95" s="1"/>
  <c r="A33" i="95" s="1"/>
  <c r="A34" i="95" s="1"/>
  <c r="A35" i="95" s="1"/>
  <c r="A36" i="95" s="1"/>
  <c r="A37" i="95" s="1"/>
  <c r="A38" i="95" s="1"/>
  <c r="A39" i="95" s="1"/>
  <c r="A40" i="95" s="1"/>
  <c r="A41" i="95" s="1"/>
  <c r="A42" i="95" s="1"/>
  <c r="A43" i="95" s="1"/>
  <c r="A44" i="95" s="1"/>
  <c r="A45" i="95" s="1"/>
  <c r="A46" i="95" s="1"/>
  <c r="A47" i="95" s="1"/>
  <c r="A48" i="95" s="1"/>
  <c r="A49" i="95" s="1"/>
  <c r="A50" i="95" s="1"/>
  <c r="A51" i="95" s="1"/>
  <c r="A52" i="95" s="1"/>
  <c r="A53" i="95" s="1"/>
  <c r="A54" i="95" s="1"/>
  <c r="A55" i="95" s="1"/>
  <c r="A56" i="95" s="1"/>
  <c r="A57" i="95" s="1"/>
  <c r="A58" i="95" s="1"/>
  <c r="A59" i="95" s="1"/>
  <c r="A60" i="95" s="1"/>
  <c r="A61" i="95" s="1"/>
  <c r="A62" i="95" s="1"/>
  <c r="A63" i="95" s="1"/>
  <c r="A64" i="95" s="1"/>
  <c r="A65" i="95" s="1"/>
  <c r="A66" i="95" s="1"/>
  <c r="A67" i="95" s="1"/>
  <c r="A68" i="95" s="1"/>
  <c r="A69" i="95" s="1"/>
  <c r="A70" i="95" s="1"/>
  <c r="A71" i="95" s="1"/>
  <c r="A72" i="95" s="1"/>
  <c r="A73" i="95" s="1"/>
  <c r="A74" i="95" s="1"/>
  <c r="A75" i="95" s="1"/>
  <c r="A76" i="95" s="1"/>
  <c r="A77" i="95" s="1"/>
  <c r="A78" i="95" s="1"/>
  <c r="A79" i="95" s="1"/>
  <c r="A80" i="95" s="1"/>
  <c r="A81" i="95" s="1"/>
  <c r="A82" i="95" s="1"/>
  <c r="A83" i="95" s="1"/>
  <c r="A84" i="95" s="1"/>
  <c r="A85" i="95" s="1"/>
  <c r="A86" i="95" s="1"/>
  <c r="A87" i="95" s="1"/>
  <c r="A88" i="95" s="1"/>
  <c r="A89" i="95" s="1"/>
  <c r="A90" i="95" s="1"/>
  <c r="A91" i="95" s="1"/>
  <c r="A92" i="95" s="1"/>
  <c r="A93" i="95" s="1"/>
  <c r="A94" i="95" s="1"/>
  <c r="A95" i="95" s="1"/>
  <c r="A96" i="95" s="1"/>
  <c r="A97" i="95" s="1"/>
  <c r="A98" i="95" s="1"/>
  <c r="A99" i="95" s="1"/>
  <c r="A100" i="95" s="1"/>
  <c r="A101" i="95" s="1"/>
  <c r="A102" i="95" s="1"/>
  <c r="A103" i="95" s="1"/>
  <c r="A104" i="95" s="1"/>
  <c r="A105" i="95" s="1"/>
  <c r="A106" i="95" s="1"/>
  <c r="A107" i="95" s="1"/>
  <c r="A108" i="95" s="1"/>
  <c r="A109" i="95" s="1"/>
  <c r="A110" i="95" s="1"/>
  <c r="A111" i="95" s="1"/>
  <c r="A112" i="95" s="1"/>
  <c r="A113" i="95" s="1"/>
  <c r="A114" i="95" s="1"/>
  <c r="A115" i="95" s="1"/>
  <c r="A116" i="95" s="1"/>
  <c r="A117" i="95" s="1"/>
  <c r="A118" i="95" s="1"/>
  <c r="A119" i="95" s="1"/>
  <c r="A120" i="95" s="1"/>
  <c r="A121" i="95" s="1"/>
  <c r="A122" i="95" s="1"/>
  <c r="A123" i="95" s="1"/>
  <c r="A124" i="95" s="1"/>
  <c r="A125" i="95" s="1"/>
  <c r="A126" i="95" s="1"/>
  <c r="A127" i="95" s="1"/>
  <c r="A128" i="95" s="1"/>
  <c r="A129" i="95" s="1"/>
  <c r="A130" i="95" s="1"/>
  <c r="A131" i="95" s="1"/>
  <c r="A132" i="95" s="1"/>
  <c r="A133" i="95" s="1"/>
  <c r="A134" i="95" s="1"/>
  <c r="A135" i="95" s="1"/>
  <c r="A136" i="95" s="1"/>
  <c r="A137" i="95" s="1"/>
  <c r="A138" i="95" s="1"/>
  <c r="A139" i="95" s="1"/>
  <c r="A140" i="95" s="1"/>
  <c r="A141" i="95" s="1"/>
  <c r="A142" i="95" s="1"/>
  <c r="A143" i="95" s="1"/>
  <c r="A144" i="95" s="1"/>
  <c r="A145" i="95" s="1"/>
  <c r="A146" i="95" s="1"/>
  <c r="A147" i="95" s="1"/>
  <c r="A148" i="95" s="1"/>
  <c r="A149" i="95" s="1"/>
  <c r="A150" i="95" s="1"/>
  <c r="A151" i="95" s="1"/>
  <c r="A152" i="95" s="1"/>
  <c r="A153" i="95" s="1"/>
  <c r="A154" i="95" s="1"/>
  <c r="A155" i="95" s="1"/>
  <c r="A156" i="95" s="1"/>
  <c r="A157" i="95" s="1"/>
  <c r="A158" i="95" s="1"/>
  <c r="A159" i="95" s="1"/>
  <c r="A160" i="95" s="1"/>
  <c r="A161" i="95" s="1"/>
  <c r="A162" i="95" s="1"/>
  <c r="A163" i="95" s="1"/>
  <c r="A164" i="95" s="1"/>
  <c r="A165" i="95" s="1"/>
  <c r="A166" i="95" s="1"/>
  <c r="A167" i="95" s="1"/>
  <c r="A168" i="95" s="1"/>
  <c r="A169" i="95" s="1"/>
  <c r="A170" i="95" s="1"/>
  <c r="A171" i="95" s="1"/>
  <c r="A172" i="95" s="1"/>
  <c r="A173" i="95" s="1"/>
  <c r="A174" i="95" s="1"/>
  <c r="A175" i="95" s="1"/>
  <c r="A176" i="95" s="1"/>
  <c r="A177" i="95" s="1"/>
  <c r="A178" i="95" s="1"/>
  <c r="A179" i="95" s="1"/>
  <c r="A180" i="95" s="1"/>
  <c r="A181" i="95" s="1"/>
  <c r="A182" i="95" s="1"/>
  <c r="A183" i="95" s="1"/>
  <c r="A184" i="95" s="1"/>
  <c r="F1" i="95"/>
  <c r="E1" i="95"/>
  <c r="D1" i="95"/>
  <c r="C1" i="95"/>
  <c r="B1" i="95"/>
  <c r="A1" i="95"/>
  <c r="K184" i="92"/>
  <c r="B184" i="92" s="1"/>
  <c r="F184" i="92" a="1"/>
  <c r="F184" i="92" s="1"/>
  <c r="E184" i="92"/>
  <c r="D184" i="92"/>
  <c r="C184" i="92"/>
  <c r="K183" i="92"/>
  <c r="B183" i="92" s="1"/>
  <c r="F183" i="92" a="1"/>
  <c r="F183" i="92" s="1"/>
  <c r="E183" i="92"/>
  <c r="D183" i="92"/>
  <c r="C183" i="92"/>
  <c r="K182" i="92"/>
  <c r="B182" i="92" s="1"/>
  <c r="F182" i="92" a="1"/>
  <c r="F182" i="92" s="1"/>
  <c r="E182" i="92"/>
  <c r="D182" i="92"/>
  <c r="C182" i="92"/>
  <c r="K181" i="92"/>
  <c r="B181" i="92" s="1"/>
  <c r="F181" i="92" a="1"/>
  <c r="F181" i="92" s="1"/>
  <c r="E181" i="92"/>
  <c r="D181" i="92"/>
  <c r="C181" i="92"/>
  <c r="K180" i="92"/>
  <c r="B180" i="92" s="1"/>
  <c r="F180" i="92" a="1"/>
  <c r="F180" i="92" s="1"/>
  <c r="E180" i="92"/>
  <c r="D180" i="92"/>
  <c r="C180" i="92"/>
  <c r="K179" i="92"/>
  <c r="B179" i="92" s="1"/>
  <c r="F179" i="92" a="1"/>
  <c r="F179" i="92" s="1"/>
  <c r="E179" i="92"/>
  <c r="D179" i="92"/>
  <c r="C179" i="92"/>
  <c r="K178" i="92"/>
  <c r="B178" i="92" s="1"/>
  <c r="F178" i="92" a="1"/>
  <c r="F178" i="92" s="1"/>
  <c r="E178" i="92"/>
  <c r="D178" i="92"/>
  <c r="C178" i="92"/>
  <c r="K177" i="92"/>
  <c r="B177" i="92" s="1"/>
  <c r="F177" i="92" a="1"/>
  <c r="F177" i="92" s="1"/>
  <c r="E177" i="92"/>
  <c r="D177" i="92"/>
  <c r="C177" i="92"/>
  <c r="K176" i="92"/>
  <c r="B176" i="92" s="1"/>
  <c r="F176" i="92" a="1"/>
  <c r="F176" i="92" s="1"/>
  <c r="E176" i="92"/>
  <c r="D176" i="92"/>
  <c r="C176" i="92"/>
  <c r="K175" i="92"/>
  <c r="B175" i="92" s="1"/>
  <c r="F175" i="92" a="1"/>
  <c r="F175" i="92" s="1"/>
  <c r="E175" i="92"/>
  <c r="D175" i="92"/>
  <c r="C175" i="92"/>
  <c r="K174" i="92"/>
  <c r="B174" i="92" s="1"/>
  <c r="F174" i="92" a="1"/>
  <c r="F174" i="92" s="1"/>
  <c r="E174" i="92"/>
  <c r="D174" i="92"/>
  <c r="C174" i="92"/>
  <c r="K173" i="92"/>
  <c r="B173" i="92" s="1"/>
  <c r="F173" i="92" a="1"/>
  <c r="F173" i="92" s="1"/>
  <c r="E173" i="92"/>
  <c r="D173" i="92"/>
  <c r="C173" i="92"/>
  <c r="K172" i="92"/>
  <c r="B172" i="92" s="1"/>
  <c r="F172" i="92" a="1"/>
  <c r="F172" i="92" s="1"/>
  <c r="E172" i="92"/>
  <c r="D172" i="92"/>
  <c r="C172" i="92"/>
  <c r="K171" i="92"/>
  <c r="B171" i="92" s="1"/>
  <c r="F171" i="92" a="1"/>
  <c r="F171" i="92" s="1"/>
  <c r="E171" i="92"/>
  <c r="D171" i="92"/>
  <c r="C171" i="92"/>
  <c r="K170" i="92"/>
  <c r="B170" i="92" s="1"/>
  <c r="F170" i="92" a="1"/>
  <c r="F170" i="92" s="1"/>
  <c r="E170" i="92"/>
  <c r="D170" i="92"/>
  <c r="C170" i="92"/>
  <c r="K169" i="92"/>
  <c r="B169" i="92" s="1"/>
  <c r="F169" i="92" a="1"/>
  <c r="F169" i="92" s="1"/>
  <c r="E169" i="92"/>
  <c r="D169" i="92"/>
  <c r="C169" i="92"/>
  <c r="K168" i="92"/>
  <c r="B168" i="92" s="1"/>
  <c r="F168" i="92" a="1"/>
  <c r="F168" i="92" s="1"/>
  <c r="E168" i="92"/>
  <c r="D168" i="92"/>
  <c r="C168" i="92"/>
  <c r="K167" i="92"/>
  <c r="B167" i="92" s="1"/>
  <c r="F167" i="92" a="1"/>
  <c r="F167" i="92" s="1"/>
  <c r="E167" i="92"/>
  <c r="D167" i="92"/>
  <c r="C167" i="92"/>
  <c r="K166" i="92"/>
  <c r="B166" i="92" s="1"/>
  <c r="F166" i="92" a="1"/>
  <c r="F166" i="92" s="1"/>
  <c r="E166" i="92"/>
  <c r="D166" i="92"/>
  <c r="C166" i="92"/>
  <c r="K165" i="92"/>
  <c r="B165" i="92" s="1"/>
  <c r="F165" i="92" a="1"/>
  <c r="F165" i="92" s="1"/>
  <c r="E165" i="92"/>
  <c r="D165" i="92"/>
  <c r="C165" i="92"/>
  <c r="K164" i="92"/>
  <c r="B164" i="92" s="1"/>
  <c r="F164" i="92" a="1"/>
  <c r="F164" i="92" s="1"/>
  <c r="E164" i="92"/>
  <c r="D164" i="92"/>
  <c r="C164" i="92"/>
  <c r="K163" i="92"/>
  <c r="B163" i="92" s="1"/>
  <c r="F163" i="92" a="1"/>
  <c r="F163" i="92" s="1"/>
  <c r="E163" i="92"/>
  <c r="D163" i="92"/>
  <c r="C163" i="92"/>
  <c r="K162" i="92"/>
  <c r="B162" i="92" s="1"/>
  <c r="F162" i="92" a="1"/>
  <c r="F162" i="92" s="1"/>
  <c r="E162" i="92"/>
  <c r="D162" i="92"/>
  <c r="C162" i="92"/>
  <c r="K161" i="92"/>
  <c r="B161" i="92" s="1"/>
  <c r="F161" i="92" a="1"/>
  <c r="F161" i="92" s="1"/>
  <c r="E161" i="92"/>
  <c r="D161" i="92"/>
  <c r="C161" i="92"/>
  <c r="K160" i="92"/>
  <c r="B160" i="92" s="1"/>
  <c r="F160" i="92" a="1"/>
  <c r="F160" i="92" s="1"/>
  <c r="E160" i="92"/>
  <c r="D160" i="92"/>
  <c r="C160" i="92"/>
  <c r="K159" i="92"/>
  <c r="B159" i="92" s="1"/>
  <c r="F159" i="92" a="1"/>
  <c r="F159" i="92" s="1"/>
  <c r="E159" i="92"/>
  <c r="D159" i="92"/>
  <c r="C159" i="92"/>
  <c r="K158" i="92"/>
  <c r="B158" i="92" s="1"/>
  <c r="F158" i="92" a="1"/>
  <c r="F158" i="92" s="1"/>
  <c r="E158" i="92"/>
  <c r="D158" i="92"/>
  <c r="C158" i="92"/>
  <c r="K157" i="92"/>
  <c r="B157" i="92" s="1"/>
  <c r="F157" i="92" a="1"/>
  <c r="F157" i="92" s="1"/>
  <c r="E157" i="92"/>
  <c r="D157" i="92"/>
  <c r="C157" i="92"/>
  <c r="K156" i="92"/>
  <c r="B156" i="92" s="1"/>
  <c r="F156" i="92" a="1"/>
  <c r="F156" i="92" s="1"/>
  <c r="E156" i="92"/>
  <c r="D156" i="92"/>
  <c r="C156" i="92"/>
  <c r="K155" i="92"/>
  <c r="B155" i="92" s="1"/>
  <c r="F155" i="92" a="1"/>
  <c r="F155" i="92" s="1"/>
  <c r="E155" i="92"/>
  <c r="D155" i="92"/>
  <c r="C155" i="92"/>
  <c r="K154" i="92"/>
  <c r="B154" i="92" s="1"/>
  <c r="F154" i="92" a="1"/>
  <c r="F154" i="92" s="1"/>
  <c r="E154" i="92"/>
  <c r="D154" i="92"/>
  <c r="C154" i="92"/>
  <c r="K153" i="92"/>
  <c r="B153" i="92" s="1"/>
  <c r="F153" i="92" a="1"/>
  <c r="F153" i="92" s="1"/>
  <c r="E153" i="92"/>
  <c r="D153" i="92"/>
  <c r="C153" i="92"/>
  <c r="K152" i="92"/>
  <c r="B152" i="92" s="1"/>
  <c r="F152" i="92" a="1"/>
  <c r="F152" i="92" s="1"/>
  <c r="E152" i="92"/>
  <c r="D152" i="92"/>
  <c r="C152" i="92"/>
  <c r="K151" i="92"/>
  <c r="B151" i="92" s="1"/>
  <c r="F151" i="92" a="1"/>
  <c r="F151" i="92" s="1"/>
  <c r="E151" i="92"/>
  <c r="D151" i="92"/>
  <c r="C151" i="92"/>
  <c r="K150" i="92"/>
  <c r="B150" i="92" s="1"/>
  <c r="F150" i="92" a="1"/>
  <c r="F150" i="92" s="1"/>
  <c r="E150" i="92"/>
  <c r="D150" i="92"/>
  <c r="C150" i="92"/>
  <c r="K149" i="92"/>
  <c r="B149" i="92" s="1"/>
  <c r="F149" i="92" a="1"/>
  <c r="F149" i="92" s="1"/>
  <c r="E149" i="92"/>
  <c r="D149" i="92"/>
  <c r="C149" i="92"/>
  <c r="K148" i="92"/>
  <c r="B148" i="92" s="1"/>
  <c r="F148" i="92" a="1"/>
  <c r="F148" i="92" s="1"/>
  <c r="E148" i="92"/>
  <c r="D148" i="92"/>
  <c r="C148" i="92"/>
  <c r="K147" i="92"/>
  <c r="B147" i="92" s="1"/>
  <c r="F147" i="92" a="1"/>
  <c r="F147" i="92" s="1"/>
  <c r="E147" i="92"/>
  <c r="D147" i="92"/>
  <c r="C147" i="92"/>
  <c r="K146" i="92"/>
  <c r="B146" i="92" s="1"/>
  <c r="F146" i="92" a="1"/>
  <c r="F146" i="92" s="1"/>
  <c r="E146" i="92"/>
  <c r="D146" i="92"/>
  <c r="C146" i="92"/>
  <c r="K145" i="92"/>
  <c r="B145" i="92" s="1"/>
  <c r="F145" i="92" a="1"/>
  <c r="F145" i="92" s="1"/>
  <c r="E145" i="92"/>
  <c r="D145" i="92"/>
  <c r="C145" i="92"/>
  <c r="K144" i="92"/>
  <c r="B144" i="92" s="1"/>
  <c r="F144" i="92" a="1"/>
  <c r="F144" i="92" s="1"/>
  <c r="E144" i="92"/>
  <c r="D144" i="92"/>
  <c r="C144" i="92"/>
  <c r="K143" i="92"/>
  <c r="B143" i="92" s="1"/>
  <c r="F143" i="92" a="1"/>
  <c r="F143" i="92" s="1"/>
  <c r="E143" i="92"/>
  <c r="D143" i="92"/>
  <c r="C143" i="92"/>
  <c r="K142" i="92"/>
  <c r="B142" i="92" s="1"/>
  <c r="F142" i="92" a="1"/>
  <c r="F142" i="92" s="1"/>
  <c r="E142" i="92"/>
  <c r="D142" i="92"/>
  <c r="C142" i="92"/>
  <c r="K141" i="92"/>
  <c r="B141" i="92" s="1"/>
  <c r="F141" i="92" a="1"/>
  <c r="F141" i="92" s="1"/>
  <c r="E141" i="92"/>
  <c r="D141" i="92"/>
  <c r="C141" i="92"/>
  <c r="K140" i="92"/>
  <c r="B140" i="92" s="1"/>
  <c r="F140" i="92" a="1"/>
  <c r="F140" i="92" s="1"/>
  <c r="E140" i="92"/>
  <c r="D140" i="92"/>
  <c r="C140" i="92"/>
  <c r="K139" i="92"/>
  <c r="B139" i="92" s="1"/>
  <c r="F139" i="92" a="1"/>
  <c r="F139" i="92" s="1"/>
  <c r="E139" i="92"/>
  <c r="D139" i="92"/>
  <c r="C139" i="92"/>
  <c r="K138" i="92"/>
  <c r="B138" i="92" s="1"/>
  <c r="F138" i="92" a="1"/>
  <c r="F138" i="92" s="1"/>
  <c r="E138" i="92"/>
  <c r="D138" i="92"/>
  <c r="C138" i="92"/>
  <c r="K137" i="92"/>
  <c r="B137" i="92" s="1"/>
  <c r="F137" i="92" a="1"/>
  <c r="F137" i="92" s="1"/>
  <c r="E137" i="92"/>
  <c r="D137" i="92"/>
  <c r="C137" i="92"/>
  <c r="K136" i="92"/>
  <c r="B136" i="92" s="1"/>
  <c r="F136" i="92" a="1"/>
  <c r="F136" i="92" s="1"/>
  <c r="E136" i="92"/>
  <c r="D136" i="92"/>
  <c r="C136" i="92"/>
  <c r="K135" i="92"/>
  <c r="B135" i="92" s="1"/>
  <c r="F135" i="92" a="1"/>
  <c r="F135" i="92" s="1"/>
  <c r="E135" i="92"/>
  <c r="D135" i="92"/>
  <c r="C135" i="92"/>
  <c r="K134" i="92"/>
  <c r="B134" i="92" s="1"/>
  <c r="F134" i="92" a="1"/>
  <c r="F134" i="92" s="1"/>
  <c r="E134" i="92"/>
  <c r="D134" i="92"/>
  <c r="C134" i="92"/>
  <c r="K133" i="92"/>
  <c r="B133" i="92" s="1"/>
  <c r="F133" i="92" a="1"/>
  <c r="F133" i="92" s="1"/>
  <c r="E133" i="92"/>
  <c r="D133" i="92"/>
  <c r="C133" i="92"/>
  <c r="K132" i="92"/>
  <c r="B132" i="92" s="1"/>
  <c r="F132" i="92" a="1"/>
  <c r="F132" i="92" s="1"/>
  <c r="E132" i="92"/>
  <c r="D132" i="92"/>
  <c r="C132" i="92"/>
  <c r="K131" i="92"/>
  <c r="B131" i="92" s="1"/>
  <c r="F131" i="92" a="1"/>
  <c r="F131" i="92" s="1"/>
  <c r="E131" i="92"/>
  <c r="D131" i="92"/>
  <c r="C131" i="92"/>
  <c r="K130" i="92"/>
  <c r="B130" i="92" s="1"/>
  <c r="F130" i="92" a="1"/>
  <c r="F130" i="92" s="1"/>
  <c r="E130" i="92"/>
  <c r="D130" i="92"/>
  <c r="C130" i="92"/>
  <c r="K129" i="92"/>
  <c r="B129" i="92" s="1"/>
  <c r="F129" i="92" a="1"/>
  <c r="F129" i="92" s="1"/>
  <c r="E129" i="92"/>
  <c r="D129" i="92"/>
  <c r="C129" i="92"/>
  <c r="K128" i="92"/>
  <c r="B128" i="92" s="1"/>
  <c r="F128" i="92" a="1"/>
  <c r="F128" i="92" s="1"/>
  <c r="E128" i="92"/>
  <c r="D128" i="92"/>
  <c r="C128" i="92"/>
  <c r="K127" i="92"/>
  <c r="B127" i="92" s="1"/>
  <c r="F127" i="92" a="1"/>
  <c r="F127" i="92" s="1"/>
  <c r="E127" i="92"/>
  <c r="D127" i="92"/>
  <c r="C127" i="92"/>
  <c r="K126" i="92"/>
  <c r="B126" i="92" s="1"/>
  <c r="F126" i="92" a="1"/>
  <c r="F126" i="92" s="1"/>
  <c r="E126" i="92"/>
  <c r="D126" i="92"/>
  <c r="C126" i="92"/>
  <c r="K125" i="92"/>
  <c r="B125" i="92" s="1"/>
  <c r="F125" i="92" a="1"/>
  <c r="F125" i="92" s="1"/>
  <c r="E125" i="92"/>
  <c r="D125" i="92"/>
  <c r="C125" i="92"/>
  <c r="K124" i="92"/>
  <c r="B124" i="92" s="1"/>
  <c r="F124" i="92" a="1"/>
  <c r="F124" i="92" s="1"/>
  <c r="E124" i="92"/>
  <c r="D124" i="92"/>
  <c r="C124" i="92"/>
  <c r="K123" i="92"/>
  <c r="B123" i="92" s="1"/>
  <c r="F123" i="92" a="1"/>
  <c r="F123" i="92" s="1"/>
  <c r="E123" i="92"/>
  <c r="D123" i="92"/>
  <c r="C123" i="92"/>
  <c r="K122" i="92"/>
  <c r="B122" i="92" s="1"/>
  <c r="F122" i="92" a="1"/>
  <c r="F122" i="92" s="1"/>
  <c r="E122" i="92"/>
  <c r="D122" i="92"/>
  <c r="C122" i="92"/>
  <c r="K121" i="92"/>
  <c r="B121" i="92" s="1"/>
  <c r="F121" i="92" a="1"/>
  <c r="F121" i="92" s="1"/>
  <c r="E121" i="92"/>
  <c r="D121" i="92"/>
  <c r="C121" i="92"/>
  <c r="K120" i="92"/>
  <c r="B120" i="92" s="1"/>
  <c r="F120" i="92" a="1"/>
  <c r="F120" i="92" s="1"/>
  <c r="E120" i="92"/>
  <c r="D120" i="92"/>
  <c r="C120" i="92"/>
  <c r="K119" i="92"/>
  <c r="B119" i="92" s="1"/>
  <c r="F119" i="92" a="1"/>
  <c r="F119" i="92" s="1"/>
  <c r="E119" i="92"/>
  <c r="D119" i="92"/>
  <c r="C119" i="92"/>
  <c r="K118" i="92"/>
  <c r="B118" i="92" s="1"/>
  <c r="F118" i="92" a="1"/>
  <c r="F118" i="92" s="1"/>
  <c r="E118" i="92"/>
  <c r="D118" i="92"/>
  <c r="C118" i="92"/>
  <c r="K117" i="92"/>
  <c r="B117" i="92" s="1"/>
  <c r="F117" i="92" a="1"/>
  <c r="F117" i="92" s="1"/>
  <c r="E117" i="92"/>
  <c r="D117" i="92"/>
  <c r="C117" i="92"/>
  <c r="K116" i="92"/>
  <c r="B116" i="92" s="1"/>
  <c r="F116" i="92" a="1"/>
  <c r="F116" i="92" s="1"/>
  <c r="E116" i="92"/>
  <c r="D116" i="92"/>
  <c r="C116" i="92"/>
  <c r="K115" i="92"/>
  <c r="B115" i="92" s="1"/>
  <c r="F115" i="92" a="1"/>
  <c r="F115" i="92" s="1"/>
  <c r="E115" i="92"/>
  <c r="D115" i="92"/>
  <c r="C115" i="92"/>
  <c r="K114" i="92"/>
  <c r="B114" i="92" s="1"/>
  <c r="F114" i="92" a="1"/>
  <c r="F114" i="92" s="1"/>
  <c r="E114" i="92"/>
  <c r="D114" i="92"/>
  <c r="C114" i="92"/>
  <c r="K113" i="92"/>
  <c r="B113" i="92" s="1"/>
  <c r="F113" i="92" a="1"/>
  <c r="F113" i="92" s="1"/>
  <c r="E113" i="92"/>
  <c r="D113" i="92"/>
  <c r="C113" i="92"/>
  <c r="K112" i="92"/>
  <c r="B112" i="92" s="1"/>
  <c r="F112" i="92" a="1"/>
  <c r="F112" i="92" s="1"/>
  <c r="E112" i="92"/>
  <c r="D112" i="92"/>
  <c r="C112" i="92"/>
  <c r="K111" i="92"/>
  <c r="B111" i="92" s="1"/>
  <c r="F111" i="92" a="1"/>
  <c r="F111" i="92" s="1"/>
  <c r="E111" i="92"/>
  <c r="D111" i="92"/>
  <c r="C111" i="92"/>
  <c r="K110" i="92"/>
  <c r="B110" i="92" s="1"/>
  <c r="F110" i="92" a="1"/>
  <c r="F110" i="92" s="1"/>
  <c r="E110" i="92"/>
  <c r="D110" i="92"/>
  <c r="C110" i="92"/>
  <c r="K109" i="92"/>
  <c r="B109" i="92" s="1"/>
  <c r="F109" i="92" a="1"/>
  <c r="F109" i="92" s="1"/>
  <c r="E109" i="92"/>
  <c r="D109" i="92"/>
  <c r="C109" i="92"/>
  <c r="K108" i="92"/>
  <c r="B108" i="92" s="1"/>
  <c r="F108" i="92" a="1"/>
  <c r="F108" i="92" s="1"/>
  <c r="E108" i="92"/>
  <c r="D108" i="92"/>
  <c r="C108" i="92"/>
  <c r="K107" i="92"/>
  <c r="B107" i="92" s="1"/>
  <c r="F107" i="92" a="1"/>
  <c r="F107" i="92" s="1"/>
  <c r="E107" i="92"/>
  <c r="D107" i="92"/>
  <c r="C107" i="92"/>
  <c r="K106" i="92"/>
  <c r="B106" i="92" s="1"/>
  <c r="F106" i="92" a="1"/>
  <c r="F106" i="92" s="1"/>
  <c r="E106" i="92"/>
  <c r="D106" i="92"/>
  <c r="C106" i="92"/>
  <c r="K105" i="92"/>
  <c r="B105" i="92" s="1"/>
  <c r="F105" i="92" a="1"/>
  <c r="F105" i="92" s="1"/>
  <c r="E105" i="92"/>
  <c r="D105" i="92"/>
  <c r="C105" i="92"/>
  <c r="K104" i="92"/>
  <c r="B104" i="92" s="1"/>
  <c r="F104" i="92" a="1"/>
  <c r="F104" i="92" s="1"/>
  <c r="E104" i="92"/>
  <c r="D104" i="92"/>
  <c r="C104" i="92"/>
  <c r="K103" i="92"/>
  <c r="B103" i="92" s="1"/>
  <c r="F103" i="92" a="1"/>
  <c r="F103" i="92" s="1"/>
  <c r="E103" i="92"/>
  <c r="D103" i="92"/>
  <c r="C103" i="92"/>
  <c r="K102" i="92"/>
  <c r="B102" i="92" s="1"/>
  <c r="F102" i="92" a="1"/>
  <c r="F102" i="92" s="1"/>
  <c r="E102" i="92"/>
  <c r="D102" i="92"/>
  <c r="C102" i="92"/>
  <c r="K101" i="92"/>
  <c r="B101" i="92" s="1"/>
  <c r="F101" i="92" a="1"/>
  <c r="F101" i="92" s="1"/>
  <c r="E101" i="92"/>
  <c r="D101" i="92"/>
  <c r="C101" i="92"/>
  <c r="K100" i="92"/>
  <c r="B100" i="92" s="1"/>
  <c r="F100" i="92" a="1"/>
  <c r="F100" i="92" s="1"/>
  <c r="E100" i="92"/>
  <c r="D100" i="92"/>
  <c r="C100" i="92"/>
  <c r="K99" i="92"/>
  <c r="B99" i="92" s="1"/>
  <c r="F99" i="92" a="1"/>
  <c r="F99" i="92" s="1"/>
  <c r="E99" i="92"/>
  <c r="D99" i="92"/>
  <c r="C99" i="92"/>
  <c r="K98" i="92"/>
  <c r="B98" i="92" s="1"/>
  <c r="F98" i="92" a="1"/>
  <c r="F98" i="92" s="1"/>
  <c r="E98" i="92"/>
  <c r="D98" i="92"/>
  <c r="C98" i="92"/>
  <c r="K97" i="92"/>
  <c r="B97" i="92" s="1"/>
  <c r="F97" i="92" a="1"/>
  <c r="F97" i="92" s="1"/>
  <c r="E97" i="92"/>
  <c r="D97" i="92"/>
  <c r="C97" i="92"/>
  <c r="K96" i="92"/>
  <c r="B96" i="92" s="1"/>
  <c r="F96" i="92" a="1"/>
  <c r="F96" i="92" s="1"/>
  <c r="E96" i="92"/>
  <c r="D96" i="92"/>
  <c r="C96" i="92"/>
  <c r="K95" i="92"/>
  <c r="B95" i="92" s="1"/>
  <c r="F95" i="92" a="1"/>
  <c r="F95" i="92" s="1"/>
  <c r="E95" i="92"/>
  <c r="D95" i="92"/>
  <c r="C95" i="92"/>
  <c r="K94" i="92"/>
  <c r="B94" i="92" s="1"/>
  <c r="F94" i="92" a="1"/>
  <c r="F94" i="92" s="1"/>
  <c r="E94" i="92"/>
  <c r="D94" i="92"/>
  <c r="C94" i="92"/>
  <c r="K93" i="92"/>
  <c r="B93" i="92" s="1"/>
  <c r="F93" i="92" a="1"/>
  <c r="F93" i="92" s="1"/>
  <c r="E93" i="92"/>
  <c r="D93" i="92"/>
  <c r="C93" i="92"/>
  <c r="K92" i="92"/>
  <c r="B92" i="92" s="1"/>
  <c r="F92" i="92" a="1"/>
  <c r="F92" i="92" s="1"/>
  <c r="E92" i="92"/>
  <c r="D92" i="92"/>
  <c r="C92" i="92"/>
  <c r="K91" i="92"/>
  <c r="B91" i="92" s="1"/>
  <c r="F91" i="92" a="1"/>
  <c r="F91" i="92" s="1"/>
  <c r="E91" i="92"/>
  <c r="D91" i="92"/>
  <c r="C91" i="92"/>
  <c r="K90" i="92"/>
  <c r="B90" i="92" s="1"/>
  <c r="F90" i="92" a="1"/>
  <c r="F90" i="92" s="1"/>
  <c r="E90" i="92"/>
  <c r="D90" i="92"/>
  <c r="C90" i="92"/>
  <c r="K89" i="92"/>
  <c r="B89" i="92" s="1"/>
  <c r="F89" i="92" a="1"/>
  <c r="F89" i="92" s="1"/>
  <c r="E89" i="92"/>
  <c r="D89" i="92"/>
  <c r="C89" i="92"/>
  <c r="K88" i="92"/>
  <c r="B88" i="92" s="1"/>
  <c r="F88" i="92" a="1"/>
  <c r="F88" i="92" s="1"/>
  <c r="E88" i="92"/>
  <c r="D88" i="92"/>
  <c r="C88" i="92"/>
  <c r="K87" i="92"/>
  <c r="B87" i="92" s="1"/>
  <c r="F87" i="92" a="1"/>
  <c r="F87" i="92" s="1"/>
  <c r="E87" i="92"/>
  <c r="D87" i="92"/>
  <c r="C87" i="92"/>
  <c r="K86" i="92"/>
  <c r="B86" i="92" s="1"/>
  <c r="F86" i="92" a="1"/>
  <c r="F86" i="92" s="1"/>
  <c r="E86" i="92"/>
  <c r="D86" i="92"/>
  <c r="C86" i="92"/>
  <c r="K85" i="92"/>
  <c r="B85" i="92" s="1"/>
  <c r="F85" i="92" a="1"/>
  <c r="F85" i="92" s="1"/>
  <c r="E85" i="92"/>
  <c r="D85" i="92"/>
  <c r="C85" i="92"/>
  <c r="K84" i="92"/>
  <c r="B84" i="92" s="1"/>
  <c r="F84" i="92" a="1"/>
  <c r="F84" i="92" s="1"/>
  <c r="E84" i="92"/>
  <c r="D84" i="92"/>
  <c r="C84" i="92"/>
  <c r="K83" i="92"/>
  <c r="B83" i="92" s="1"/>
  <c r="F83" i="92" a="1"/>
  <c r="F83" i="92" s="1"/>
  <c r="E83" i="92"/>
  <c r="D83" i="92"/>
  <c r="C83" i="92"/>
  <c r="K82" i="92"/>
  <c r="B82" i="92" s="1"/>
  <c r="F82" i="92" a="1"/>
  <c r="F82" i="92" s="1"/>
  <c r="E82" i="92"/>
  <c r="D82" i="92"/>
  <c r="C82" i="92"/>
  <c r="K81" i="92"/>
  <c r="B81" i="92" s="1"/>
  <c r="F81" i="92" a="1"/>
  <c r="F81" i="92" s="1"/>
  <c r="E81" i="92"/>
  <c r="D81" i="92"/>
  <c r="C81" i="92"/>
  <c r="K80" i="92"/>
  <c r="B80" i="92" s="1"/>
  <c r="F80" i="92" a="1"/>
  <c r="F80" i="92" s="1"/>
  <c r="E80" i="92"/>
  <c r="D80" i="92"/>
  <c r="C80" i="92"/>
  <c r="K79" i="92"/>
  <c r="B79" i="92" s="1"/>
  <c r="F79" i="92" a="1"/>
  <c r="F79" i="92" s="1"/>
  <c r="E79" i="92"/>
  <c r="D79" i="92"/>
  <c r="C79" i="92"/>
  <c r="K78" i="92"/>
  <c r="B78" i="92" s="1"/>
  <c r="F78" i="92" a="1"/>
  <c r="F78" i="92" s="1"/>
  <c r="E78" i="92"/>
  <c r="D78" i="92"/>
  <c r="C78" i="92"/>
  <c r="K77" i="92"/>
  <c r="B77" i="92" s="1"/>
  <c r="F77" i="92" a="1"/>
  <c r="F77" i="92" s="1"/>
  <c r="E77" i="92"/>
  <c r="D77" i="92"/>
  <c r="C77" i="92"/>
  <c r="K76" i="92"/>
  <c r="B76" i="92" s="1"/>
  <c r="F76" i="92" a="1"/>
  <c r="F76" i="92" s="1"/>
  <c r="E76" i="92"/>
  <c r="D76" i="92"/>
  <c r="C76" i="92"/>
  <c r="K75" i="92"/>
  <c r="B75" i="92" s="1"/>
  <c r="F75" i="92" a="1"/>
  <c r="F75" i="92" s="1"/>
  <c r="E75" i="92"/>
  <c r="D75" i="92"/>
  <c r="C75" i="92"/>
  <c r="K74" i="92"/>
  <c r="B74" i="92" s="1"/>
  <c r="F74" i="92" a="1"/>
  <c r="F74" i="92" s="1"/>
  <c r="E74" i="92"/>
  <c r="D74" i="92"/>
  <c r="C74" i="92"/>
  <c r="K73" i="92"/>
  <c r="B73" i="92" s="1"/>
  <c r="F73" i="92" a="1"/>
  <c r="F73" i="92" s="1"/>
  <c r="E73" i="92"/>
  <c r="D73" i="92"/>
  <c r="C73" i="92"/>
  <c r="K72" i="92"/>
  <c r="B72" i="92" s="1"/>
  <c r="F72" i="92" a="1"/>
  <c r="F72" i="92" s="1"/>
  <c r="E72" i="92"/>
  <c r="D72" i="92"/>
  <c r="C72" i="92"/>
  <c r="K71" i="92"/>
  <c r="B71" i="92" s="1"/>
  <c r="F71" i="92" a="1"/>
  <c r="F71" i="92" s="1"/>
  <c r="E71" i="92"/>
  <c r="D71" i="92"/>
  <c r="C71" i="92"/>
  <c r="K70" i="92"/>
  <c r="B70" i="92" s="1"/>
  <c r="F70" i="92" a="1"/>
  <c r="F70" i="92" s="1"/>
  <c r="E70" i="92"/>
  <c r="D70" i="92"/>
  <c r="C70" i="92"/>
  <c r="K69" i="92"/>
  <c r="B69" i="92" s="1"/>
  <c r="F69" i="92" a="1"/>
  <c r="F69" i="92" s="1"/>
  <c r="E69" i="92"/>
  <c r="D69" i="92"/>
  <c r="C69" i="92"/>
  <c r="K68" i="92"/>
  <c r="B68" i="92" s="1"/>
  <c r="F68" i="92" a="1"/>
  <c r="F68" i="92" s="1"/>
  <c r="E68" i="92"/>
  <c r="D68" i="92"/>
  <c r="C68" i="92"/>
  <c r="K67" i="92"/>
  <c r="B67" i="92" s="1"/>
  <c r="F67" i="92" a="1"/>
  <c r="F67" i="92" s="1"/>
  <c r="E67" i="92"/>
  <c r="D67" i="92"/>
  <c r="C67" i="92"/>
  <c r="K66" i="92"/>
  <c r="B66" i="92" s="1"/>
  <c r="F66" i="92" a="1"/>
  <c r="F66" i="92" s="1"/>
  <c r="E66" i="92"/>
  <c r="D66" i="92"/>
  <c r="C66" i="92"/>
  <c r="K65" i="92"/>
  <c r="B65" i="92" s="1"/>
  <c r="F65" i="92" a="1"/>
  <c r="F65" i="92" s="1"/>
  <c r="E65" i="92"/>
  <c r="D65" i="92"/>
  <c r="C65" i="92"/>
  <c r="K64" i="92"/>
  <c r="B64" i="92" s="1"/>
  <c r="F64" i="92" a="1"/>
  <c r="F64" i="92" s="1"/>
  <c r="E64" i="92"/>
  <c r="D64" i="92"/>
  <c r="C64" i="92"/>
  <c r="K63" i="92"/>
  <c r="B63" i="92" s="1"/>
  <c r="F63" i="92" a="1"/>
  <c r="F63" i="92" s="1"/>
  <c r="E63" i="92"/>
  <c r="D63" i="92"/>
  <c r="C63" i="92"/>
  <c r="K62" i="92"/>
  <c r="B62" i="92" s="1"/>
  <c r="F62" i="92" a="1"/>
  <c r="F62" i="92" s="1"/>
  <c r="E62" i="92"/>
  <c r="D62" i="92"/>
  <c r="C62" i="92"/>
  <c r="K61" i="92"/>
  <c r="B61" i="92" s="1"/>
  <c r="F61" i="92" a="1"/>
  <c r="F61" i="92" s="1"/>
  <c r="E61" i="92"/>
  <c r="D61" i="92"/>
  <c r="C61" i="92"/>
  <c r="K60" i="92"/>
  <c r="B60" i="92" s="1"/>
  <c r="F60" i="92" a="1"/>
  <c r="F60" i="92" s="1"/>
  <c r="E60" i="92"/>
  <c r="D60" i="92"/>
  <c r="C60" i="92"/>
  <c r="K59" i="92"/>
  <c r="B59" i="92" s="1"/>
  <c r="F59" i="92" a="1"/>
  <c r="F59" i="92" s="1"/>
  <c r="E59" i="92"/>
  <c r="D59" i="92"/>
  <c r="C59" i="92"/>
  <c r="K58" i="92"/>
  <c r="B58" i="92" s="1"/>
  <c r="F58" i="92" a="1"/>
  <c r="F58" i="92" s="1"/>
  <c r="E58" i="92"/>
  <c r="D58" i="92"/>
  <c r="C58" i="92"/>
  <c r="K57" i="92"/>
  <c r="B57" i="92" s="1"/>
  <c r="F57" i="92" a="1"/>
  <c r="F57" i="92" s="1"/>
  <c r="E57" i="92"/>
  <c r="D57" i="92"/>
  <c r="C57" i="92"/>
  <c r="K56" i="92"/>
  <c r="B56" i="92" s="1"/>
  <c r="F56" i="92" a="1"/>
  <c r="F56" i="92" s="1"/>
  <c r="E56" i="92"/>
  <c r="D56" i="92"/>
  <c r="C56" i="92"/>
  <c r="K55" i="92"/>
  <c r="B55" i="92" s="1"/>
  <c r="F55" i="92" a="1"/>
  <c r="F55" i="92" s="1"/>
  <c r="E55" i="92"/>
  <c r="D55" i="92"/>
  <c r="C55" i="92"/>
  <c r="K54" i="92"/>
  <c r="B54" i="92" s="1"/>
  <c r="F54" i="92" a="1"/>
  <c r="F54" i="92" s="1"/>
  <c r="E54" i="92"/>
  <c r="D54" i="92"/>
  <c r="C54" i="92"/>
  <c r="K53" i="92"/>
  <c r="B53" i="92" s="1"/>
  <c r="F53" i="92" a="1"/>
  <c r="F53" i="92" s="1"/>
  <c r="E53" i="92"/>
  <c r="D53" i="92"/>
  <c r="C53" i="92"/>
  <c r="K52" i="92"/>
  <c r="B52" i="92" s="1"/>
  <c r="F52" i="92" a="1"/>
  <c r="F52" i="92" s="1"/>
  <c r="E52" i="92"/>
  <c r="D52" i="92"/>
  <c r="C52" i="92"/>
  <c r="K51" i="92"/>
  <c r="B51" i="92" s="1"/>
  <c r="F51" i="92" a="1"/>
  <c r="F51" i="92" s="1"/>
  <c r="E51" i="92"/>
  <c r="D51" i="92"/>
  <c r="C51" i="92"/>
  <c r="K50" i="92"/>
  <c r="B50" i="92" s="1"/>
  <c r="F50" i="92" a="1"/>
  <c r="F50" i="92" s="1"/>
  <c r="E50" i="92"/>
  <c r="D50" i="92"/>
  <c r="C50" i="92"/>
  <c r="K49" i="92"/>
  <c r="B49" i="92" s="1"/>
  <c r="F49" i="92" a="1"/>
  <c r="F49" i="92" s="1"/>
  <c r="E49" i="92"/>
  <c r="D49" i="92"/>
  <c r="C49" i="92"/>
  <c r="K48" i="92"/>
  <c r="B48" i="92" s="1"/>
  <c r="F48" i="92" a="1"/>
  <c r="F48" i="92" s="1"/>
  <c r="E48" i="92"/>
  <c r="D48" i="92"/>
  <c r="C48" i="92"/>
  <c r="K47" i="92"/>
  <c r="B47" i="92" s="1"/>
  <c r="F47" i="92" a="1"/>
  <c r="F47" i="92" s="1"/>
  <c r="E47" i="92"/>
  <c r="D47" i="92"/>
  <c r="C47" i="92"/>
  <c r="K46" i="92"/>
  <c r="B46" i="92" s="1"/>
  <c r="F46" i="92" a="1"/>
  <c r="F46" i="92" s="1"/>
  <c r="E46" i="92"/>
  <c r="D46" i="92"/>
  <c r="C46" i="92"/>
  <c r="K45" i="92"/>
  <c r="B45" i="92" s="1"/>
  <c r="F45" i="92" a="1"/>
  <c r="F45" i="92" s="1"/>
  <c r="E45" i="92"/>
  <c r="D45" i="92"/>
  <c r="C45" i="92"/>
  <c r="K44" i="92"/>
  <c r="B44" i="92" s="1"/>
  <c r="F44" i="92" a="1"/>
  <c r="F44" i="92" s="1"/>
  <c r="E44" i="92"/>
  <c r="D44" i="92"/>
  <c r="C44" i="92"/>
  <c r="K43" i="92"/>
  <c r="B43" i="92" s="1"/>
  <c r="F43" i="92" a="1"/>
  <c r="F43" i="92" s="1"/>
  <c r="E43" i="92"/>
  <c r="D43" i="92"/>
  <c r="C43" i="92"/>
  <c r="K42" i="92"/>
  <c r="B42" i="92" s="1"/>
  <c r="F42" i="92" a="1"/>
  <c r="F42" i="92" s="1"/>
  <c r="E42" i="92"/>
  <c r="D42" i="92"/>
  <c r="C42" i="92"/>
  <c r="K41" i="92"/>
  <c r="B41" i="92" s="1"/>
  <c r="F41" i="92" a="1"/>
  <c r="F41" i="92" s="1"/>
  <c r="E41" i="92"/>
  <c r="D41" i="92"/>
  <c r="C41" i="92"/>
  <c r="K40" i="92"/>
  <c r="B40" i="92" s="1"/>
  <c r="F40" i="92" a="1"/>
  <c r="F40" i="92" s="1"/>
  <c r="E40" i="92"/>
  <c r="D40" i="92"/>
  <c r="C40" i="92"/>
  <c r="K39" i="92"/>
  <c r="B39" i="92" s="1"/>
  <c r="F39" i="92" a="1"/>
  <c r="F39" i="92" s="1"/>
  <c r="E39" i="92"/>
  <c r="D39" i="92"/>
  <c r="C39" i="92"/>
  <c r="K38" i="92"/>
  <c r="B38" i="92" s="1"/>
  <c r="F38" i="92" a="1"/>
  <c r="F38" i="92" s="1"/>
  <c r="E38" i="92"/>
  <c r="D38" i="92"/>
  <c r="C38" i="92"/>
  <c r="K37" i="92"/>
  <c r="B37" i="92" s="1"/>
  <c r="F37" i="92" a="1"/>
  <c r="F37" i="92" s="1"/>
  <c r="E37" i="92"/>
  <c r="D37" i="92"/>
  <c r="C37" i="92"/>
  <c r="K36" i="92"/>
  <c r="B36" i="92" s="1"/>
  <c r="F36" i="92" a="1"/>
  <c r="F36" i="92" s="1"/>
  <c r="E36" i="92"/>
  <c r="D36" i="92"/>
  <c r="C36" i="92"/>
  <c r="K35" i="92"/>
  <c r="B35" i="92" s="1"/>
  <c r="F35" i="92" a="1"/>
  <c r="F35" i="92" s="1"/>
  <c r="E35" i="92"/>
  <c r="D35" i="92"/>
  <c r="C35" i="92"/>
  <c r="K34" i="92"/>
  <c r="B34" i="92" s="1"/>
  <c r="F34" i="92" a="1"/>
  <c r="F34" i="92" s="1"/>
  <c r="E34" i="92"/>
  <c r="D34" i="92"/>
  <c r="C34" i="92"/>
  <c r="K33" i="92"/>
  <c r="B33" i="92" s="1"/>
  <c r="F33" i="92" a="1"/>
  <c r="F33" i="92" s="1"/>
  <c r="E33" i="92"/>
  <c r="D33" i="92"/>
  <c r="C33" i="92"/>
  <c r="K32" i="92"/>
  <c r="B32" i="92" s="1"/>
  <c r="F32" i="92" a="1"/>
  <c r="F32" i="92" s="1"/>
  <c r="E32" i="92"/>
  <c r="D32" i="92"/>
  <c r="C32" i="92"/>
  <c r="K31" i="92"/>
  <c r="B31" i="92" s="1"/>
  <c r="F31" i="92" a="1"/>
  <c r="F31" i="92" s="1"/>
  <c r="E31" i="92"/>
  <c r="D31" i="92"/>
  <c r="C31" i="92"/>
  <c r="K30" i="92"/>
  <c r="B30" i="92" s="1"/>
  <c r="F30" i="92" a="1"/>
  <c r="F30" i="92" s="1"/>
  <c r="E30" i="92"/>
  <c r="D30" i="92"/>
  <c r="C30" i="92"/>
  <c r="K29" i="92"/>
  <c r="B29" i="92" s="1"/>
  <c r="F29" i="92" a="1"/>
  <c r="F29" i="92" s="1"/>
  <c r="E29" i="92"/>
  <c r="D29" i="92"/>
  <c r="C29" i="92"/>
  <c r="K28" i="92"/>
  <c r="B28" i="92" s="1"/>
  <c r="F28" i="92" a="1"/>
  <c r="F28" i="92" s="1"/>
  <c r="E28" i="92"/>
  <c r="D28" i="92"/>
  <c r="C28" i="92"/>
  <c r="K27" i="92"/>
  <c r="B27" i="92" s="1"/>
  <c r="F27" i="92" a="1"/>
  <c r="F27" i="92" s="1"/>
  <c r="E27" i="92"/>
  <c r="D27" i="92"/>
  <c r="C27" i="92"/>
  <c r="K26" i="92"/>
  <c r="B26" i="92" s="1"/>
  <c r="F26" i="92" a="1"/>
  <c r="F26" i="92" s="1"/>
  <c r="E26" i="92"/>
  <c r="D26" i="92"/>
  <c r="C26" i="92"/>
  <c r="K25" i="92"/>
  <c r="B25" i="92" s="1"/>
  <c r="F25" i="92" a="1"/>
  <c r="F25" i="92" s="1"/>
  <c r="E25" i="92"/>
  <c r="D25" i="92"/>
  <c r="C25" i="92"/>
  <c r="K24" i="92"/>
  <c r="B24" i="92" s="1"/>
  <c r="F24" i="92" a="1"/>
  <c r="F24" i="92" s="1"/>
  <c r="E24" i="92"/>
  <c r="D24" i="92"/>
  <c r="C24" i="92"/>
  <c r="K23" i="92"/>
  <c r="B23" i="92" s="1"/>
  <c r="F23" i="92" a="1"/>
  <c r="F23" i="92" s="1"/>
  <c r="E23" i="92"/>
  <c r="D23" i="92"/>
  <c r="C23" i="92"/>
  <c r="K22" i="92"/>
  <c r="B22" i="92" s="1"/>
  <c r="F22" i="92" a="1"/>
  <c r="F22" i="92" s="1"/>
  <c r="E22" i="92"/>
  <c r="D22" i="92"/>
  <c r="C22" i="92"/>
  <c r="K21" i="92"/>
  <c r="B21" i="92" s="1"/>
  <c r="F21" i="92" a="1"/>
  <c r="F21" i="92" s="1"/>
  <c r="E21" i="92"/>
  <c r="D21" i="92"/>
  <c r="C21" i="92"/>
  <c r="K20" i="92"/>
  <c r="B20" i="92" s="1"/>
  <c r="F20" i="92" a="1"/>
  <c r="F20" i="92" s="1"/>
  <c r="E20" i="92"/>
  <c r="D20" i="92"/>
  <c r="C20" i="92"/>
  <c r="K19" i="92"/>
  <c r="B19" i="92" s="1"/>
  <c r="F19" i="92" a="1"/>
  <c r="F19" i="92" s="1"/>
  <c r="E19" i="92"/>
  <c r="D19" i="92"/>
  <c r="C19" i="92"/>
  <c r="K18" i="92"/>
  <c r="B18" i="92" s="1"/>
  <c r="F18" i="92" a="1"/>
  <c r="F18" i="92" s="1"/>
  <c r="E18" i="92"/>
  <c r="D18" i="92"/>
  <c r="C18" i="92"/>
  <c r="K17" i="92"/>
  <c r="B17" i="92" s="1"/>
  <c r="F17" i="92" a="1"/>
  <c r="F17" i="92" s="1"/>
  <c r="E17" i="92"/>
  <c r="D17" i="92"/>
  <c r="C17" i="92"/>
  <c r="K16" i="92"/>
  <c r="B16" i="92" s="1"/>
  <c r="F16" i="92" a="1"/>
  <c r="F16" i="92" s="1"/>
  <c r="E16" i="92"/>
  <c r="D16" i="92"/>
  <c r="C16" i="92"/>
  <c r="K15" i="92"/>
  <c r="B15" i="92" s="1"/>
  <c r="F15" i="92" a="1"/>
  <c r="F15" i="92" s="1"/>
  <c r="E15" i="92"/>
  <c r="D15" i="92"/>
  <c r="C15" i="92"/>
  <c r="K14" i="92"/>
  <c r="B14" i="92" s="1"/>
  <c r="F14" i="92" a="1"/>
  <c r="F14" i="92" s="1"/>
  <c r="E14" i="92"/>
  <c r="D14" i="92"/>
  <c r="C14" i="92"/>
  <c r="K13" i="92"/>
  <c r="B13" i="92" s="1"/>
  <c r="F13" i="92" a="1"/>
  <c r="F13" i="92" s="1"/>
  <c r="E13" i="92"/>
  <c r="D13" i="92"/>
  <c r="C13" i="92"/>
  <c r="K12" i="92"/>
  <c r="B12" i="92" s="1"/>
  <c r="F12" i="92" a="1"/>
  <c r="F12" i="92" s="1"/>
  <c r="E12" i="92"/>
  <c r="D12" i="92"/>
  <c r="C12" i="92"/>
  <c r="K11" i="92"/>
  <c r="B11" i="92" s="1"/>
  <c r="F11" i="92" a="1"/>
  <c r="F11" i="92" s="1"/>
  <c r="E11" i="92"/>
  <c r="D11" i="92"/>
  <c r="C11" i="92"/>
  <c r="K10" i="92"/>
  <c r="B10" i="92" s="1"/>
  <c r="F10" i="92" a="1"/>
  <c r="F10" i="92" s="1"/>
  <c r="E10" i="92"/>
  <c r="D10" i="92"/>
  <c r="C10" i="92"/>
  <c r="K9" i="92"/>
  <c r="B9" i="92" s="1"/>
  <c r="F9" i="92" a="1"/>
  <c r="F9" i="92" s="1"/>
  <c r="E9" i="92"/>
  <c r="D9" i="92"/>
  <c r="C9" i="92"/>
  <c r="K8" i="92"/>
  <c r="B8" i="92" s="1"/>
  <c r="F8" i="92" a="1"/>
  <c r="F8" i="92" s="1"/>
  <c r="E8" i="92"/>
  <c r="D8" i="92"/>
  <c r="C8" i="92"/>
  <c r="K7" i="92"/>
  <c r="B7" i="92" s="1"/>
  <c r="F7" i="92" a="1"/>
  <c r="F7" i="92" s="1"/>
  <c r="E7" i="92"/>
  <c r="D7" i="92"/>
  <c r="C7" i="92"/>
  <c r="K6" i="92"/>
  <c r="B6" i="92" s="1"/>
  <c r="F6" i="92" a="1"/>
  <c r="F6" i="92" s="1"/>
  <c r="E6" i="92"/>
  <c r="D6" i="92"/>
  <c r="C6" i="92"/>
  <c r="K5" i="92"/>
  <c r="B5" i="92" s="1"/>
  <c r="F5" i="92" a="1"/>
  <c r="F5" i="92" s="1"/>
  <c r="E5" i="92"/>
  <c r="D5" i="92"/>
  <c r="C5" i="92"/>
  <c r="K4" i="92"/>
  <c r="B4" i="92" s="1"/>
  <c r="F4" i="92" a="1"/>
  <c r="F4" i="92" s="1"/>
  <c r="E4" i="92"/>
  <c r="D4" i="92"/>
  <c r="C4" i="92"/>
  <c r="K3" i="92"/>
  <c r="B3" i="92" s="1"/>
  <c r="F3" i="92" a="1"/>
  <c r="F3" i="92" s="1"/>
  <c r="E3" i="92"/>
  <c r="D3" i="92"/>
  <c r="C3" i="92"/>
  <c r="K2" i="92"/>
  <c r="B2" i="92" s="1"/>
  <c r="F2" i="92" a="1"/>
  <c r="F2" i="92" s="1"/>
  <c r="E2" i="92"/>
  <c r="D2" i="92"/>
  <c r="C2" i="92"/>
  <c r="A2" i="92"/>
  <c r="A3" i="92" s="1"/>
  <c r="A4" i="92" s="1"/>
  <c r="A5" i="92" s="1"/>
  <c r="A6" i="92" s="1"/>
  <c r="A7" i="92" s="1"/>
  <c r="A8" i="92" s="1"/>
  <c r="A9" i="92" s="1"/>
  <c r="A10" i="92" s="1"/>
  <c r="A11" i="92" s="1"/>
  <c r="A12" i="92" s="1"/>
  <c r="A13" i="92" s="1"/>
  <c r="A14" i="92" s="1"/>
  <c r="A15" i="92" s="1"/>
  <c r="A16" i="92" s="1"/>
  <c r="A17" i="92" s="1"/>
  <c r="A18" i="92" s="1"/>
  <c r="A19" i="92" s="1"/>
  <c r="A20" i="92" s="1"/>
  <c r="A21" i="92" s="1"/>
  <c r="A22" i="92" s="1"/>
  <c r="A23" i="92" s="1"/>
  <c r="A24" i="92" s="1"/>
  <c r="A25" i="92" s="1"/>
  <c r="A26" i="92" s="1"/>
  <c r="A27" i="92" s="1"/>
  <c r="A28" i="92" s="1"/>
  <c r="A29" i="92" s="1"/>
  <c r="A30" i="92" s="1"/>
  <c r="A31" i="92" s="1"/>
  <c r="A32" i="92" s="1"/>
  <c r="A33" i="92" s="1"/>
  <c r="A34" i="92" s="1"/>
  <c r="A35" i="92" s="1"/>
  <c r="A36" i="92" s="1"/>
  <c r="A37" i="92" s="1"/>
  <c r="A38" i="92" s="1"/>
  <c r="A39" i="92" s="1"/>
  <c r="A40" i="92" s="1"/>
  <c r="A41" i="92" s="1"/>
  <c r="A42" i="92" s="1"/>
  <c r="A43" i="92" s="1"/>
  <c r="A44" i="92" s="1"/>
  <c r="A45" i="92" s="1"/>
  <c r="A46" i="92" s="1"/>
  <c r="A47" i="92" s="1"/>
  <c r="A48" i="92" s="1"/>
  <c r="A49" i="92" s="1"/>
  <c r="A50" i="92" s="1"/>
  <c r="A51" i="92" s="1"/>
  <c r="A52" i="92" s="1"/>
  <c r="A53" i="92" s="1"/>
  <c r="A54" i="92" s="1"/>
  <c r="A55" i="92" s="1"/>
  <c r="A56" i="92" s="1"/>
  <c r="A57" i="92" s="1"/>
  <c r="A58" i="92" s="1"/>
  <c r="A59" i="92" s="1"/>
  <c r="A60" i="92" s="1"/>
  <c r="A61" i="92" s="1"/>
  <c r="A62" i="92" s="1"/>
  <c r="A63" i="92" s="1"/>
  <c r="A64" i="92" s="1"/>
  <c r="A65" i="92" s="1"/>
  <c r="A66" i="92" s="1"/>
  <c r="A67" i="92" s="1"/>
  <c r="A68" i="92" s="1"/>
  <c r="A69" i="92" s="1"/>
  <c r="A70" i="92" s="1"/>
  <c r="A71" i="92" s="1"/>
  <c r="A72" i="92" s="1"/>
  <c r="A73" i="92" s="1"/>
  <c r="A74" i="92" s="1"/>
  <c r="A75" i="92" s="1"/>
  <c r="A76" i="92" s="1"/>
  <c r="A77" i="92" s="1"/>
  <c r="A78" i="92" s="1"/>
  <c r="A79" i="92" s="1"/>
  <c r="A80" i="92" s="1"/>
  <c r="A81" i="92" s="1"/>
  <c r="A82" i="92" s="1"/>
  <c r="A83" i="92" s="1"/>
  <c r="A84" i="92" s="1"/>
  <c r="A85" i="92" s="1"/>
  <c r="A86" i="92" s="1"/>
  <c r="A87" i="92" s="1"/>
  <c r="A88" i="92" s="1"/>
  <c r="A89" i="92" s="1"/>
  <c r="A90" i="92" s="1"/>
  <c r="A91" i="92" s="1"/>
  <c r="A92" i="92" s="1"/>
  <c r="A93" i="92" s="1"/>
  <c r="A94" i="92" s="1"/>
  <c r="A95" i="92" s="1"/>
  <c r="A96" i="92" s="1"/>
  <c r="A97" i="92" s="1"/>
  <c r="A98" i="92" s="1"/>
  <c r="A99" i="92" s="1"/>
  <c r="A100" i="92" s="1"/>
  <c r="A101" i="92" s="1"/>
  <c r="A102" i="92" s="1"/>
  <c r="A103" i="92" s="1"/>
  <c r="A104" i="92" s="1"/>
  <c r="A105" i="92" s="1"/>
  <c r="A106" i="92" s="1"/>
  <c r="A107" i="92" s="1"/>
  <c r="A108" i="92" s="1"/>
  <c r="A109" i="92" s="1"/>
  <c r="A110" i="92" s="1"/>
  <c r="A111" i="92" s="1"/>
  <c r="A112" i="92" s="1"/>
  <c r="A113" i="92" s="1"/>
  <c r="A114" i="92" s="1"/>
  <c r="A115" i="92" s="1"/>
  <c r="A116" i="92" s="1"/>
  <c r="A117" i="92" s="1"/>
  <c r="A118" i="92" s="1"/>
  <c r="A119" i="92" s="1"/>
  <c r="A120" i="92" s="1"/>
  <c r="A121" i="92" s="1"/>
  <c r="A122" i="92" s="1"/>
  <c r="A123" i="92" s="1"/>
  <c r="A124" i="92" s="1"/>
  <c r="A125" i="92" s="1"/>
  <c r="A126" i="92" s="1"/>
  <c r="A127" i="92" s="1"/>
  <c r="A128" i="92" s="1"/>
  <c r="A129" i="92" s="1"/>
  <c r="A130" i="92" s="1"/>
  <c r="A131" i="92" s="1"/>
  <c r="A132" i="92" s="1"/>
  <c r="A133" i="92" s="1"/>
  <c r="A134" i="92" s="1"/>
  <c r="A135" i="92" s="1"/>
  <c r="A136" i="92" s="1"/>
  <c r="A137" i="92" s="1"/>
  <c r="A138" i="92" s="1"/>
  <c r="A139" i="92" s="1"/>
  <c r="A140" i="92" s="1"/>
  <c r="A141" i="92" s="1"/>
  <c r="A142" i="92" s="1"/>
  <c r="A143" i="92" s="1"/>
  <c r="A144" i="92" s="1"/>
  <c r="A145" i="92" s="1"/>
  <c r="A146" i="92" s="1"/>
  <c r="A147" i="92" s="1"/>
  <c r="A148" i="92" s="1"/>
  <c r="A149" i="92" s="1"/>
  <c r="A150" i="92" s="1"/>
  <c r="A151" i="92" s="1"/>
  <c r="A152" i="92" s="1"/>
  <c r="A153" i="92" s="1"/>
  <c r="A154" i="92" s="1"/>
  <c r="A155" i="92" s="1"/>
  <c r="A156" i="92" s="1"/>
  <c r="A157" i="92" s="1"/>
  <c r="A158" i="92" s="1"/>
  <c r="A159" i="92" s="1"/>
  <c r="A160" i="92" s="1"/>
  <c r="A161" i="92" s="1"/>
  <c r="A162" i="92" s="1"/>
  <c r="A163" i="92" s="1"/>
  <c r="A164" i="92" s="1"/>
  <c r="A165" i="92" s="1"/>
  <c r="A166" i="92" s="1"/>
  <c r="A167" i="92" s="1"/>
  <c r="A168" i="92" s="1"/>
  <c r="A169" i="92" s="1"/>
  <c r="A170" i="92" s="1"/>
  <c r="A171" i="92" s="1"/>
  <c r="A172" i="92" s="1"/>
  <c r="A173" i="92" s="1"/>
  <c r="A174" i="92" s="1"/>
  <c r="A175" i="92" s="1"/>
  <c r="A176" i="92" s="1"/>
  <c r="A177" i="92" s="1"/>
  <c r="A178" i="92" s="1"/>
  <c r="A179" i="92" s="1"/>
  <c r="A180" i="92" s="1"/>
  <c r="A181" i="92" s="1"/>
  <c r="A182" i="92" s="1"/>
  <c r="A183" i="92" s="1"/>
  <c r="A184" i="92" s="1"/>
  <c r="F1" i="92"/>
  <c r="E1" i="92"/>
  <c r="D1" i="92"/>
  <c r="C1" i="92"/>
  <c r="B1" i="92"/>
  <c r="A1" i="92"/>
  <c r="K3" i="76"/>
  <c r="B3" i="76" s="1"/>
  <c r="K4" i="76"/>
  <c r="B4" i="76" s="1"/>
  <c r="K5" i="76"/>
  <c r="B5" i="76" s="1"/>
  <c r="K6" i="76"/>
  <c r="B6" i="76" s="1"/>
  <c r="K7" i="76"/>
  <c r="K8" i="76"/>
  <c r="K9" i="76"/>
  <c r="K10" i="76"/>
  <c r="B10" i="76" s="1"/>
  <c r="K11" i="76"/>
  <c r="B11" i="76" s="1"/>
  <c r="K12" i="76"/>
  <c r="B12" i="76" s="1"/>
  <c r="K13" i="76"/>
  <c r="B13" i="76" s="1"/>
  <c r="K14" i="76"/>
  <c r="B14" i="76" s="1"/>
  <c r="K15" i="76"/>
  <c r="B15" i="76" s="1"/>
  <c r="K16" i="76"/>
  <c r="B16" i="76" s="1"/>
  <c r="K17" i="76"/>
  <c r="B17" i="76" s="1"/>
  <c r="K18" i="76"/>
  <c r="B18" i="76" s="1"/>
  <c r="K19" i="76"/>
  <c r="K20" i="76"/>
  <c r="K21" i="76"/>
  <c r="K22" i="76"/>
  <c r="B22" i="76" s="1"/>
  <c r="K23" i="76"/>
  <c r="K24" i="76"/>
  <c r="B24" i="76" s="1"/>
  <c r="K25" i="76"/>
  <c r="B25" i="76" s="1"/>
  <c r="K26" i="76"/>
  <c r="B26" i="76" s="1"/>
  <c r="K27" i="76"/>
  <c r="B27" i="76" s="1"/>
  <c r="K28" i="76"/>
  <c r="B28" i="76" s="1"/>
  <c r="K29" i="76"/>
  <c r="B29" i="76" s="1"/>
  <c r="K30" i="76"/>
  <c r="B30" i="76" s="1"/>
  <c r="K31" i="76"/>
  <c r="K32" i="76"/>
  <c r="B32" i="76" s="1"/>
  <c r="K33" i="76"/>
  <c r="K34" i="76"/>
  <c r="K35" i="76"/>
  <c r="B35" i="76" s="1"/>
  <c r="K36" i="76"/>
  <c r="B36" i="76" s="1"/>
  <c r="K37" i="76"/>
  <c r="B37" i="76" s="1"/>
  <c r="K38" i="76"/>
  <c r="K39" i="76"/>
  <c r="B39" i="76" s="1"/>
  <c r="K40" i="76"/>
  <c r="B40" i="76" s="1"/>
  <c r="K41" i="76"/>
  <c r="B41" i="76" s="1"/>
  <c r="K42" i="76"/>
  <c r="B42" i="76" s="1"/>
  <c r="K43" i="76"/>
  <c r="K44" i="76"/>
  <c r="K45" i="76"/>
  <c r="K46" i="76"/>
  <c r="B46" i="76" s="1"/>
  <c r="K47" i="76"/>
  <c r="B47" i="76" s="1"/>
  <c r="K48" i="76"/>
  <c r="B48" i="76" s="1"/>
  <c r="K49" i="76"/>
  <c r="B49" i="76" s="1"/>
  <c r="K50" i="76"/>
  <c r="B50" i="76" s="1"/>
  <c r="K51" i="76"/>
  <c r="B51" i="76" s="1"/>
  <c r="K52" i="76"/>
  <c r="B52" i="76" s="1"/>
  <c r="K53" i="76"/>
  <c r="B53" i="76" s="1"/>
  <c r="K54" i="76"/>
  <c r="B54" i="76" s="1"/>
  <c r="K55" i="76"/>
  <c r="K56" i="76"/>
  <c r="K57" i="76"/>
  <c r="K58" i="76"/>
  <c r="B58" i="76" s="1"/>
  <c r="K59" i="76"/>
  <c r="B59" i="76" s="1"/>
  <c r="K60" i="76"/>
  <c r="B60" i="76" s="1"/>
  <c r="K61" i="76"/>
  <c r="B61" i="76" s="1"/>
  <c r="K62" i="76"/>
  <c r="B62" i="76" s="1"/>
  <c r="K63" i="76"/>
  <c r="B63" i="76" s="1"/>
  <c r="K64" i="76"/>
  <c r="B64" i="76" s="1"/>
  <c r="K65" i="76"/>
  <c r="B65" i="76" s="1"/>
  <c r="K66" i="76"/>
  <c r="B66" i="76" s="1"/>
  <c r="K67" i="76"/>
  <c r="K68" i="76"/>
  <c r="K69" i="76"/>
  <c r="K70" i="76"/>
  <c r="K71" i="76"/>
  <c r="B71" i="76" s="1"/>
  <c r="K72" i="76"/>
  <c r="B72" i="76" s="1"/>
  <c r="K73" i="76"/>
  <c r="B73" i="76" s="1"/>
  <c r="K74" i="76"/>
  <c r="B74" i="76" s="1"/>
  <c r="K75" i="76"/>
  <c r="B75" i="76" s="1"/>
  <c r="K76" i="76"/>
  <c r="B76" i="76" s="1"/>
  <c r="K77" i="76"/>
  <c r="B77" i="76" s="1"/>
  <c r="K78" i="76"/>
  <c r="B78" i="76" s="1"/>
  <c r="K79" i="76"/>
  <c r="K80" i="76"/>
  <c r="B80" i="76" s="1"/>
  <c r="K81" i="76"/>
  <c r="K82" i="76"/>
  <c r="B82" i="76" s="1"/>
  <c r="K83" i="76"/>
  <c r="B83" i="76" s="1"/>
  <c r="K84" i="76"/>
  <c r="B84" i="76" s="1"/>
  <c r="K85" i="76"/>
  <c r="B85" i="76" s="1"/>
  <c r="K86" i="76"/>
  <c r="B86" i="76" s="1"/>
  <c r="K87" i="76"/>
  <c r="B87" i="76" s="1"/>
  <c r="K88" i="76"/>
  <c r="B88" i="76" s="1"/>
  <c r="K89" i="76"/>
  <c r="B89" i="76" s="1"/>
  <c r="K90" i="76"/>
  <c r="B90" i="76" s="1"/>
  <c r="K91" i="76"/>
  <c r="K92" i="76"/>
  <c r="K93" i="76"/>
  <c r="K94" i="76"/>
  <c r="B94" i="76" s="1"/>
  <c r="K95" i="76"/>
  <c r="K96" i="76"/>
  <c r="B96" i="76" s="1"/>
  <c r="K97" i="76"/>
  <c r="B97" i="76" s="1"/>
  <c r="K98" i="76"/>
  <c r="B98" i="76" s="1"/>
  <c r="K99" i="76"/>
  <c r="B99" i="76" s="1"/>
  <c r="K100" i="76"/>
  <c r="B100" i="76" s="1"/>
  <c r="K101" i="76"/>
  <c r="B101" i="76" s="1"/>
  <c r="K102" i="76"/>
  <c r="B102" i="76" s="1"/>
  <c r="K103" i="76"/>
  <c r="K104" i="76"/>
  <c r="B104" i="76" s="1"/>
  <c r="K105" i="76"/>
  <c r="K106" i="76"/>
  <c r="B106" i="76" s="1"/>
  <c r="K107" i="76"/>
  <c r="B107" i="76" s="1"/>
  <c r="K108" i="76"/>
  <c r="B108" i="76" s="1"/>
  <c r="K109" i="76"/>
  <c r="B109" i="76" s="1"/>
  <c r="K110" i="76"/>
  <c r="B110" i="76" s="1"/>
  <c r="K111" i="76"/>
  <c r="B111" i="76" s="1"/>
  <c r="K112" i="76"/>
  <c r="B112" i="76" s="1"/>
  <c r="K113" i="76"/>
  <c r="B113" i="76" s="1"/>
  <c r="K114" i="76"/>
  <c r="B114" i="76" s="1"/>
  <c r="K115" i="76"/>
  <c r="K116" i="76"/>
  <c r="K117" i="76"/>
  <c r="K118" i="76"/>
  <c r="B118" i="76" s="1"/>
  <c r="K119" i="76"/>
  <c r="B119" i="76" s="1"/>
  <c r="K120" i="76"/>
  <c r="B120" i="76" s="1"/>
  <c r="K121" i="76"/>
  <c r="B121" i="76" s="1"/>
  <c r="K122" i="76"/>
  <c r="K123" i="76"/>
  <c r="B123" i="76" s="1"/>
  <c r="K124" i="76"/>
  <c r="B124" i="76" s="1"/>
  <c r="K125" i="76"/>
  <c r="B125" i="76" s="1"/>
  <c r="K126" i="76"/>
  <c r="B126" i="76" s="1"/>
  <c r="K127" i="76"/>
  <c r="K128" i="76"/>
  <c r="K129" i="76"/>
  <c r="K130" i="76"/>
  <c r="B130" i="76" s="1"/>
  <c r="K131" i="76"/>
  <c r="B131" i="76" s="1"/>
  <c r="K132" i="76"/>
  <c r="B132" i="76" s="1"/>
  <c r="K133" i="76"/>
  <c r="B133" i="76" s="1"/>
  <c r="K134" i="76"/>
  <c r="K135" i="76"/>
  <c r="B135" i="76" s="1"/>
  <c r="K136" i="76"/>
  <c r="B136" i="76" s="1"/>
  <c r="K137" i="76"/>
  <c r="B137" i="76" s="1"/>
  <c r="K138" i="76"/>
  <c r="B138" i="76" s="1"/>
  <c r="K139" i="76"/>
  <c r="K140" i="76"/>
  <c r="K141" i="76"/>
  <c r="B141" i="76" s="1"/>
  <c r="K142" i="76"/>
  <c r="B142" i="76" s="1"/>
  <c r="K143" i="76"/>
  <c r="B143" i="76" s="1"/>
  <c r="K144" i="76"/>
  <c r="B144" i="76" s="1"/>
  <c r="K145" i="76"/>
  <c r="B145" i="76" s="1"/>
  <c r="K146" i="76"/>
  <c r="B146" i="76" s="1"/>
  <c r="K147" i="76"/>
  <c r="B147" i="76" s="1"/>
  <c r="K148" i="76"/>
  <c r="B148" i="76" s="1"/>
  <c r="K149" i="76"/>
  <c r="B149" i="76" s="1"/>
  <c r="K150" i="76"/>
  <c r="B150" i="76" s="1"/>
  <c r="K151" i="76"/>
  <c r="K152" i="76"/>
  <c r="B152" i="76" s="1"/>
  <c r="K153" i="76"/>
  <c r="K154" i="76"/>
  <c r="B154" i="76" s="1"/>
  <c r="K155" i="76"/>
  <c r="B155" i="76" s="1"/>
  <c r="K156" i="76"/>
  <c r="B156" i="76" s="1"/>
  <c r="K157" i="76"/>
  <c r="B157" i="76" s="1"/>
  <c r="K158" i="76"/>
  <c r="B158" i="76" s="1"/>
  <c r="K159" i="76"/>
  <c r="B159" i="76" s="1"/>
  <c r="K160" i="76"/>
  <c r="B160" i="76" s="1"/>
  <c r="K161" i="76"/>
  <c r="B161" i="76" s="1"/>
  <c r="K162" i="76"/>
  <c r="B162" i="76" s="1"/>
  <c r="K163" i="76"/>
  <c r="K164" i="76"/>
  <c r="K165" i="76"/>
  <c r="K166" i="76"/>
  <c r="B166" i="76" s="1"/>
  <c r="K167" i="76"/>
  <c r="B167" i="76" s="1"/>
  <c r="K168" i="76"/>
  <c r="B168" i="76" s="1"/>
  <c r="K169" i="76"/>
  <c r="B169" i="76" s="1"/>
  <c r="K170" i="76"/>
  <c r="K171" i="76"/>
  <c r="K172" i="76"/>
  <c r="B172" i="76" s="1"/>
  <c r="K173" i="76"/>
  <c r="B173" i="76" s="1"/>
  <c r="K174" i="76"/>
  <c r="B174" i="76" s="1"/>
  <c r="K175" i="76"/>
  <c r="K176" i="76"/>
  <c r="B176" i="76" s="1"/>
  <c r="K177" i="76"/>
  <c r="K178" i="76"/>
  <c r="B178" i="76" s="1"/>
  <c r="K179" i="76"/>
  <c r="B179" i="76" s="1"/>
  <c r="K180" i="76"/>
  <c r="B180" i="76" s="1"/>
  <c r="K181" i="76"/>
  <c r="B181" i="76" s="1"/>
  <c r="K182" i="76"/>
  <c r="B182" i="76" s="1"/>
  <c r="K183" i="76"/>
  <c r="B183" i="76" s="1"/>
  <c r="K184" i="76"/>
  <c r="B184" i="76" s="1"/>
  <c r="K2" i="76"/>
  <c r="B2" i="76" s="1"/>
  <c r="F3" i="76" a="1"/>
  <c r="F3" i="76" s="1"/>
  <c r="F4" i="76" a="1"/>
  <c r="F4" i="76" s="1"/>
  <c r="F5" i="76" a="1"/>
  <c r="F5" i="76" s="1"/>
  <c r="F6" i="76" a="1"/>
  <c r="F6" i="76" s="1"/>
  <c r="F7" i="76" a="1"/>
  <c r="F7" i="76" s="1"/>
  <c r="F8" i="76" a="1"/>
  <c r="F8" i="76" s="1"/>
  <c r="F9" i="76" a="1"/>
  <c r="F9" i="76" s="1"/>
  <c r="F10" i="76" a="1"/>
  <c r="F10" i="76" s="1"/>
  <c r="F11" i="76" a="1"/>
  <c r="F11" i="76" s="1"/>
  <c r="F12" i="76" a="1"/>
  <c r="F12" i="76" s="1"/>
  <c r="F13" i="76" a="1"/>
  <c r="F13" i="76" s="1"/>
  <c r="F14" i="76" a="1"/>
  <c r="F14" i="76" s="1"/>
  <c r="F15" i="76" a="1"/>
  <c r="F15" i="76" s="1"/>
  <c r="F16" i="76" a="1"/>
  <c r="F16" i="76" s="1"/>
  <c r="F17" i="76" a="1"/>
  <c r="F17" i="76" s="1"/>
  <c r="F18" i="76" a="1"/>
  <c r="F18" i="76" s="1"/>
  <c r="F19" i="76" a="1"/>
  <c r="F19" i="76" s="1"/>
  <c r="F20" i="76" a="1"/>
  <c r="F20" i="76" s="1"/>
  <c r="F21" i="76" a="1"/>
  <c r="F21" i="76" s="1"/>
  <c r="F22" i="76" a="1"/>
  <c r="F22" i="76" s="1"/>
  <c r="F23" i="76" a="1"/>
  <c r="F23" i="76" s="1"/>
  <c r="F24" i="76" a="1"/>
  <c r="F24" i="76" s="1"/>
  <c r="F25" i="76" a="1"/>
  <c r="F25" i="76" s="1"/>
  <c r="F26" i="76" a="1"/>
  <c r="F26" i="76" s="1"/>
  <c r="F27" i="76" a="1"/>
  <c r="F27" i="76" s="1"/>
  <c r="F28" i="76" a="1"/>
  <c r="F28" i="76" s="1"/>
  <c r="F29" i="76" a="1"/>
  <c r="F29" i="76" s="1"/>
  <c r="F30" i="76" a="1"/>
  <c r="F30" i="76" s="1"/>
  <c r="F31" i="76" a="1"/>
  <c r="F31" i="76" s="1"/>
  <c r="F32" i="76" a="1"/>
  <c r="F32" i="76" s="1"/>
  <c r="F33" i="76" a="1"/>
  <c r="F33" i="76" s="1"/>
  <c r="F34" i="76" a="1"/>
  <c r="F34" i="76" s="1"/>
  <c r="F35" i="76" a="1"/>
  <c r="F35" i="76" s="1"/>
  <c r="F36" i="76" a="1"/>
  <c r="F36" i="76" s="1"/>
  <c r="F37" i="76" a="1"/>
  <c r="F37" i="76" s="1"/>
  <c r="F38" i="76" a="1"/>
  <c r="F38" i="76" s="1"/>
  <c r="F39" i="76" a="1"/>
  <c r="F39" i="76" s="1"/>
  <c r="F40" i="76" a="1"/>
  <c r="F40" i="76" s="1"/>
  <c r="F41" i="76" a="1"/>
  <c r="F41" i="76" s="1"/>
  <c r="F42" i="76" a="1"/>
  <c r="F42" i="76" s="1"/>
  <c r="F43" i="76" a="1"/>
  <c r="F43" i="76" s="1"/>
  <c r="F44" i="76" a="1"/>
  <c r="F44" i="76" s="1"/>
  <c r="F45" i="76" a="1"/>
  <c r="F45" i="76" s="1"/>
  <c r="F46" i="76" a="1"/>
  <c r="F46" i="76" s="1"/>
  <c r="F47" i="76" a="1"/>
  <c r="F47" i="76" s="1"/>
  <c r="F48" i="76" a="1"/>
  <c r="F48" i="76" s="1"/>
  <c r="F49" i="76" a="1"/>
  <c r="F49" i="76" s="1"/>
  <c r="F50" i="76" a="1"/>
  <c r="F50" i="76" s="1"/>
  <c r="F51" i="76" a="1"/>
  <c r="F51" i="76" s="1"/>
  <c r="F52" i="76" a="1"/>
  <c r="F52" i="76" s="1"/>
  <c r="F53" i="76" a="1"/>
  <c r="F53" i="76" s="1"/>
  <c r="F54" i="76" a="1"/>
  <c r="F54" i="76" s="1"/>
  <c r="F55" i="76" a="1"/>
  <c r="F55" i="76" s="1"/>
  <c r="F56" i="76" a="1"/>
  <c r="F56" i="76" s="1"/>
  <c r="F57" i="76" a="1"/>
  <c r="F57" i="76" s="1"/>
  <c r="F58" i="76" a="1"/>
  <c r="F58" i="76" s="1"/>
  <c r="F59" i="76" a="1"/>
  <c r="F59" i="76" s="1"/>
  <c r="F60" i="76" a="1"/>
  <c r="F60" i="76" s="1"/>
  <c r="F61" i="76" a="1"/>
  <c r="F61" i="76" s="1"/>
  <c r="F62" i="76" a="1"/>
  <c r="F62" i="76" s="1"/>
  <c r="F63" i="76" a="1"/>
  <c r="F63" i="76" s="1"/>
  <c r="F64" i="76" a="1"/>
  <c r="F64" i="76" s="1"/>
  <c r="F65" i="76" a="1"/>
  <c r="F65" i="76" s="1"/>
  <c r="F66" i="76" a="1"/>
  <c r="F66" i="76" s="1"/>
  <c r="F67" i="76" a="1"/>
  <c r="F67" i="76" s="1"/>
  <c r="F68" i="76" a="1"/>
  <c r="F68" i="76" s="1"/>
  <c r="F69" i="76" a="1"/>
  <c r="F69" i="76" s="1"/>
  <c r="F70" i="76" a="1"/>
  <c r="F70" i="76" s="1"/>
  <c r="F71" i="76" a="1"/>
  <c r="F71" i="76" s="1"/>
  <c r="F72" i="76" a="1"/>
  <c r="F72" i="76" s="1"/>
  <c r="F73" i="76" a="1"/>
  <c r="F73" i="76" s="1"/>
  <c r="F74" i="76" a="1"/>
  <c r="F74" i="76" s="1"/>
  <c r="F75" i="76" a="1"/>
  <c r="F75" i="76" s="1"/>
  <c r="F76" i="76" a="1"/>
  <c r="F76" i="76" s="1"/>
  <c r="F77" i="76" a="1"/>
  <c r="F77" i="76" s="1"/>
  <c r="F78" i="76" a="1"/>
  <c r="F78" i="76" s="1"/>
  <c r="F79" i="76" a="1"/>
  <c r="F79" i="76" s="1"/>
  <c r="F80" i="76" a="1"/>
  <c r="F80" i="76" s="1"/>
  <c r="F81" i="76" a="1"/>
  <c r="F81" i="76" s="1"/>
  <c r="F82" i="76" a="1"/>
  <c r="F82" i="76" s="1"/>
  <c r="F83" i="76" a="1"/>
  <c r="F83" i="76" s="1"/>
  <c r="F84" i="76" a="1"/>
  <c r="F84" i="76" s="1"/>
  <c r="F85" i="76" a="1"/>
  <c r="F85" i="76" s="1"/>
  <c r="F86" i="76" a="1"/>
  <c r="F86" i="76" s="1"/>
  <c r="F87" i="76" a="1"/>
  <c r="F87" i="76" s="1"/>
  <c r="F88" i="76" a="1"/>
  <c r="F88" i="76" s="1"/>
  <c r="F89" i="76" a="1"/>
  <c r="F89" i="76" s="1"/>
  <c r="F90" i="76" a="1"/>
  <c r="F90" i="76" s="1"/>
  <c r="F91" i="76" a="1"/>
  <c r="F91" i="76" s="1"/>
  <c r="F92" i="76" a="1"/>
  <c r="F92" i="76" s="1"/>
  <c r="F93" i="76" a="1"/>
  <c r="F93" i="76" s="1"/>
  <c r="F94" i="76" a="1"/>
  <c r="F94" i="76" s="1"/>
  <c r="F95" i="76" a="1"/>
  <c r="F95" i="76" s="1"/>
  <c r="F96" i="76" a="1"/>
  <c r="F96" i="76" s="1"/>
  <c r="F97" i="76" a="1"/>
  <c r="F97" i="76" s="1"/>
  <c r="F98" i="76" a="1"/>
  <c r="F98" i="76" s="1"/>
  <c r="F99" i="76" a="1"/>
  <c r="F99" i="76" s="1"/>
  <c r="F100" i="76" a="1"/>
  <c r="F100" i="76" s="1"/>
  <c r="F101" i="76" a="1"/>
  <c r="F101" i="76" s="1"/>
  <c r="F102" i="76" a="1"/>
  <c r="F102" i="76" s="1"/>
  <c r="F103" i="76" a="1"/>
  <c r="F103" i="76" s="1"/>
  <c r="F104" i="76" a="1"/>
  <c r="F104" i="76" s="1"/>
  <c r="F105" i="76" a="1"/>
  <c r="F105" i="76" s="1"/>
  <c r="F106" i="76" a="1"/>
  <c r="F106" i="76" s="1"/>
  <c r="F107" i="76" a="1"/>
  <c r="F107" i="76" s="1"/>
  <c r="F108" i="76" a="1"/>
  <c r="F108" i="76" s="1"/>
  <c r="F109" i="76" a="1"/>
  <c r="F109" i="76" s="1"/>
  <c r="F110" i="76" a="1"/>
  <c r="F110" i="76" s="1"/>
  <c r="F111" i="76" a="1"/>
  <c r="F111" i="76" s="1"/>
  <c r="F112" i="76" a="1"/>
  <c r="F112" i="76" s="1"/>
  <c r="F113" i="76" a="1"/>
  <c r="F113" i="76" s="1"/>
  <c r="F114" i="76" a="1"/>
  <c r="F114" i="76" s="1"/>
  <c r="F115" i="76" a="1"/>
  <c r="F115" i="76" s="1"/>
  <c r="F116" i="76" a="1"/>
  <c r="F116" i="76" s="1"/>
  <c r="F117" i="76" a="1"/>
  <c r="F117" i="76" s="1"/>
  <c r="F118" i="76" a="1"/>
  <c r="F118" i="76" s="1"/>
  <c r="F119" i="76" a="1"/>
  <c r="F119" i="76" s="1"/>
  <c r="F120" i="76" a="1"/>
  <c r="F120" i="76" s="1"/>
  <c r="F121" i="76" a="1"/>
  <c r="F121" i="76" s="1"/>
  <c r="F122" i="76" a="1"/>
  <c r="F122" i="76" s="1"/>
  <c r="F123" i="76" a="1"/>
  <c r="F123" i="76" s="1"/>
  <c r="F124" i="76" a="1"/>
  <c r="F124" i="76" s="1"/>
  <c r="F125" i="76" a="1"/>
  <c r="F125" i="76" s="1"/>
  <c r="F126" i="76" a="1"/>
  <c r="F126" i="76" s="1"/>
  <c r="F127" i="76" a="1"/>
  <c r="F127" i="76" s="1"/>
  <c r="F128" i="76" a="1"/>
  <c r="F128" i="76" s="1"/>
  <c r="F129" i="76" a="1"/>
  <c r="F129" i="76" s="1"/>
  <c r="F130" i="76" a="1"/>
  <c r="F130" i="76" s="1"/>
  <c r="F131" i="76" a="1"/>
  <c r="F131" i="76" s="1"/>
  <c r="F132" i="76" a="1"/>
  <c r="F132" i="76" s="1"/>
  <c r="F133" i="76" a="1"/>
  <c r="F133" i="76" s="1"/>
  <c r="F134" i="76" a="1"/>
  <c r="F134" i="76" s="1"/>
  <c r="F135" i="76" a="1"/>
  <c r="F135" i="76" s="1"/>
  <c r="F136" i="76" a="1"/>
  <c r="F136" i="76" s="1"/>
  <c r="F137" i="76" a="1"/>
  <c r="F137" i="76" s="1"/>
  <c r="F138" i="76" a="1"/>
  <c r="F138" i="76" s="1"/>
  <c r="F139" i="76" a="1"/>
  <c r="F139" i="76" s="1"/>
  <c r="F140" i="76" a="1"/>
  <c r="F140" i="76" s="1"/>
  <c r="F141" i="76" a="1"/>
  <c r="F141" i="76" s="1"/>
  <c r="F142" i="76" a="1"/>
  <c r="F142" i="76" s="1"/>
  <c r="F143" i="76" a="1"/>
  <c r="F143" i="76" s="1"/>
  <c r="F144" i="76" a="1"/>
  <c r="F144" i="76" s="1"/>
  <c r="F145" i="76" a="1"/>
  <c r="F145" i="76" s="1"/>
  <c r="F146" i="76" a="1"/>
  <c r="F146" i="76" s="1"/>
  <c r="F147" i="76" a="1"/>
  <c r="F147" i="76" s="1"/>
  <c r="F148" i="76" a="1"/>
  <c r="F148" i="76" s="1"/>
  <c r="F149" i="76" a="1"/>
  <c r="F149" i="76" s="1"/>
  <c r="F150" i="76" a="1"/>
  <c r="F150" i="76" s="1"/>
  <c r="F151" i="76" a="1"/>
  <c r="F151" i="76" s="1"/>
  <c r="F152" i="76" a="1"/>
  <c r="F152" i="76" s="1"/>
  <c r="F153" i="76" a="1"/>
  <c r="F153" i="76" s="1"/>
  <c r="F154" i="76" a="1"/>
  <c r="F154" i="76" s="1"/>
  <c r="F155" i="76" a="1"/>
  <c r="F155" i="76" s="1"/>
  <c r="F156" i="76" a="1"/>
  <c r="F156" i="76" s="1"/>
  <c r="F157" i="76" a="1"/>
  <c r="F157" i="76" s="1"/>
  <c r="F158" i="76" a="1"/>
  <c r="F158" i="76" s="1"/>
  <c r="F159" i="76" a="1"/>
  <c r="F159" i="76" s="1"/>
  <c r="F160" i="76" a="1"/>
  <c r="F160" i="76" s="1"/>
  <c r="F161" i="76" a="1"/>
  <c r="F161" i="76" s="1"/>
  <c r="F162" i="76" a="1"/>
  <c r="F162" i="76" s="1"/>
  <c r="F163" i="76" a="1"/>
  <c r="F163" i="76" s="1"/>
  <c r="F164" i="76" a="1"/>
  <c r="F164" i="76" s="1"/>
  <c r="F165" i="76" a="1"/>
  <c r="F165" i="76" s="1"/>
  <c r="F166" i="76" a="1"/>
  <c r="F166" i="76" s="1"/>
  <c r="F167" i="76" a="1"/>
  <c r="F167" i="76" s="1"/>
  <c r="F168" i="76" a="1"/>
  <c r="F168" i="76" s="1"/>
  <c r="F169" i="76" a="1"/>
  <c r="F169" i="76" s="1"/>
  <c r="F170" i="76" a="1"/>
  <c r="F170" i="76" s="1"/>
  <c r="F171" i="76" a="1"/>
  <c r="F171" i="76" s="1"/>
  <c r="F172" i="76" a="1"/>
  <c r="F172" i="76" s="1"/>
  <c r="F173" i="76" a="1"/>
  <c r="F173" i="76" s="1"/>
  <c r="F174" i="76" a="1"/>
  <c r="F174" i="76" s="1"/>
  <c r="F175" i="76" a="1"/>
  <c r="F175" i="76" s="1"/>
  <c r="F176" i="76" a="1"/>
  <c r="F176" i="76" s="1"/>
  <c r="F177" i="76" a="1"/>
  <c r="F177" i="76" s="1"/>
  <c r="F178" i="76" a="1"/>
  <c r="F178" i="76" s="1"/>
  <c r="F179" i="76" a="1"/>
  <c r="F179" i="76" s="1"/>
  <c r="F180" i="76" a="1"/>
  <c r="F180" i="76" s="1"/>
  <c r="F181" i="76" a="1"/>
  <c r="F181" i="76" s="1"/>
  <c r="F182" i="76" a="1"/>
  <c r="F182" i="76" s="1"/>
  <c r="F183" i="76" a="1"/>
  <c r="F183" i="76" s="1"/>
  <c r="F184" i="76" a="1"/>
  <c r="F184" i="76" s="1"/>
  <c r="F2" i="76" a="1"/>
  <c r="F2" i="76" s="1"/>
  <c r="K3" i="88"/>
  <c r="K4" i="88"/>
  <c r="B4" i="88" s="1"/>
  <c r="K5" i="88"/>
  <c r="B5" i="88" s="1"/>
  <c r="K6" i="88"/>
  <c r="K7" i="88"/>
  <c r="B7" i="88" s="1"/>
  <c r="K8" i="88"/>
  <c r="B8" i="88" s="1"/>
  <c r="K9" i="88"/>
  <c r="B9" i="88" s="1"/>
  <c r="K10" i="88"/>
  <c r="B10" i="88" s="1"/>
  <c r="K11" i="88"/>
  <c r="B11" i="88" s="1"/>
  <c r="K12" i="88"/>
  <c r="B12" i="88" s="1"/>
  <c r="K13" i="88"/>
  <c r="K14" i="88"/>
  <c r="K15" i="88"/>
  <c r="K16" i="88"/>
  <c r="B16" i="88" s="1"/>
  <c r="K17" i="88"/>
  <c r="B17" i="88" s="1"/>
  <c r="K18" i="88"/>
  <c r="B18" i="88" s="1"/>
  <c r="K19" i="88"/>
  <c r="B19" i="88" s="1"/>
  <c r="K20" i="88"/>
  <c r="B20" i="88" s="1"/>
  <c r="K21" i="88"/>
  <c r="B21" i="88" s="1"/>
  <c r="K22" i="88"/>
  <c r="B22" i="88" s="1"/>
  <c r="K23" i="88"/>
  <c r="B23" i="88" s="1"/>
  <c r="K24" i="88"/>
  <c r="B24" i="88" s="1"/>
  <c r="K25" i="88"/>
  <c r="K26" i="88"/>
  <c r="K27" i="88"/>
  <c r="K28" i="88"/>
  <c r="B28" i="88" s="1"/>
  <c r="K29" i="88"/>
  <c r="B29" i="88" s="1"/>
  <c r="K30" i="88"/>
  <c r="B30" i="88" s="1"/>
  <c r="K31" i="88"/>
  <c r="B31" i="88" s="1"/>
  <c r="K32" i="88"/>
  <c r="B32" i="88" s="1"/>
  <c r="K33" i="88"/>
  <c r="B33" i="88" s="1"/>
  <c r="K34" i="88"/>
  <c r="B34" i="88" s="1"/>
  <c r="K35" i="88"/>
  <c r="B35" i="88" s="1"/>
  <c r="K36" i="88"/>
  <c r="B36" i="88" s="1"/>
  <c r="K37" i="88"/>
  <c r="K38" i="88"/>
  <c r="K39" i="88"/>
  <c r="K40" i="88"/>
  <c r="K41" i="88"/>
  <c r="B41" i="88" s="1"/>
  <c r="K42" i="88"/>
  <c r="B42" i="88" s="1"/>
  <c r="K43" i="88"/>
  <c r="B43" i="88" s="1"/>
  <c r="K44" i="88"/>
  <c r="B44" i="88" s="1"/>
  <c r="K45" i="88"/>
  <c r="B45" i="88" s="1"/>
  <c r="K46" i="88"/>
  <c r="B46" i="88" s="1"/>
  <c r="K47" i="88"/>
  <c r="B47" i="88" s="1"/>
  <c r="K48" i="88"/>
  <c r="B48" i="88" s="1"/>
  <c r="K49" i="88"/>
  <c r="K50" i="88"/>
  <c r="K51" i="88"/>
  <c r="K52" i="88"/>
  <c r="K53" i="88"/>
  <c r="B53" i="88" s="1"/>
  <c r="K54" i="88"/>
  <c r="B54" i="88" s="1"/>
  <c r="K55" i="88"/>
  <c r="B55" i="88" s="1"/>
  <c r="K56" i="88"/>
  <c r="B56" i="88" s="1"/>
  <c r="K57" i="88"/>
  <c r="B57" i="88" s="1"/>
  <c r="K58" i="88"/>
  <c r="B58" i="88" s="1"/>
  <c r="K59" i="88"/>
  <c r="B59" i="88" s="1"/>
  <c r="K60" i="88"/>
  <c r="B60" i="88" s="1"/>
  <c r="K61" i="88"/>
  <c r="K62" i="88"/>
  <c r="K63" i="88"/>
  <c r="K64" i="88"/>
  <c r="B64" i="88" s="1"/>
  <c r="K65" i="88"/>
  <c r="B65" i="88" s="1"/>
  <c r="K66" i="88"/>
  <c r="B66" i="88" s="1"/>
  <c r="K67" i="88"/>
  <c r="B67" i="88" s="1"/>
  <c r="K68" i="88"/>
  <c r="B68" i="88" s="1"/>
  <c r="K69" i="88"/>
  <c r="B69" i="88" s="1"/>
  <c r="K70" i="88"/>
  <c r="B70" i="88" s="1"/>
  <c r="K71" i="88"/>
  <c r="B71" i="88" s="1"/>
  <c r="K72" i="88"/>
  <c r="B72" i="88" s="1"/>
  <c r="K73" i="88"/>
  <c r="K74" i="88"/>
  <c r="K75" i="88"/>
  <c r="K76" i="88"/>
  <c r="B76" i="88" s="1"/>
  <c r="K77" i="88"/>
  <c r="B77" i="88" s="1"/>
  <c r="K78" i="88"/>
  <c r="B78" i="88" s="1"/>
  <c r="K79" i="88"/>
  <c r="B79" i="88" s="1"/>
  <c r="K80" i="88"/>
  <c r="K81" i="88"/>
  <c r="B81" i="88" s="1"/>
  <c r="K82" i="88"/>
  <c r="B82" i="88" s="1"/>
  <c r="K83" i="88"/>
  <c r="B83" i="88" s="1"/>
  <c r="K84" i="88"/>
  <c r="B84" i="88" s="1"/>
  <c r="K85" i="88"/>
  <c r="K86" i="88"/>
  <c r="K87" i="88"/>
  <c r="K88" i="88"/>
  <c r="B88" i="88" s="1"/>
  <c r="K89" i="88"/>
  <c r="B89" i="88" s="1"/>
  <c r="K90" i="88"/>
  <c r="K91" i="88"/>
  <c r="B91" i="88" s="1"/>
  <c r="K92" i="88"/>
  <c r="K93" i="88"/>
  <c r="B93" i="88" s="1"/>
  <c r="K94" i="88"/>
  <c r="B94" i="88" s="1"/>
  <c r="K95" i="88"/>
  <c r="B95" i="88" s="1"/>
  <c r="K96" i="88"/>
  <c r="B96" i="88" s="1"/>
  <c r="K97" i="88"/>
  <c r="K98" i="88"/>
  <c r="K99" i="88"/>
  <c r="K100" i="88"/>
  <c r="B100" i="88" s="1"/>
  <c r="K101" i="88"/>
  <c r="K102" i="88"/>
  <c r="B102" i="88" s="1"/>
  <c r="K103" i="88"/>
  <c r="B103" i="88" s="1"/>
  <c r="K104" i="88"/>
  <c r="B104" i="88" s="1"/>
  <c r="K105" i="88"/>
  <c r="K106" i="88"/>
  <c r="B106" i="88" s="1"/>
  <c r="K107" i="88"/>
  <c r="B107" i="88" s="1"/>
  <c r="K108" i="88"/>
  <c r="B108" i="88" s="1"/>
  <c r="K109" i="88"/>
  <c r="K110" i="88"/>
  <c r="K111" i="88"/>
  <c r="K112" i="88"/>
  <c r="B112" i="88" s="1"/>
  <c r="K113" i="88"/>
  <c r="B113" i="88" s="1"/>
  <c r="K114" i="88"/>
  <c r="B114" i="88" s="1"/>
  <c r="K115" i="88"/>
  <c r="B115" i="88" s="1"/>
  <c r="K116" i="88"/>
  <c r="B116" i="88" s="1"/>
  <c r="K117" i="88"/>
  <c r="B117" i="88" s="1"/>
  <c r="K118" i="88"/>
  <c r="B118" i="88" s="1"/>
  <c r="K119" i="88"/>
  <c r="B119" i="88" s="1"/>
  <c r="K120" i="88"/>
  <c r="B120" i="88" s="1"/>
  <c r="K121" i="88"/>
  <c r="K122" i="88"/>
  <c r="K123" i="88"/>
  <c r="K124" i="88"/>
  <c r="B124" i="88" s="1"/>
  <c r="K125" i="88"/>
  <c r="B125" i="88" s="1"/>
  <c r="K126" i="88"/>
  <c r="B126" i="88" s="1"/>
  <c r="K127" i="88"/>
  <c r="B127" i="88" s="1"/>
  <c r="K128" i="88"/>
  <c r="B128" i="88" s="1"/>
  <c r="K129" i="88"/>
  <c r="B129" i="88" s="1"/>
  <c r="K130" i="88"/>
  <c r="B130" i="88" s="1"/>
  <c r="K131" i="88"/>
  <c r="B131" i="88" s="1"/>
  <c r="K132" i="88"/>
  <c r="B132" i="88" s="1"/>
  <c r="K133" i="88"/>
  <c r="K134" i="88"/>
  <c r="K135" i="88"/>
  <c r="K136" i="88"/>
  <c r="B136" i="88" s="1"/>
  <c r="K137" i="88"/>
  <c r="B137" i="88" s="1"/>
  <c r="K138" i="88"/>
  <c r="B138" i="88" s="1"/>
  <c r="K139" i="88"/>
  <c r="B139" i="88" s="1"/>
  <c r="K140" i="88"/>
  <c r="B140" i="88" s="1"/>
  <c r="K141" i="88"/>
  <c r="B141" i="88" s="1"/>
  <c r="K142" i="88"/>
  <c r="B142" i="88" s="1"/>
  <c r="K143" i="88"/>
  <c r="B143" i="88" s="1"/>
  <c r="K144" i="88"/>
  <c r="B144" i="88" s="1"/>
  <c r="K145" i="88"/>
  <c r="K146" i="88"/>
  <c r="B146" i="88" s="1"/>
  <c r="K147" i="88"/>
  <c r="K148" i="88"/>
  <c r="K149" i="88"/>
  <c r="B149" i="88" s="1"/>
  <c r="K150" i="88"/>
  <c r="K151" i="88"/>
  <c r="B151" i="88" s="1"/>
  <c r="K152" i="88"/>
  <c r="B152" i="88" s="1"/>
  <c r="K153" i="88"/>
  <c r="B153" i="88" s="1"/>
  <c r="K154" i="88"/>
  <c r="B154" i="88" s="1"/>
  <c r="K155" i="88"/>
  <c r="B155" i="88" s="1"/>
  <c r="K156" i="88"/>
  <c r="B156" i="88" s="1"/>
  <c r="K157" i="88"/>
  <c r="K158" i="88"/>
  <c r="K159" i="88"/>
  <c r="K160" i="88"/>
  <c r="B160" i="88" s="1"/>
  <c r="K161" i="88"/>
  <c r="B161" i="88" s="1"/>
  <c r="K162" i="88"/>
  <c r="B162" i="88" s="1"/>
  <c r="K163" i="88"/>
  <c r="B163" i="88" s="1"/>
  <c r="K164" i="88"/>
  <c r="B164" i="88" s="1"/>
  <c r="K165" i="88"/>
  <c r="B165" i="88" s="1"/>
  <c r="K166" i="88"/>
  <c r="B166" i="88" s="1"/>
  <c r="K167" i="88"/>
  <c r="B167" i="88" s="1"/>
  <c r="K168" i="88"/>
  <c r="B168" i="88" s="1"/>
  <c r="K169" i="88"/>
  <c r="K170" i="88"/>
  <c r="B170" i="88" s="1"/>
  <c r="K171" i="88"/>
  <c r="K172" i="88"/>
  <c r="B172" i="88" s="1"/>
  <c r="K173" i="88"/>
  <c r="B173" i="88" s="1"/>
  <c r="K174" i="88"/>
  <c r="B174" i="88" s="1"/>
  <c r="K175" i="88"/>
  <c r="B175" i="88" s="1"/>
  <c r="K176" i="88"/>
  <c r="B176" i="88" s="1"/>
  <c r="K177" i="88"/>
  <c r="B177" i="88" s="1"/>
  <c r="K178" i="88"/>
  <c r="B178" i="88" s="1"/>
  <c r="K179" i="88"/>
  <c r="B179" i="88" s="1"/>
  <c r="K180" i="88"/>
  <c r="B180" i="88" s="1"/>
  <c r="K181" i="88"/>
  <c r="K182" i="88"/>
  <c r="K183" i="88"/>
  <c r="K184" i="88"/>
  <c r="B184" i="88" s="1"/>
  <c r="K2" i="88"/>
  <c r="B2" i="88" s="1"/>
  <c r="F3" i="88" a="1"/>
  <c r="F3" i="88" s="1"/>
  <c r="B9" i="89" s="1"/>
  <c r="F4" i="88" a="1"/>
  <c r="F4" i="88" s="1"/>
  <c r="B10" i="89" s="1"/>
  <c r="F5" i="88" a="1"/>
  <c r="F5" i="88" s="1"/>
  <c r="B11" i="89" s="1"/>
  <c r="F6" i="88" a="1"/>
  <c r="F6" i="88" s="1"/>
  <c r="B12" i="89" s="1"/>
  <c r="F7" i="88" a="1"/>
  <c r="F7" i="88" s="1"/>
  <c r="B13" i="89" s="1"/>
  <c r="F8" i="88" a="1"/>
  <c r="F8" i="88" s="1"/>
  <c r="B14" i="89" s="1"/>
  <c r="F9" i="88" a="1"/>
  <c r="F9" i="88" s="1"/>
  <c r="B15" i="89" s="1"/>
  <c r="F10" i="88" a="1"/>
  <c r="F10" i="88" s="1"/>
  <c r="F11" i="88" a="1"/>
  <c r="F11" i="88" s="1"/>
  <c r="F12" i="88" a="1"/>
  <c r="F12" i="88" s="1"/>
  <c r="B18" i="89" s="1"/>
  <c r="F13" i="88" a="1"/>
  <c r="F13" i="88" s="1"/>
  <c r="B19" i="89" s="1"/>
  <c r="F14" i="88" a="1"/>
  <c r="F14" i="88" s="1"/>
  <c r="B20" i="89" s="1"/>
  <c r="F15" i="88" a="1"/>
  <c r="F15" i="88" s="1"/>
  <c r="B21" i="89" s="1"/>
  <c r="F16" i="88" a="1"/>
  <c r="F16" i="88" s="1"/>
  <c r="B22" i="89" s="1"/>
  <c r="F17" i="88" a="1"/>
  <c r="F17" i="88" s="1"/>
  <c r="B23" i="89" s="1"/>
  <c r="F18" i="88" a="1"/>
  <c r="F18" i="88" s="1"/>
  <c r="B24" i="89" s="1"/>
  <c r="F19" i="88" a="1"/>
  <c r="F19" i="88" s="1"/>
  <c r="B25" i="89" s="1"/>
  <c r="F20" i="88" a="1"/>
  <c r="F20" i="88" s="1"/>
  <c r="B26" i="89" s="1"/>
  <c r="F21" i="88" a="1"/>
  <c r="F21" i="88" s="1"/>
  <c r="B27" i="89" s="1"/>
  <c r="F22" i="88" a="1"/>
  <c r="F22" i="88" s="1"/>
  <c r="F23" i="88" a="1"/>
  <c r="F23" i="88" s="1"/>
  <c r="B29" i="89" s="1"/>
  <c r="F24" i="88" a="1"/>
  <c r="F24" i="88" s="1"/>
  <c r="F25" i="88" a="1"/>
  <c r="F25" i="88" s="1"/>
  <c r="B31" i="89" s="1"/>
  <c r="F26" i="88" a="1"/>
  <c r="F26" i="88" s="1"/>
  <c r="B32" i="89" s="1"/>
  <c r="F27" i="88" a="1"/>
  <c r="F27" i="88" s="1"/>
  <c r="B33" i="89" s="1"/>
  <c r="F28" i="88" a="1"/>
  <c r="F28" i="88" s="1"/>
  <c r="B34" i="89" s="1"/>
  <c r="F29" i="88" a="1"/>
  <c r="F29" i="88" s="1"/>
  <c r="B35" i="89" s="1"/>
  <c r="F30" i="88" a="1"/>
  <c r="F30" i="88" s="1"/>
  <c r="B36" i="89" s="1"/>
  <c r="F31" i="88" a="1"/>
  <c r="F31" i="88" s="1"/>
  <c r="B37" i="89" s="1"/>
  <c r="F32" i="88" a="1"/>
  <c r="F32" i="88" s="1"/>
  <c r="B38" i="89" s="1"/>
  <c r="F33" i="88" a="1"/>
  <c r="F33" i="88" s="1"/>
  <c r="B39" i="89" s="1"/>
  <c r="F34" i="88" a="1"/>
  <c r="F34" i="88" s="1"/>
  <c r="B40" i="89" s="1"/>
  <c r="F35" i="88" a="1"/>
  <c r="F35" i="88" s="1"/>
  <c r="B41" i="89" s="1"/>
  <c r="F36" i="88" a="1"/>
  <c r="F36" i="88" s="1"/>
  <c r="F37" i="88" a="1"/>
  <c r="F37" i="88" s="1"/>
  <c r="B43" i="89" s="1"/>
  <c r="F38" i="88" a="1"/>
  <c r="F38" i="88" s="1"/>
  <c r="B44" i="89" s="1"/>
  <c r="F39" i="88" a="1"/>
  <c r="F39" i="88" s="1"/>
  <c r="B45" i="89" s="1"/>
  <c r="F40" i="88" a="1"/>
  <c r="F40" i="88" s="1"/>
  <c r="B46" i="89" s="1"/>
  <c r="F41" i="88" a="1"/>
  <c r="F41" i="88" s="1"/>
  <c r="B47" i="89" s="1"/>
  <c r="F42" i="88" a="1"/>
  <c r="F42" i="88" s="1"/>
  <c r="B48" i="89" s="1"/>
  <c r="F43" i="88" a="1"/>
  <c r="F43" i="88" s="1"/>
  <c r="B49" i="89" s="1"/>
  <c r="F44" i="88" a="1"/>
  <c r="F44" i="88" s="1"/>
  <c r="B50" i="89" s="1"/>
  <c r="F45" i="88" a="1"/>
  <c r="F45" i="88" s="1"/>
  <c r="B51" i="89" s="1"/>
  <c r="F46" i="88" a="1"/>
  <c r="F46" i="88" s="1"/>
  <c r="B52" i="89" s="1"/>
  <c r="F47" i="88" a="1"/>
  <c r="F47" i="88" s="1"/>
  <c r="F48" i="88" a="1"/>
  <c r="F48" i="88" s="1"/>
  <c r="B54" i="89" s="1"/>
  <c r="F49" i="88" a="1"/>
  <c r="F49" i="88" s="1"/>
  <c r="F50" i="88" a="1"/>
  <c r="F50" i="88" s="1"/>
  <c r="B56" i="89" s="1"/>
  <c r="F51" i="88" a="1"/>
  <c r="F51" i="88" s="1"/>
  <c r="B57" i="89" s="1"/>
  <c r="F52" i="88" a="1"/>
  <c r="F52" i="88" s="1"/>
  <c r="B58" i="89" s="1"/>
  <c r="F53" i="88" a="1"/>
  <c r="F53" i="88" s="1"/>
  <c r="B59" i="89" s="1"/>
  <c r="F54" i="88" a="1"/>
  <c r="F54" i="88" s="1"/>
  <c r="B60" i="89" s="1"/>
  <c r="F55" i="88" a="1"/>
  <c r="F55" i="88" s="1"/>
  <c r="B61" i="89" s="1"/>
  <c r="F56" i="88" a="1"/>
  <c r="F56" i="88" s="1"/>
  <c r="B62" i="89" s="1"/>
  <c r="F57" i="88" a="1"/>
  <c r="F57" i="88" s="1"/>
  <c r="B63" i="89" s="1"/>
  <c r="F58" i="88" a="1"/>
  <c r="F58" i="88" s="1"/>
  <c r="B64" i="89" s="1"/>
  <c r="F59" i="88" a="1"/>
  <c r="F59" i="88" s="1"/>
  <c r="F60" i="88" a="1"/>
  <c r="F60" i="88" s="1"/>
  <c r="B66" i="89" s="1"/>
  <c r="F61" i="88" a="1"/>
  <c r="F61" i="88" s="1"/>
  <c r="F62" i="88" a="1"/>
  <c r="F62" i="88" s="1"/>
  <c r="B68" i="89" s="1"/>
  <c r="F63" i="88" a="1"/>
  <c r="F63" i="88" s="1"/>
  <c r="C8" i="89" s="1"/>
  <c r="F64" i="88" a="1"/>
  <c r="F64" i="88" s="1"/>
  <c r="C9" i="89" s="1"/>
  <c r="F65" i="88" a="1"/>
  <c r="F65" i="88" s="1"/>
  <c r="C10" i="89" s="1"/>
  <c r="F66" i="88" a="1"/>
  <c r="F66" i="88" s="1"/>
  <c r="C11" i="89" s="1"/>
  <c r="F67" i="88" a="1"/>
  <c r="F67" i="88" s="1"/>
  <c r="C12" i="89" s="1"/>
  <c r="F68" i="88" a="1"/>
  <c r="F68" i="88" s="1"/>
  <c r="C13" i="89" s="1"/>
  <c r="F69" i="88" a="1"/>
  <c r="F69" i="88" s="1"/>
  <c r="C14" i="89" s="1"/>
  <c r="F70" i="88" a="1"/>
  <c r="F70" i="88" s="1"/>
  <c r="F71" i="88" a="1"/>
  <c r="F71" i="88" s="1"/>
  <c r="C16" i="89" s="1"/>
  <c r="F72" i="88" a="1"/>
  <c r="F72" i="88" s="1"/>
  <c r="F73" i="88" a="1"/>
  <c r="F73" i="88" s="1"/>
  <c r="C18" i="89" s="1"/>
  <c r="F74" i="88" a="1"/>
  <c r="F74" i="88" s="1"/>
  <c r="C19" i="89" s="1"/>
  <c r="F75" i="88" a="1"/>
  <c r="F75" i="88" s="1"/>
  <c r="F76" i="88" a="1"/>
  <c r="F76" i="88" s="1"/>
  <c r="C21" i="89" s="1"/>
  <c r="F77" i="88" a="1"/>
  <c r="F77" i="88" s="1"/>
  <c r="C22" i="89" s="1"/>
  <c r="F78" i="88" a="1"/>
  <c r="F78" i="88" s="1"/>
  <c r="C23" i="89" s="1"/>
  <c r="F79" i="88" a="1"/>
  <c r="F79" i="88" s="1"/>
  <c r="C24" i="89" s="1"/>
  <c r="F80" i="88" a="1"/>
  <c r="F80" i="88" s="1"/>
  <c r="C25" i="89" s="1"/>
  <c r="F81" i="88" a="1"/>
  <c r="F81" i="88" s="1"/>
  <c r="C26" i="89" s="1"/>
  <c r="F82" i="88" a="1"/>
  <c r="F82" i="88" s="1"/>
  <c r="C27" i="89" s="1"/>
  <c r="F83" i="88" a="1"/>
  <c r="F83" i="88" s="1"/>
  <c r="C28" i="89" s="1"/>
  <c r="F84" i="88" a="1"/>
  <c r="F84" i="88" s="1"/>
  <c r="F85" i="88" a="1"/>
  <c r="F85" i="88" s="1"/>
  <c r="C30" i="89" s="1"/>
  <c r="F86" i="88" a="1"/>
  <c r="F86" i="88" s="1"/>
  <c r="C31" i="89" s="1"/>
  <c r="F87" i="88" a="1"/>
  <c r="F87" i="88" s="1"/>
  <c r="C32" i="89" s="1"/>
  <c r="F88" i="88" a="1"/>
  <c r="F88" i="88" s="1"/>
  <c r="C33" i="89" s="1"/>
  <c r="F89" i="88" a="1"/>
  <c r="F89" i="88" s="1"/>
  <c r="C34" i="89" s="1"/>
  <c r="F90" i="88" a="1"/>
  <c r="F90" i="88" s="1"/>
  <c r="C35" i="89" s="1"/>
  <c r="F91" i="88" a="1"/>
  <c r="F91" i="88" s="1"/>
  <c r="C36" i="89" s="1"/>
  <c r="F92" i="88" a="1"/>
  <c r="F92" i="88" s="1"/>
  <c r="C37" i="89" s="1"/>
  <c r="F93" i="88" a="1"/>
  <c r="F93" i="88" s="1"/>
  <c r="C38" i="89" s="1"/>
  <c r="F94" i="88" a="1"/>
  <c r="F94" i="88" s="1"/>
  <c r="C39" i="89" s="1"/>
  <c r="F95" i="88" a="1"/>
  <c r="F95" i="88" s="1"/>
  <c r="F96" i="88" a="1"/>
  <c r="F96" i="88" s="1"/>
  <c r="C41" i="89" s="1"/>
  <c r="F97" i="88" a="1"/>
  <c r="F97" i="88" s="1"/>
  <c r="C42" i="89" s="1"/>
  <c r="F98" i="88" a="1"/>
  <c r="F98" i="88" s="1"/>
  <c r="C43" i="89" s="1"/>
  <c r="F99" i="88" a="1"/>
  <c r="F99" i="88" s="1"/>
  <c r="C44" i="89" s="1"/>
  <c r="F100" i="88" a="1"/>
  <c r="F100" i="88" s="1"/>
  <c r="C45" i="89" s="1"/>
  <c r="F101" i="88" a="1"/>
  <c r="F101" i="88" s="1"/>
  <c r="C46" i="89" s="1"/>
  <c r="F102" i="88" a="1"/>
  <c r="F102" i="88" s="1"/>
  <c r="C47" i="89" s="1"/>
  <c r="F103" i="88" a="1"/>
  <c r="F103" i="88" s="1"/>
  <c r="C48" i="89" s="1"/>
  <c r="F104" i="88" a="1"/>
  <c r="F104" i="88" s="1"/>
  <c r="C49" i="89" s="1"/>
  <c r="F105" i="88" a="1"/>
  <c r="F105" i="88" s="1"/>
  <c r="C50" i="89" s="1"/>
  <c r="F106" i="88" a="1"/>
  <c r="F106" i="88" s="1"/>
  <c r="F107" i="88" a="1"/>
  <c r="F107" i="88" s="1"/>
  <c r="C52" i="89" s="1"/>
  <c r="F108" i="88" a="1"/>
  <c r="F108" i="88" s="1"/>
  <c r="C53" i="89" s="1"/>
  <c r="F109" i="88" a="1"/>
  <c r="F109" i="88" s="1"/>
  <c r="C54" i="89" s="1"/>
  <c r="F110" i="88" a="1"/>
  <c r="F110" i="88" s="1"/>
  <c r="C55" i="89" s="1"/>
  <c r="F111" i="88" a="1"/>
  <c r="F111" i="88" s="1"/>
  <c r="C56" i="89" s="1"/>
  <c r="F112" i="88" a="1"/>
  <c r="F112" i="88" s="1"/>
  <c r="C57" i="89" s="1"/>
  <c r="F113" i="88" a="1"/>
  <c r="F113" i="88" s="1"/>
  <c r="C58" i="89" s="1"/>
  <c r="F114" i="88" a="1"/>
  <c r="F114" i="88" s="1"/>
  <c r="C59" i="89" s="1"/>
  <c r="F115" i="88" a="1"/>
  <c r="F115" i="88" s="1"/>
  <c r="C60" i="89" s="1"/>
  <c r="F116" i="88" a="1"/>
  <c r="F116" i="88" s="1"/>
  <c r="C61" i="89" s="1"/>
  <c r="F117" i="88" a="1"/>
  <c r="F117" i="88" s="1"/>
  <c r="C62" i="89" s="1"/>
  <c r="F118" i="88" a="1"/>
  <c r="F118" i="88" s="1"/>
  <c r="F119" i="88" a="1"/>
  <c r="F119" i="88" s="1"/>
  <c r="C64" i="89" s="1"/>
  <c r="F120" i="88" a="1"/>
  <c r="F120" i="88" s="1"/>
  <c r="F121" i="88" a="1"/>
  <c r="F121" i="88" s="1"/>
  <c r="C66" i="89" s="1"/>
  <c r="F122" i="88" a="1"/>
  <c r="F122" i="88" s="1"/>
  <c r="C67" i="89" s="1"/>
  <c r="F123" i="88" a="1"/>
  <c r="F123" i="88" s="1"/>
  <c r="C68" i="89" s="1"/>
  <c r="F124" i="88" a="1"/>
  <c r="F124" i="88" s="1"/>
  <c r="D8" i="89" s="1"/>
  <c r="F125" i="88" a="1"/>
  <c r="F125" i="88" s="1"/>
  <c r="D9" i="89" s="1"/>
  <c r="F126" i="88" a="1"/>
  <c r="F126" i="88" s="1"/>
  <c r="D10" i="89" s="1"/>
  <c r="F127" i="88" a="1"/>
  <c r="F127" i="88" s="1"/>
  <c r="D11" i="89" s="1"/>
  <c r="F128" i="88" a="1"/>
  <c r="F128" i="88" s="1"/>
  <c r="D12" i="89" s="1"/>
  <c r="F129" i="88" a="1"/>
  <c r="F129" i="88" s="1"/>
  <c r="D13" i="89" s="1"/>
  <c r="F130" i="88" a="1"/>
  <c r="F130" i="88" s="1"/>
  <c r="D14" i="89" s="1"/>
  <c r="F131" i="88" a="1"/>
  <c r="F131" i="88" s="1"/>
  <c r="D15" i="89" s="1"/>
  <c r="F132" i="88" a="1"/>
  <c r="F132" i="88" s="1"/>
  <c r="F133" i="88" a="1"/>
  <c r="F133" i="88" s="1"/>
  <c r="F134" i="88" a="1"/>
  <c r="F134" i="88" s="1"/>
  <c r="D18" i="89" s="1"/>
  <c r="F135" i="88" a="1"/>
  <c r="F135" i="88" s="1"/>
  <c r="D19" i="89" s="1"/>
  <c r="F136" i="88" a="1"/>
  <c r="F136" i="88" s="1"/>
  <c r="D20" i="89" s="1"/>
  <c r="F137" i="88" a="1"/>
  <c r="F137" i="88" s="1"/>
  <c r="D21" i="89" s="1"/>
  <c r="F138" i="88" a="1"/>
  <c r="F138" i="88" s="1"/>
  <c r="D22" i="89" s="1"/>
  <c r="F139" i="88" a="1"/>
  <c r="F139" i="88" s="1"/>
  <c r="D23" i="89" s="1"/>
  <c r="F140" i="88" a="1"/>
  <c r="F140" i="88" s="1"/>
  <c r="D24" i="89" s="1"/>
  <c r="F141" i="88" a="1"/>
  <c r="F141" i="88" s="1"/>
  <c r="D25" i="89" s="1"/>
  <c r="F142" i="88" a="1"/>
  <c r="F142" i="88" s="1"/>
  <c r="F143" i="88" a="1"/>
  <c r="F143" i="88" s="1"/>
  <c r="D27" i="89" s="1"/>
  <c r="F144" i="88" a="1"/>
  <c r="F144" i="88" s="1"/>
  <c r="D28" i="89" s="1"/>
  <c r="F145" i="88" a="1"/>
  <c r="F145" i="88" s="1"/>
  <c r="F146" i="88" a="1"/>
  <c r="F146" i="88" s="1"/>
  <c r="D30" i="89" s="1"/>
  <c r="F147" i="88" a="1"/>
  <c r="F147" i="88" s="1"/>
  <c r="D31" i="89" s="1"/>
  <c r="F148" i="88" a="1"/>
  <c r="F148" i="88" s="1"/>
  <c r="D32" i="89" s="1"/>
  <c r="F149" i="88" a="1"/>
  <c r="F149" i="88" s="1"/>
  <c r="D33" i="89" s="1"/>
  <c r="F150" i="88" a="1"/>
  <c r="F150" i="88" s="1"/>
  <c r="D34" i="89" s="1"/>
  <c r="F151" i="88" a="1"/>
  <c r="F151" i="88" s="1"/>
  <c r="D35" i="89" s="1"/>
  <c r="F152" i="88" a="1"/>
  <c r="F152" i="88" s="1"/>
  <c r="D36" i="89" s="1"/>
  <c r="F153" i="88" a="1"/>
  <c r="F153" i="88" s="1"/>
  <c r="D37" i="89" s="1"/>
  <c r="F154" i="88" a="1"/>
  <c r="F154" i="88" s="1"/>
  <c r="D38" i="89" s="1"/>
  <c r="F155" i="88" a="1"/>
  <c r="F155" i="88" s="1"/>
  <c r="D39" i="89" s="1"/>
  <c r="F156" i="88" a="1"/>
  <c r="F156" i="88" s="1"/>
  <c r="F157" i="88" a="1"/>
  <c r="F157" i="88" s="1"/>
  <c r="D41" i="89" s="1"/>
  <c r="F158" i="88" a="1"/>
  <c r="F158" i="88" s="1"/>
  <c r="D42" i="89" s="1"/>
  <c r="F159" i="88" a="1"/>
  <c r="F159" i="88" s="1"/>
  <c r="D43" i="89" s="1"/>
  <c r="F160" i="88" a="1"/>
  <c r="F160" i="88" s="1"/>
  <c r="D44" i="89" s="1"/>
  <c r="F161" i="88" a="1"/>
  <c r="F161" i="88" s="1"/>
  <c r="D45" i="89" s="1"/>
  <c r="F162" i="88" a="1"/>
  <c r="F162" i="88" s="1"/>
  <c r="D46" i="89" s="1"/>
  <c r="F163" i="88" a="1"/>
  <c r="F163" i="88" s="1"/>
  <c r="D47" i="89" s="1"/>
  <c r="F164" i="88" a="1"/>
  <c r="F164" i="88" s="1"/>
  <c r="D48" i="89" s="1"/>
  <c r="F165" i="88" a="1"/>
  <c r="F165" i="88" s="1"/>
  <c r="D49" i="89" s="1"/>
  <c r="F166" i="88" a="1"/>
  <c r="F166" i="88" s="1"/>
  <c r="D50" i="89" s="1"/>
  <c r="F167" i="88" a="1"/>
  <c r="F167" i="88" s="1"/>
  <c r="D51" i="89" s="1"/>
  <c r="F168" i="88" a="1"/>
  <c r="F168" i="88" s="1"/>
  <c r="F169" i="88" a="1"/>
  <c r="F169" i="88" s="1"/>
  <c r="D53" i="89" s="1"/>
  <c r="F170" i="88" a="1"/>
  <c r="F170" i="88" s="1"/>
  <c r="D54" i="89" s="1"/>
  <c r="F171" i="88" a="1"/>
  <c r="F171" i="88" s="1"/>
  <c r="D55" i="89" s="1"/>
  <c r="F172" i="88" a="1"/>
  <c r="F172" i="88" s="1"/>
  <c r="D56" i="89" s="1"/>
  <c r="F173" i="88" a="1"/>
  <c r="F173" i="88" s="1"/>
  <c r="D57" i="89" s="1"/>
  <c r="F174" i="88" a="1"/>
  <c r="F174" i="88" s="1"/>
  <c r="D58" i="89" s="1"/>
  <c r="F175" i="88" a="1"/>
  <c r="F175" i="88" s="1"/>
  <c r="D59" i="89" s="1"/>
  <c r="F176" i="88" a="1"/>
  <c r="F176" i="88" s="1"/>
  <c r="D60" i="89" s="1"/>
  <c r="F177" i="88" a="1"/>
  <c r="F177" i="88" s="1"/>
  <c r="D61" i="89" s="1"/>
  <c r="F178" i="88" a="1"/>
  <c r="F178" i="88" s="1"/>
  <c r="D62" i="89" s="1"/>
  <c r="F179" i="88" a="1"/>
  <c r="F179" i="88" s="1"/>
  <c r="D63" i="89" s="1"/>
  <c r="F180" i="88" a="1"/>
  <c r="F180" i="88" s="1"/>
  <c r="F181" i="88" a="1"/>
  <c r="F181" i="88" s="1"/>
  <c r="D65" i="89" s="1"/>
  <c r="F182" i="88" a="1"/>
  <c r="F182" i="88" s="1"/>
  <c r="D66" i="89" s="1"/>
  <c r="F183" i="88" a="1"/>
  <c r="F183" i="88" s="1"/>
  <c r="D67" i="89" s="1"/>
  <c r="F184" i="88" a="1"/>
  <c r="F184" i="88" s="1"/>
  <c r="D68" i="89" s="1"/>
  <c r="F2" i="88" a="1"/>
  <c r="F2" i="88" s="1"/>
  <c r="B8" i="89" s="1"/>
  <c r="K3" i="75"/>
  <c r="B3" i="75" s="1"/>
  <c r="K4" i="75"/>
  <c r="B4" i="75" s="1"/>
  <c r="K5" i="75"/>
  <c r="B5" i="75" s="1"/>
  <c r="K6" i="75"/>
  <c r="B6" i="75" s="1"/>
  <c r="K7" i="75"/>
  <c r="K8" i="75"/>
  <c r="K9" i="75"/>
  <c r="K10" i="75"/>
  <c r="K11" i="75"/>
  <c r="B11" i="75" s="1"/>
  <c r="K12" i="75"/>
  <c r="B12" i="75" s="1"/>
  <c r="K13" i="75"/>
  <c r="B13" i="75" s="1"/>
  <c r="K14" i="75"/>
  <c r="K15" i="75"/>
  <c r="B15" i="75" s="1"/>
  <c r="K16" i="75"/>
  <c r="B16" i="75" s="1"/>
  <c r="K17" i="75"/>
  <c r="B17" i="75" s="1"/>
  <c r="K18" i="75"/>
  <c r="B18" i="75" s="1"/>
  <c r="K19" i="75"/>
  <c r="K20" i="75"/>
  <c r="K21" i="75"/>
  <c r="K22" i="75"/>
  <c r="B22" i="75" s="1"/>
  <c r="K23" i="75"/>
  <c r="B23" i="75" s="1"/>
  <c r="K24" i="75"/>
  <c r="B24" i="75" s="1"/>
  <c r="K25" i="75"/>
  <c r="B25" i="75" s="1"/>
  <c r="K26" i="75"/>
  <c r="B26" i="75" s="1"/>
  <c r="K27" i="75"/>
  <c r="B27" i="75" s="1"/>
  <c r="K28" i="75"/>
  <c r="B28" i="75" s="1"/>
  <c r="K29" i="75"/>
  <c r="B29" i="75" s="1"/>
  <c r="K30" i="75"/>
  <c r="B30" i="75" s="1"/>
  <c r="K31" i="75"/>
  <c r="K32" i="75"/>
  <c r="K33" i="75"/>
  <c r="K34" i="75"/>
  <c r="B34" i="75" s="1"/>
  <c r="K35" i="75"/>
  <c r="B35" i="75" s="1"/>
  <c r="K36" i="75"/>
  <c r="B36" i="75" s="1"/>
  <c r="K37" i="75"/>
  <c r="B37" i="75" s="1"/>
  <c r="K38" i="75"/>
  <c r="K39" i="75"/>
  <c r="B39" i="75" s="1"/>
  <c r="K40" i="75"/>
  <c r="K41" i="75"/>
  <c r="B41" i="75" s="1"/>
  <c r="K42" i="75"/>
  <c r="B42" i="75" s="1"/>
  <c r="K43" i="75"/>
  <c r="K44" i="75"/>
  <c r="K45" i="75"/>
  <c r="K46" i="75"/>
  <c r="B46" i="75" s="1"/>
  <c r="K47" i="75"/>
  <c r="B47" i="75" s="1"/>
  <c r="K48" i="75"/>
  <c r="B48" i="75" s="1"/>
  <c r="K49" i="75"/>
  <c r="B49" i="75" s="1"/>
  <c r="K50" i="75"/>
  <c r="K51" i="75"/>
  <c r="B51" i="75" s="1"/>
  <c r="K52" i="75"/>
  <c r="B52" i="75" s="1"/>
  <c r="K53" i="75"/>
  <c r="B53" i="75" s="1"/>
  <c r="K54" i="75"/>
  <c r="B54" i="75" s="1"/>
  <c r="K55" i="75"/>
  <c r="K56" i="75"/>
  <c r="K57" i="75"/>
  <c r="K58" i="75"/>
  <c r="B58" i="75" s="1"/>
  <c r="K59" i="75"/>
  <c r="B59" i="75" s="1"/>
  <c r="K60" i="75"/>
  <c r="B60" i="75" s="1"/>
  <c r="K61" i="75"/>
  <c r="B61" i="75" s="1"/>
  <c r="K62" i="75"/>
  <c r="K63" i="75"/>
  <c r="B63" i="75" s="1"/>
  <c r="K64" i="75"/>
  <c r="B64" i="75" s="1"/>
  <c r="K65" i="75"/>
  <c r="B65" i="75" s="1"/>
  <c r="K66" i="75"/>
  <c r="B66" i="75" s="1"/>
  <c r="K67" i="75"/>
  <c r="K68" i="75"/>
  <c r="K69" i="75"/>
  <c r="K70" i="75"/>
  <c r="B70" i="75" s="1"/>
  <c r="K71" i="75"/>
  <c r="B71" i="75" s="1"/>
  <c r="K72" i="75"/>
  <c r="B72" i="75" s="1"/>
  <c r="K73" i="75"/>
  <c r="B73" i="75" s="1"/>
  <c r="K74" i="75"/>
  <c r="B74" i="75" s="1"/>
  <c r="K75" i="75"/>
  <c r="K76" i="75"/>
  <c r="B76" i="75" s="1"/>
  <c r="K77" i="75"/>
  <c r="B77" i="75" s="1"/>
  <c r="K78" i="75"/>
  <c r="B78" i="75" s="1"/>
  <c r="K79" i="75"/>
  <c r="K80" i="75"/>
  <c r="K81" i="75"/>
  <c r="K82" i="75"/>
  <c r="B82" i="75" s="1"/>
  <c r="K83" i="75"/>
  <c r="K84" i="75"/>
  <c r="B84" i="75" s="1"/>
  <c r="K85" i="75"/>
  <c r="B85" i="75" s="1"/>
  <c r="K86" i="75"/>
  <c r="B86" i="75" s="1"/>
  <c r="K87" i="75"/>
  <c r="B87" i="75" s="1"/>
  <c r="K88" i="75"/>
  <c r="B88" i="75" s="1"/>
  <c r="K89" i="75"/>
  <c r="B89" i="75" s="1"/>
  <c r="K90" i="75"/>
  <c r="B90" i="75" s="1"/>
  <c r="K91" i="75"/>
  <c r="K92" i="75"/>
  <c r="K93" i="75"/>
  <c r="K94" i="75"/>
  <c r="B94" i="75" s="1"/>
  <c r="K95" i="75"/>
  <c r="B95" i="75" s="1"/>
  <c r="K96" i="75"/>
  <c r="B96" i="75" s="1"/>
  <c r="K97" i="75"/>
  <c r="B97" i="75" s="1"/>
  <c r="K98" i="75"/>
  <c r="B98" i="75" s="1"/>
  <c r="K99" i="75"/>
  <c r="B99" i="75" s="1"/>
  <c r="K100" i="75"/>
  <c r="B100" i="75" s="1"/>
  <c r="K101" i="75"/>
  <c r="B101" i="75" s="1"/>
  <c r="K102" i="75"/>
  <c r="B102" i="75" s="1"/>
  <c r="K103" i="75"/>
  <c r="K104" i="75"/>
  <c r="K105" i="75"/>
  <c r="K106" i="75"/>
  <c r="B106" i="75" s="1"/>
  <c r="K107" i="75"/>
  <c r="B107" i="75" s="1"/>
  <c r="K108" i="75"/>
  <c r="K109" i="75"/>
  <c r="B109" i="75" s="1"/>
  <c r="K110" i="75"/>
  <c r="B110" i="75" s="1"/>
  <c r="K111" i="75"/>
  <c r="B111" i="75" s="1"/>
  <c r="K112" i="75"/>
  <c r="B112" i="75" s="1"/>
  <c r="K113" i="75"/>
  <c r="B113" i="75" s="1"/>
  <c r="K114" i="75"/>
  <c r="B114" i="75" s="1"/>
  <c r="K115" i="75"/>
  <c r="K116" i="75"/>
  <c r="K117" i="75"/>
  <c r="K118" i="75"/>
  <c r="B118" i="75" s="1"/>
  <c r="K119" i="75"/>
  <c r="B119" i="75" s="1"/>
  <c r="K120" i="75"/>
  <c r="B120" i="75" s="1"/>
  <c r="K121" i="75"/>
  <c r="B121" i="75" s="1"/>
  <c r="K122" i="75"/>
  <c r="B122" i="75" s="1"/>
  <c r="K123" i="75"/>
  <c r="B123" i="75" s="1"/>
  <c r="K124" i="75"/>
  <c r="B124" i="75" s="1"/>
  <c r="K125" i="75"/>
  <c r="B125" i="75" s="1"/>
  <c r="K126" i="75"/>
  <c r="B126" i="75" s="1"/>
  <c r="K127" i="75"/>
  <c r="K128" i="75"/>
  <c r="B128" i="75" s="1"/>
  <c r="K129" i="75"/>
  <c r="K130" i="75"/>
  <c r="B130" i="75" s="1"/>
  <c r="K131" i="75"/>
  <c r="B131" i="75" s="1"/>
  <c r="K132" i="75"/>
  <c r="B132" i="75" s="1"/>
  <c r="K133" i="75"/>
  <c r="B133" i="75" s="1"/>
  <c r="K134" i="75"/>
  <c r="B134" i="75" s="1"/>
  <c r="K135" i="75"/>
  <c r="B135" i="75" s="1"/>
  <c r="K136" i="75"/>
  <c r="B136" i="75" s="1"/>
  <c r="K137" i="75"/>
  <c r="B137" i="75" s="1"/>
  <c r="K138" i="75"/>
  <c r="B138" i="75" s="1"/>
  <c r="K139" i="75"/>
  <c r="K140" i="75"/>
  <c r="K141" i="75"/>
  <c r="K142" i="75"/>
  <c r="B142" i="75" s="1"/>
  <c r="K143" i="75"/>
  <c r="B143" i="75" s="1"/>
  <c r="K144" i="75"/>
  <c r="B144" i="75" s="1"/>
  <c r="K145" i="75"/>
  <c r="B145" i="75" s="1"/>
  <c r="K146" i="75"/>
  <c r="B146" i="75" s="1"/>
  <c r="K147" i="75"/>
  <c r="B147" i="75" s="1"/>
  <c r="K148" i="75"/>
  <c r="B148" i="75" s="1"/>
  <c r="K149" i="75"/>
  <c r="B149" i="75" s="1"/>
  <c r="K150" i="75"/>
  <c r="B150" i="75" s="1"/>
  <c r="K151" i="75"/>
  <c r="K152" i="75"/>
  <c r="B152" i="75" s="1"/>
  <c r="K153" i="75"/>
  <c r="K154" i="75"/>
  <c r="B154" i="75" s="1"/>
  <c r="K155" i="75"/>
  <c r="B155" i="75" s="1"/>
  <c r="K156" i="75"/>
  <c r="B156" i="75" s="1"/>
  <c r="K157" i="75"/>
  <c r="B157" i="75" s="1"/>
  <c r="K158" i="75"/>
  <c r="K159" i="75"/>
  <c r="B159" i="75" s="1"/>
  <c r="K160" i="75"/>
  <c r="B160" i="75" s="1"/>
  <c r="K161" i="75"/>
  <c r="B161" i="75" s="1"/>
  <c r="K162" i="75"/>
  <c r="B162" i="75" s="1"/>
  <c r="K163" i="75"/>
  <c r="K164" i="75"/>
  <c r="K165" i="75"/>
  <c r="K166" i="75"/>
  <c r="K167" i="75"/>
  <c r="B167" i="75" s="1"/>
  <c r="K168" i="75"/>
  <c r="B168" i="75" s="1"/>
  <c r="K169" i="75"/>
  <c r="B169" i="75" s="1"/>
  <c r="K170" i="75"/>
  <c r="B170" i="75" s="1"/>
  <c r="K171" i="75"/>
  <c r="B171" i="75" s="1"/>
  <c r="K172" i="75"/>
  <c r="B172" i="75" s="1"/>
  <c r="K173" i="75"/>
  <c r="B173" i="75" s="1"/>
  <c r="K174" i="75"/>
  <c r="B174" i="75" s="1"/>
  <c r="K175" i="75"/>
  <c r="K176" i="75"/>
  <c r="B176" i="75" s="1"/>
  <c r="K177" i="75"/>
  <c r="K178" i="75"/>
  <c r="B178" i="75" s="1"/>
  <c r="K179" i="75"/>
  <c r="B179" i="75" s="1"/>
  <c r="K180" i="75"/>
  <c r="B180" i="75" s="1"/>
  <c r="K181" i="75"/>
  <c r="B181" i="75" s="1"/>
  <c r="K182" i="75"/>
  <c r="K183" i="75"/>
  <c r="B183" i="75" s="1"/>
  <c r="K184" i="75"/>
  <c r="B184" i="75" s="1"/>
  <c r="K2" i="75"/>
  <c r="B2" i="75" s="1"/>
  <c r="F3" i="75" a="1"/>
  <c r="F3" i="75" s="1"/>
  <c r="F4" i="75" a="1"/>
  <c r="F4" i="75" s="1"/>
  <c r="F5" i="75" a="1"/>
  <c r="F5" i="75" s="1"/>
  <c r="F6" i="75" a="1"/>
  <c r="F6" i="75" s="1"/>
  <c r="F7" i="75" a="1"/>
  <c r="F7" i="75" s="1"/>
  <c r="F8" i="75" a="1"/>
  <c r="F8" i="75" s="1"/>
  <c r="F9" i="75" a="1"/>
  <c r="F9" i="75" s="1"/>
  <c r="F10" i="75" a="1"/>
  <c r="F10" i="75" s="1"/>
  <c r="F11" i="75" a="1"/>
  <c r="F11" i="75" s="1"/>
  <c r="F12" i="75" a="1"/>
  <c r="F12" i="75" s="1"/>
  <c r="F13" i="75" a="1"/>
  <c r="F13" i="75" s="1"/>
  <c r="F14" i="75" a="1"/>
  <c r="F14" i="75" s="1"/>
  <c r="F15" i="75" a="1"/>
  <c r="F15" i="75" s="1"/>
  <c r="F16" i="75" a="1"/>
  <c r="F16" i="75" s="1"/>
  <c r="F17" i="75" a="1"/>
  <c r="F17" i="75" s="1"/>
  <c r="F18" i="75" a="1"/>
  <c r="F18" i="75" s="1"/>
  <c r="F19" i="75" a="1"/>
  <c r="F19" i="75" s="1"/>
  <c r="F20" i="75" a="1"/>
  <c r="F20" i="75" s="1"/>
  <c r="F21" i="75" a="1"/>
  <c r="F21" i="75" s="1"/>
  <c r="F22" i="75" a="1"/>
  <c r="F22" i="75" s="1"/>
  <c r="F23" i="75" a="1"/>
  <c r="F23" i="75" s="1"/>
  <c r="F24" i="75" a="1"/>
  <c r="F24" i="75" s="1"/>
  <c r="F25" i="75" a="1"/>
  <c r="F25" i="75" s="1"/>
  <c r="F26" i="75" a="1"/>
  <c r="F26" i="75" s="1"/>
  <c r="F27" i="75" a="1"/>
  <c r="F27" i="75" s="1"/>
  <c r="F28" i="75" a="1"/>
  <c r="F28" i="75" s="1"/>
  <c r="F29" i="75" a="1"/>
  <c r="F29" i="75" s="1"/>
  <c r="F30" i="75" a="1"/>
  <c r="F30" i="75" s="1"/>
  <c r="F31" i="75" a="1"/>
  <c r="F31" i="75" s="1"/>
  <c r="F32" i="75" a="1"/>
  <c r="F32" i="75" s="1"/>
  <c r="F33" i="75" a="1"/>
  <c r="F33" i="75" s="1"/>
  <c r="F34" i="75" a="1"/>
  <c r="F34" i="75" s="1"/>
  <c r="F35" i="75" a="1"/>
  <c r="F35" i="75" s="1"/>
  <c r="F36" i="75" a="1"/>
  <c r="F36" i="75" s="1"/>
  <c r="F37" i="75" a="1"/>
  <c r="F37" i="75" s="1"/>
  <c r="F38" i="75" a="1"/>
  <c r="F38" i="75" s="1"/>
  <c r="F39" i="75" a="1"/>
  <c r="F39" i="75" s="1"/>
  <c r="F40" i="75" a="1"/>
  <c r="F40" i="75" s="1"/>
  <c r="F41" i="75" a="1"/>
  <c r="F41" i="75" s="1"/>
  <c r="F42" i="75" a="1"/>
  <c r="F42" i="75" s="1"/>
  <c r="F43" i="75" a="1"/>
  <c r="F43" i="75" s="1"/>
  <c r="F44" i="75" a="1"/>
  <c r="F44" i="75" s="1"/>
  <c r="F45" i="75" a="1"/>
  <c r="F45" i="75" s="1"/>
  <c r="F46" i="75" a="1"/>
  <c r="F46" i="75" s="1"/>
  <c r="F47" i="75" a="1"/>
  <c r="F47" i="75" s="1"/>
  <c r="F48" i="75" a="1"/>
  <c r="F48" i="75" s="1"/>
  <c r="F49" i="75" a="1"/>
  <c r="F49" i="75" s="1"/>
  <c r="F50" i="75" a="1"/>
  <c r="F50" i="75" s="1"/>
  <c r="F51" i="75" a="1"/>
  <c r="F51" i="75" s="1"/>
  <c r="F52" i="75" a="1"/>
  <c r="F52" i="75" s="1"/>
  <c r="F53" i="75" a="1"/>
  <c r="F53" i="75" s="1"/>
  <c r="F54" i="75" a="1"/>
  <c r="F54" i="75" s="1"/>
  <c r="F55" i="75" a="1"/>
  <c r="F55" i="75" s="1"/>
  <c r="F56" i="75" a="1"/>
  <c r="F56" i="75" s="1"/>
  <c r="F57" i="75" a="1"/>
  <c r="F57" i="75" s="1"/>
  <c r="F58" i="75" a="1"/>
  <c r="F58" i="75" s="1"/>
  <c r="F59" i="75" a="1"/>
  <c r="F59" i="75" s="1"/>
  <c r="F60" i="75" a="1"/>
  <c r="F60" i="75" s="1"/>
  <c r="F61" i="75" a="1"/>
  <c r="F61" i="75" s="1"/>
  <c r="F62" i="75" a="1"/>
  <c r="F62" i="75" s="1"/>
  <c r="F63" i="75" a="1"/>
  <c r="F63" i="75" s="1"/>
  <c r="F64" i="75" a="1"/>
  <c r="F64" i="75" s="1"/>
  <c r="F65" i="75" a="1"/>
  <c r="F65" i="75" s="1"/>
  <c r="F66" i="75" a="1"/>
  <c r="F66" i="75" s="1"/>
  <c r="F67" i="75" a="1"/>
  <c r="F67" i="75" s="1"/>
  <c r="F68" i="75" a="1"/>
  <c r="F68" i="75" s="1"/>
  <c r="F69" i="75" a="1"/>
  <c r="F69" i="75" s="1"/>
  <c r="F70" i="75" a="1"/>
  <c r="F70" i="75" s="1"/>
  <c r="F71" i="75" a="1"/>
  <c r="F71" i="75" s="1"/>
  <c r="F72" i="75" a="1"/>
  <c r="F72" i="75" s="1"/>
  <c r="F73" i="75" a="1"/>
  <c r="F73" i="75" s="1"/>
  <c r="F74" i="75" a="1"/>
  <c r="F74" i="75" s="1"/>
  <c r="F75" i="75" a="1"/>
  <c r="F75" i="75" s="1"/>
  <c r="F76" i="75" a="1"/>
  <c r="F76" i="75" s="1"/>
  <c r="F77" i="75" a="1"/>
  <c r="F77" i="75" s="1"/>
  <c r="F78" i="75" a="1"/>
  <c r="F78" i="75" s="1"/>
  <c r="F79" i="75" a="1"/>
  <c r="F79" i="75" s="1"/>
  <c r="F80" i="75" a="1"/>
  <c r="F80" i="75" s="1"/>
  <c r="F81" i="75" a="1"/>
  <c r="F81" i="75" s="1"/>
  <c r="F82" i="75" a="1"/>
  <c r="F82" i="75" s="1"/>
  <c r="F83" i="75" a="1"/>
  <c r="F83" i="75" s="1"/>
  <c r="F84" i="75" a="1"/>
  <c r="F84" i="75" s="1"/>
  <c r="F85" i="75" a="1"/>
  <c r="F85" i="75" s="1"/>
  <c r="F86" i="75" a="1"/>
  <c r="F86" i="75" s="1"/>
  <c r="F87" i="75" a="1"/>
  <c r="F87" i="75" s="1"/>
  <c r="F88" i="75" a="1"/>
  <c r="F88" i="75" s="1"/>
  <c r="F89" i="75" a="1"/>
  <c r="F89" i="75" s="1"/>
  <c r="F90" i="75" a="1"/>
  <c r="F90" i="75" s="1"/>
  <c r="F91" i="75" a="1"/>
  <c r="F91" i="75" s="1"/>
  <c r="F92" i="75" a="1"/>
  <c r="F92" i="75" s="1"/>
  <c r="F93" i="75" a="1"/>
  <c r="F93" i="75" s="1"/>
  <c r="F94" i="75" a="1"/>
  <c r="F94" i="75" s="1"/>
  <c r="F95" i="75" a="1"/>
  <c r="F95" i="75" s="1"/>
  <c r="F96" i="75" a="1"/>
  <c r="F96" i="75" s="1"/>
  <c r="F97" i="75" a="1"/>
  <c r="F97" i="75" s="1"/>
  <c r="F98" i="75" a="1"/>
  <c r="F98" i="75" s="1"/>
  <c r="F99" i="75" a="1"/>
  <c r="F99" i="75" s="1"/>
  <c r="F100" i="75" a="1"/>
  <c r="F100" i="75" s="1"/>
  <c r="F101" i="75" a="1"/>
  <c r="F101" i="75" s="1"/>
  <c r="F102" i="75" a="1"/>
  <c r="F102" i="75" s="1"/>
  <c r="F103" i="75" a="1"/>
  <c r="F103" i="75" s="1"/>
  <c r="F104" i="75" a="1"/>
  <c r="F104" i="75" s="1"/>
  <c r="F105" i="75" a="1"/>
  <c r="F105" i="75" s="1"/>
  <c r="F106" i="75" a="1"/>
  <c r="F106" i="75" s="1"/>
  <c r="F107" i="75" a="1"/>
  <c r="F107" i="75" s="1"/>
  <c r="F108" i="75" a="1"/>
  <c r="F108" i="75" s="1"/>
  <c r="F109" i="75" a="1"/>
  <c r="F109" i="75" s="1"/>
  <c r="F110" i="75" a="1"/>
  <c r="F110" i="75" s="1"/>
  <c r="F111" i="75" a="1"/>
  <c r="F111" i="75" s="1"/>
  <c r="F112" i="75" a="1"/>
  <c r="F112" i="75" s="1"/>
  <c r="F113" i="75" a="1"/>
  <c r="F113" i="75" s="1"/>
  <c r="F114" i="75" a="1"/>
  <c r="F114" i="75" s="1"/>
  <c r="F115" i="75" a="1"/>
  <c r="F115" i="75" s="1"/>
  <c r="F116" i="75" a="1"/>
  <c r="F116" i="75" s="1"/>
  <c r="F117" i="75" a="1"/>
  <c r="F117" i="75" s="1"/>
  <c r="F118" i="75" a="1"/>
  <c r="F118" i="75" s="1"/>
  <c r="F119" i="75" a="1"/>
  <c r="F119" i="75" s="1"/>
  <c r="F120" i="75" a="1"/>
  <c r="F120" i="75" s="1"/>
  <c r="F121" i="75" a="1"/>
  <c r="F121" i="75" s="1"/>
  <c r="F122" i="75" a="1"/>
  <c r="F122" i="75" s="1"/>
  <c r="F123" i="75" a="1"/>
  <c r="F123" i="75" s="1"/>
  <c r="F124" i="75" a="1"/>
  <c r="F124" i="75" s="1"/>
  <c r="F125" i="75" a="1"/>
  <c r="F125" i="75" s="1"/>
  <c r="F126" i="75" a="1"/>
  <c r="F126" i="75" s="1"/>
  <c r="F127" i="75" a="1"/>
  <c r="F127" i="75" s="1"/>
  <c r="F128" i="75" a="1"/>
  <c r="F128" i="75" s="1"/>
  <c r="F129" i="75" a="1"/>
  <c r="F129" i="75" s="1"/>
  <c r="F130" i="75" a="1"/>
  <c r="F130" i="75" s="1"/>
  <c r="F131" i="75" a="1"/>
  <c r="F131" i="75" s="1"/>
  <c r="F132" i="75" a="1"/>
  <c r="F132" i="75" s="1"/>
  <c r="F133" i="75" a="1"/>
  <c r="F133" i="75" s="1"/>
  <c r="F134" i="75" a="1"/>
  <c r="F134" i="75" s="1"/>
  <c r="F135" i="75" a="1"/>
  <c r="F135" i="75" s="1"/>
  <c r="F136" i="75" a="1"/>
  <c r="F136" i="75" s="1"/>
  <c r="F137" i="75" a="1"/>
  <c r="F137" i="75" s="1"/>
  <c r="F138" i="75" a="1"/>
  <c r="F138" i="75" s="1"/>
  <c r="F139" i="75" a="1"/>
  <c r="F139" i="75" s="1"/>
  <c r="F140" i="75" a="1"/>
  <c r="F140" i="75" s="1"/>
  <c r="F141" i="75" a="1"/>
  <c r="F141" i="75" s="1"/>
  <c r="F142" i="75" a="1"/>
  <c r="F142" i="75" s="1"/>
  <c r="F143" i="75" a="1"/>
  <c r="F143" i="75" s="1"/>
  <c r="F144" i="75" a="1"/>
  <c r="F144" i="75" s="1"/>
  <c r="F145" i="75" a="1"/>
  <c r="F145" i="75" s="1"/>
  <c r="F146" i="75" a="1"/>
  <c r="F146" i="75" s="1"/>
  <c r="F147" i="75" a="1"/>
  <c r="F147" i="75" s="1"/>
  <c r="F148" i="75" a="1"/>
  <c r="F148" i="75" s="1"/>
  <c r="F149" i="75" a="1"/>
  <c r="F149" i="75" s="1"/>
  <c r="F150" i="75" a="1"/>
  <c r="F150" i="75" s="1"/>
  <c r="F151" i="75" a="1"/>
  <c r="F151" i="75" s="1"/>
  <c r="F152" i="75" a="1"/>
  <c r="F152" i="75" s="1"/>
  <c r="F153" i="75" a="1"/>
  <c r="F153" i="75" s="1"/>
  <c r="F154" i="75" a="1"/>
  <c r="F154" i="75" s="1"/>
  <c r="F155" i="75" a="1"/>
  <c r="F155" i="75" s="1"/>
  <c r="F156" i="75" a="1"/>
  <c r="F156" i="75" s="1"/>
  <c r="F157" i="75" a="1"/>
  <c r="F157" i="75" s="1"/>
  <c r="F158" i="75" a="1"/>
  <c r="F158" i="75" s="1"/>
  <c r="F159" i="75" a="1"/>
  <c r="F159" i="75" s="1"/>
  <c r="F160" i="75" a="1"/>
  <c r="F160" i="75" s="1"/>
  <c r="F161" i="75" a="1"/>
  <c r="F161" i="75" s="1"/>
  <c r="F162" i="75" a="1"/>
  <c r="F162" i="75" s="1"/>
  <c r="F163" i="75" a="1"/>
  <c r="F163" i="75" s="1"/>
  <c r="F164" i="75" a="1"/>
  <c r="F164" i="75" s="1"/>
  <c r="F165" i="75" a="1"/>
  <c r="F165" i="75" s="1"/>
  <c r="F166" i="75" a="1"/>
  <c r="F166" i="75" s="1"/>
  <c r="F167" i="75" a="1"/>
  <c r="F167" i="75" s="1"/>
  <c r="F168" i="75" a="1"/>
  <c r="F168" i="75" s="1"/>
  <c r="F169" i="75" a="1"/>
  <c r="F169" i="75" s="1"/>
  <c r="F170" i="75" a="1"/>
  <c r="F170" i="75" s="1"/>
  <c r="F171" i="75" a="1"/>
  <c r="F171" i="75" s="1"/>
  <c r="F172" i="75" a="1"/>
  <c r="F172" i="75" s="1"/>
  <c r="F173" i="75" a="1"/>
  <c r="F173" i="75" s="1"/>
  <c r="F174" i="75" a="1"/>
  <c r="F174" i="75" s="1"/>
  <c r="F175" i="75" a="1"/>
  <c r="F175" i="75" s="1"/>
  <c r="F176" i="75" a="1"/>
  <c r="F176" i="75" s="1"/>
  <c r="F177" i="75" a="1"/>
  <c r="F177" i="75" s="1"/>
  <c r="F178" i="75" a="1"/>
  <c r="F178" i="75" s="1"/>
  <c r="F179" i="75" a="1"/>
  <c r="F179" i="75" s="1"/>
  <c r="F180" i="75" a="1"/>
  <c r="F180" i="75" s="1"/>
  <c r="F181" i="75" a="1"/>
  <c r="F181" i="75" s="1"/>
  <c r="F182" i="75" a="1"/>
  <c r="F182" i="75" s="1"/>
  <c r="F183" i="75" a="1"/>
  <c r="F183" i="75" s="1"/>
  <c r="F184" i="75" a="1"/>
  <c r="F184" i="75" s="1"/>
  <c r="F2" i="75" a="1"/>
  <c r="F2" i="75" s="1"/>
  <c r="K3" i="68"/>
  <c r="K4" i="68"/>
  <c r="B4" i="68" s="1"/>
  <c r="K5" i="68"/>
  <c r="B5" i="68" s="1"/>
  <c r="K6" i="68"/>
  <c r="B6" i="68" s="1"/>
  <c r="K7" i="68"/>
  <c r="B7" i="68" s="1"/>
  <c r="K8" i="68"/>
  <c r="B8" i="68" s="1"/>
  <c r="K9" i="68"/>
  <c r="B9" i="68" s="1"/>
  <c r="K10" i="68"/>
  <c r="B10" i="68" s="1"/>
  <c r="K11" i="68"/>
  <c r="B11" i="68" s="1"/>
  <c r="K12" i="68"/>
  <c r="B12" i="68" s="1"/>
  <c r="K13" i="68"/>
  <c r="K14" i="68"/>
  <c r="K15" i="68"/>
  <c r="K16" i="68"/>
  <c r="B16" i="68" s="1"/>
  <c r="K17" i="68"/>
  <c r="K18" i="68"/>
  <c r="K19" i="68"/>
  <c r="B19" i="68" s="1"/>
  <c r="K20" i="68"/>
  <c r="B20" i="68" s="1"/>
  <c r="K21" i="68"/>
  <c r="K22" i="68"/>
  <c r="B22" i="68" s="1"/>
  <c r="K23" i="68"/>
  <c r="B23" i="68" s="1"/>
  <c r="K24" i="68"/>
  <c r="B24" i="68" s="1"/>
  <c r="K25" i="68"/>
  <c r="K26" i="68"/>
  <c r="K27" i="68"/>
  <c r="K28" i="68"/>
  <c r="B28" i="68" s="1"/>
  <c r="K29" i="68"/>
  <c r="B29" i="68" s="1"/>
  <c r="K30" i="68"/>
  <c r="K31" i="68"/>
  <c r="B31" i="68" s="1"/>
  <c r="K32" i="68"/>
  <c r="B32" i="68" s="1"/>
  <c r="K33" i="68"/>
  <c r="B33" i="68" s="1"/>
  <c r="K34" i="68"/>
  <c r="B34" i="68" s="1"/>
  <c r="K35" i="68"/>
  <c r="B35" i="68" s="1"/>
  <c r="K36" i="68"/>
  <c r="B36" i="68" s="1"/>
  <c r="K37" i="68"/>
  <c r="K38" i="68"/>
  <c r="K39" i="68"/>
  <c r="K40" i="68"/>
  <c r="B40" i="68" s="1"/>
  <c r="K41" i="68"/>
  <c r="B41" i="68" s="1"/>
  <c r="K42" i="68"/>
  <c r="B42" i="68" s="1"/>
  <c r="K43" i="68"/>
  <c r="B43" i="68" s="1"/>
  <c r="K44" i="68"/>
  <c r="B44" i="68" s="1"/>
  <c r="K45" i="68"/>
  <c r="B45" i="68" s="1"/>
  <c r="K46" i="68"/>
  <c r="B46" i="68" s="1"/>
  <c r="K47" i="68"/>
  <c r="B47" i="68" s="1"/>
  <c r="K48" i="68"/>
  <c r="B48" i="68" s="1"/>
  <c r="K49" i="68"/>
  <c r="K50" i="68"/>
  <c r="K51" i="68"/>
  <c r="K52" i="68"/>
  <c r="B52" i="68" s="1"/>
  <c r="K53" i="68"/>
  <c r="B53" i="68" s="1"/>
  <c r="K54" i="68"/>
  <c r="B54" i="68" s="1"/>
  <c r="K55" i="68"/>
  <c r="B55" i="68" s="1"/>
  <c r="K56" i="68"/>
  <c r="K57" i="68"/>
  <c r="B57" i="68" s="1"/>
  <c r="K58" i="68"/>
  <c r="B58" i="68" s="1"/>
  <c r="K59" i="68"/>
  <c r="B59" i="68" s="1"/>
  <c r="K60" i="68"/>
  <c r="B60" i="68" s="1"/>
  <c r="K61" i="68"/>
  <c r="K62" i="68"/>
  <c r="K63" i="68"/>
  <c r="K64" i="68"/>
  <c r="B64" i="68" s="1"/>
  <c r="K65" i="68"/>
  <c r="B65" i="68" s="1"/>
  <c r="K66" i="68"/>
  <c r="B66" i="68" s="1"/>
  <c r="K67" i="68"/>
  <c r="B67" i="68" s="1"/>
  <c r="K68" i="68"/>
  <c r="B68" i="68" s="1"/>
  <c r="K69" i="68"/>
  <c r="B69" i="68" s="1"/>
  <c r="K70" i="68"/>
  <c r="B70" i="68" s="1"/>
  <c r="K71" i="68"/>
  <c r="B71" i="68" s="1"/>
  <c r="K72" i="68"/>
  <c r="B72" i="68" s="1"/>
  <c r="K73" i="68"/>
  <c r="K74" i="68"/>
  <c r="K75" i="68"/>
  <c r="K76" i="68"/>
  <c r="B76" i="68" s="1"/>
  <c r="K77" i="68"/>
  <c r="B77" i="68" s="1"/>
  <c r="K78" i="68"/>
  <c r="B78" i="68" s="1"/>
  <c r="K79" i="68"/>
  <c r="B79" i="68" s="1"/>
  <c r="K80" i="68"/>
  <c r="K81" i="68"/>
  <c r="B81" i="68" s="1"/>
  <c r="K82" i="68"/>
  <c r="B82" i="68" s="1"/>
  <c r="K83" i="68"/>
  <c r="B83" i="68" s="1"/>
  <c r="K84" i="68"/>
  <c r="B84" i="68" s="1"/>
  <c r="K85" i="68"/>
  <c r="K86" i="68"/>
  <c r="K87" i="68"/>
  <c r="K88" i="68"/>
  <c r="B88" i="68" s="1"/>
  <c r="K89" i="68"/>
  <c r="B89" i="68" s="1"/>
  <c r="K90" i="68"/>
  <c r="B90" i="68" s="1"/>
  <c r="K91" i="68"/>
  <c r="B91" i="68" s="1"/>
  <c r="K92" i="68"/>
  <c r="K93" i="68"/>
  <c r="B93" i="68" s="1"/>
  <c r="K94" i="68"/>
  <c r="B94" i="68" s="1"/>
  <c r="K95" i="68"/>
  <c r="B95" i="68" s="1"/>
  <c r="K96" i="68"/>
  <c r="B96" i="68" s="1"/>
  <c r="K97" i="68"/>
  <c r="K98" i="68"/>
  <c r="K99" i="68"/>
  <c r="K100" i="68"/>
  <c r="B100" i="68" s="1"/>
  <c r="K101" i="68"/>
  <c r="B101" i="68" s="1"/>
  <c r="K102" i="68"/>
  <c r="K103" i="68"/>
  <c r="B103" i="68" s="1"/>
  <c r="K104" i="68"/>
  <c r="B104" i="68" s="1"/>
  <c r="K105" i="68"/>
  <c r="B105" i="68" s="1"/>
  <c r="K106" i="68"/>
  <c r="B106" i="68" s="1"/>
  <c r="K107" i="68"/>
  <c r="B107" i="68" s="1"/>
  <c r="K108" i="68"/>
  <c r="B108" i="68" s="1"/>
  <c r="K109" i="68"/>
  <c r="K110" i="68"/>
  <c r="K111" i="68"/>
  <c r="K112" i="68"/>
  <c r="B112" i="68" s="1"/>
  <c r="K113" i="68"/>
  <c r="B113" i="68" s="1"/>
  <c r="K114" i="68"/>
  <c r="K115" i="68"/>
  <c r="B115" i="68" s="1"/>
  <c r="K116" i="68"/>
  <c r="B116" i="68" s="1"/>
  <c r="K117" i="68"/>
  <c r="B117" i="68" s="1"/>
  <c r="K118" i="68"/>
  <c r="B118" i="68" s="1"/>
  <c r="K119" i="68"/>
  <c r="B119" i="68" s="1"/>
  <c r="K120" i="68"/>
  <c r="B120" i="68" s="1"/>
  <c r="K121" i="68"/>
  <c r="K122" i="68"/>
  <c r="K123" i="68"/>
  <c r="B123" i="68" s="1"/>
  <c r="K124" i="68"/>
  <c r="B124" i="68" s="1"/>
  <c r="K125" i="68"/>
  <c r="B125" i="68" s="1"/>
  <c r="K126" i="68"/>
  <c r="B126" i="68" s="1"/>
  <c r="K127" i="68"/>
  <c r="B127" i="68" s="1"/>
  <c r="K128" i="68"/>
  <c r="B128" i="68" s="1"/>
  <c r="K129" i="68"/>
  <c r="B129" i="68" s="1"/>
  <c r="K130" i="68"/>
  <c r="B130" i="68" s="1"/>
  <c r="K131" i="68"/>
  <c r="B131" i="68" s="1"/>
  <c r="K132" i="68"/>
  <c r="K133" i="68"/>
  <c r="B133" i="68" s="1"/>
  <c r="K134" i="68"/>
  <c r="K135" i="68"/>
  <c r="K136" i="68"/>
  <c r="B136" i="68" s="1"/>
  <c r="K137" i="68"/>
  <c r="B137" i="68" s="1"/>
  <c r="K138" i="68"/>
  <c r="B138" i="68" s="1"/>
  <c r="K139" i="68"/>
  <c r="B139" i="68" s="1"/>
  <c r="K140" i="68"/>
  <c r="B140" i="68" s="1"/>
  <c r="K141" i="68"/>
  <c r="B141" i="68" s="1"/>
  <c r="K142" i="68"/>
  <c r="B142" i="68" s="1"/>
  <c r="K143" i="68"/>
  <c r="B143" i="68" s="1"/>
  <c r="K144" i="68"/>
  <c r="B144" i="68" s="1"/>
  <c r="K145" i="68"/>
  <c r="B145" i="68" s="1"/>
  <c r="K146" i="68"/>
  <c r="B146" i="68" s="1"/>
  <c r="K147" i="68"/>
  <c r="B147" i="68" s="1"/>
  <c r="K148" i="68"/>
  <c r="B148" i="68" s="1"/>
  <c r="K149" i="68"/>
  <c r="B149" i="68" s="1"/>
  <c r="K150" i="68"/>
  <c r="B150" i="68" s="1"/>
  <c r="K151" i="68"/>
  <c r="B151" i="68" s="1"/>
  <c r="K152" i="68"/>
  <c r="K153" i="68"/>
  <c r="B153" i="68" s="1"/>
  <c r="K154" i="68"/>
  <c r="B154" i="68" s="1"/>
  <c r="K155" i="68"/>
  <c r="B155" i="68" s="1"/>
  <c r="K156" i="68"/>
  <c r="B156" i="68" s="1"/>
  <c r="K157" i="68"/>
  <c r="B157" i="68" s="1"/>
  <c r="K158" i="68"/>
  <c r="K159" i="68"/>
  <c r="K160" i="68"/>
  <c r="B160" i="68" s="1"/>
  <c r="K161" i="68"/>
  <c r="B161" i="68" s="1"/>
  <c r="K162" i="68"/>
  <c r="B162" i="68" s="1"/>
  <c r="K163" i="68"/>
  <c r="B163" i="68" s="1"/>
  <c r="K164" i="68"/>
  <c r="B164" i="68" s="1"/>
  <c r="K165" i="68"/>
  <c r="B165" i="68" s="1"/>
  <c r="K166" i="68"/>
  <c r="K167" i="68"/>
  <c r="B167" i="68" s="1"/>
  <c r="K168" i="68"/>
  <c r="B168" i="68" s="1"/>
  <c r="K169" i="68"/>
  <c r="B169" i="68" s="1"/>
  <c r="K170" i="68"/>
  <c r="B170" i="68" s="1"/>
  <c r="K171" i="68"/>
  <c r="B171" i="68" s="1"/>
  <c r="K172" i="68"/>
  <c r="B172" i="68" s="1"/>
  <c r="K173" i="68"/>
  <c r="B173" i="68" s="1"/>
  <c r="K174" i="68"/>
  <c r="K175" i="68"/>
  <c r="B175" i="68" s="1"/>
  <c r="K176" i="68"/>
  <c r="K177" i="68"/>
  <c r="B177" i="68" s="1"/>
  <c r="K178" i="68"/>
  <c r="B178" i="68" s="1"/>
  <c r="K179" i="68"/>
  <c r="B179" i="68" s="1"/>
  <c r="K180" i="68"/>
  <c r="B180" i="68" s="1"/>
  <c r="K181" i="68"/>
  <c r="B181" i="68" s="1"/>
  <c r="K182" i="68"/>
  <c r="K183" i="68"/>
  <c r="K184" i="68"/>
  <c r="B184" i="68" s="1"/>
  <c r="K2" i="68"/>
  <c r="B2" i="68" s="1"/>
  <c r="F3" i="68" a="1"/>
  <c r="F3" i="68" s="1"/>
  <c r="F4" i="68" a="1"/>
  <c r="F4" i="68" s="1"/>
  <c r="F5" i="68" a="1"/>
  <c r="F5" i="68" s="1"/>
  <c r="F6" i="68" a="1"/>
  <c r="F6" i="68" s="1"/>
  <c r="F7" i="68" a="1"/>
  <c r="F7" i="68" s="1"/>
  <c r="F8" i="68" a="1"/>
  <c r="F8" i="68" s="1"/>
  <c r="F9" i="68" a="1"/>
  <c r="F9" i="68" s="1"/>
  <c r="F10" i="68" a="1"/>
  <c r="F10" i="68" s="1"/>
  <c r="F11" i="68" a="1"/>
  <c r="F11" i="68" s="1"/>
  <c r="F12" i="68" a="1"/>
  <c r="F12" i="68" s="1"/>
  <c r="F13" i="68" a="1"/>
  <c r="F13" i="68" s="1"/>
  <c r="F14" i="68" a="1"/>
  <c r="F14" i="68" s="1"/>
  <c r="F15" i="68" a="1"/>
  <c r="F15" i="68" s="1"/>
  <c r="F16" i="68" a="1"/>
  <c r="F16" i="68" s="1"/>
  <c r="F17" i="68" a="1"/>
  <c r="F17" i="68" s="1"/>
  <c r="F18" i="68" a="1"/>
  <c r="F18" i="68" s="1"/>
  <c r="F19" i="68" a="1"/>
  <c r="F19" i="68" s="1"/>
  <c r="F20" i="68" a="1"/>
  <c r="F20" i="68" s="1"/>
  <c r="F21" i="68" a="1"/>
  <c r="F21" i="68" s="1"/>
  <c r="F22" i="68" a="1"/>
  <c r="F22" i="68" s="1"/>
  <c r="F23" i="68" a="1"/>
  <c r="F23" i="68" s="1"/>
  <c r="F24" i="68" a="1"/>
  <c r="F24" i="68" s="1"/>
  <c r="F25" i="68" a="1"/>
  <c r="F25" i="68" s="1"/>
  <c r="F26" i="68" a="1"/>
  <c r="F26" i="68" s="1"/>
  <c r="F27" i="68" a="1"/>
  <c r="F27" i="68" s="1"/>
  <c r="F28" i="68" a="1"/>
  <c r="F28" i="68" s="1"/>
  <c r="F29" i="68" a="1"/>
  <c r="F29" i="68" s="1"/>
  <c r="F30" i="68" a="1"/>
  <c r="F30" i="68" s="1"/>
  <c r="F31" i="68" a="1"/>
  <c r="F31" i="68" s="1"/>
  <c r="F32" i="68" a="1"/>
  <c r="F32" i="68" s="1"/>
  <c r="F33" i="68" a="1"/>
  <c r="F33" i="68" s="1"/>
  <c r="F34" i="68" a="1"/>
  <c r="F34" i="68" s="1"/>
  <c r="F35" i="68" a="1"/>
  <c r="F35" i="68" s="1"/>
  <c r="F36" i="68" a="1"/>
  <c r="F36" i="68" s="1"/>
  <c r="F37" i="68" a="1"/>
  <c r="F37" i="68" s="1"/>
  <c r="F38" i="68" a="1"/>
  <c r="F38" i="68" s="1"/>
  <c r="F39" i="68" a="1"/>
  <c r="F39" i="68" s="1"/>
  <c r="F40" i="68" a="1"/>
  <c r="F40" i="68" s="1"/>
  <c r="F41" i="68" a="1"/>
  <c r="F41" i="68" s="1"/>
  <c r="F42" i="68" a="1"/>
  <c r="F42" i="68" s="1"/>
  <c r="F43" i="68" a="1"/>
  <c r="F43" i="68" s="1"/>
  <c r="F44" i="68" a="1"/>
  <c r="F44" i="68" s="1"/>
  <c r="F45" i="68" a="1"/>
  <c r="F45" i="68" s="1"/>
  <c r="F46" i="68" a="1"/>
  <c r="F46" i="68" s="1"/>
  <c r="F47" i="68" a="1"/>
  <c r="F47" i="68" s="1"/>
  <c r="F48" i="68" a="1"/>
  <c r="F48" i="68" s="1"/>
  <c r="F49" i="68" a="1"/>
  <c r="F49" i="68" s="1"/>
  <c r="F50" i="68" a="1"/>
  <c r="F50" i="68" s="1"/>
  <c r="F51" i="68" a="1"/>
  <c r="F51" i="68" s="1"/>
  <c r="F52" i="68" a="1"/>
  <c r="F52" i="68" s="1"/>
  <c r="F53" i="68" a="1"/>
  <c r="F53" i="68" s="1"/>
  <c r="F54" i="68" a="1"/>
  <c r="F54" i="68" s="1"/>
  <c r="F55" i="68" a="1"/>
  <c r="F55" i="68" s="1"/>
  <c r="F56" i="68" a="1"/>
  <c r="F56" i="68" s="1"/>
  <c r="F57" i="68" a="1"/>
  <c r="F57" i="68" s="1"/>
  <c r="F58" i="68" a="1"/>
  <c r="F58" i="68" s="1"/>
  <c r="F59" i="68" a="1"/>
  <c r="F59" i="68" s="1"/>
  <c r="F60" i="68" a="1"/>
  <c r="F60" i="68" s="1"/>
  <c r="F61" i="68" a="1"/>
  <c r="F61" i="68" s="1"/>
  <c r="F62" i="68" a="1"/>
  <c r="F62" i="68" s="1"/>
  <c r="F63" i="68" a="1"/>
  <c r="F63" i="68" s="1"/>
  <c r="F64" i="68" a="1"/>
  <c r="F64" i="68" s="1"/>
  <c r="F65" i="68" a="1"/>
  <c r="F65" i="68" s="1"/>
  <c r="F66" i="68" a="1"/>
  <c r="F66" i="68" s="1"/>
  <c r="F67" i="68" a="1"/>
  <c r="F67" i="68" s="1"/>
  <c r="F68" i="68" a="1"/>
  <c r="F68" i="68" s="1"/>
  <c r="F69" i="68" a="1"/>
  <c r="F69" i="68" s="1"/>
  <c r="F70" i="68" a="1"/>
  <c r="F70" i="68" s="1"/>
  <c r="F71" i="68" a="1"/>
  <c r="F71" i="68" s="1"/>
  <c r="F72" i="68" a="1"/>
  <c r="F72" i="68" s="1"/>
  <c r="F73" i="68" a="1"/>
  <c r="F73" i="68" s="1"/>
  <c r="F74" i="68" a="1"/>
  <c r="F74" i="68" s="1"/>
  <c r="F75" i="68" a="1"/>
  <c r="F75" i="68" s="1"/>
  <c r="F76" i="68" a="1"/>
  <c r="F76" i="68" s="1"/>
  <c r="F77" i="68" a="1"/>
  <c r="F77" i="68" s="1"/>
  <c r="F78" i="68" a="1"/>
  <c r="F78" i="68" s="1"/>
  <c r="F79" i="68" a="1"/>
  <c r="F79" i="68" s="1"/>
  <c r="F80" i="68" a="1"/>
  <c r="F80" i="68" s="1"/>
  <c r="F81" i="68" a="1"/>
  <c r="F81" i="68" s="1"/>
  <c r="F82" i="68" a="1"/>
  <c r="F82" i="68" s="1"/>
  <c r="F83" i="68" a="1"/>
  <c r="F83" i="68" s="1"/>
  <c r="F84" i="68" a="1"/>
  <c r="F84" i="68" s="1"/>
  <c r="F85" i="68" a="1"/>
  <c r="F85" i="68" s="1"/>
  <c r="F86" i="68" a="1"/>
  <c r="F86" i="68" s="1"/>
  <c r="F87" i="68" a="1"/>
  <c r="F87" i="68" s="1"/>
  <c r="F88" i="68" a="1"/>
  <c r="F88" i="68" s="1"/>
  <c r="F89" i="68" a="1"/>
  <c r="F89" i="68" s="1"/>
  <c r="F90" i="68" a="1"/>
  <c r="F90" i="68" s="1"/>
  <c r="F91" i="68" a="1"/>
  <c r="F91" i="68" s="1"/>
  <c r="F92" i="68" a="1"/>
  <c r="F92" i="68" s="1"/>
  <c r="F93" i="68" a="1"/>
  <c r="F93" i="68" s="1"/>
  <c r="F94" i="68" a="1"/>
  <c r="F94" i="68" s="1"/>
  <c r="F95" i="68" a="1"/>
  <c r="F95" i="68" s="1"/>
  <c r="F96" i="68" a="1"/>
  <c r="F96" i="68" s="1"/>
  <c r="F97" i="68" a="1"/>
  <c r="F97" i="68" s="1"/>
  <c r="F98" i="68" a="1"/>
  <c r="F98" i="68" s="1"/>
  <c r="F99" i="68" a="1"/>
  <c r="F99" i="68" s="1"/>
  <c r="F100" i="68" a="1"/>
  <c r="F100" i="68" s="1"/>
  <c r="F101" i="68" a="1"/>
  <c r="F101" i="68" s="1"/>
  <c r="F102" i="68" a="1"/>
  <c r="F102" i="68" s="1"/>
  <c r="F103" i="68" a="1"/>
  <c r="F103" i="68" s="1"/>
  <c r="F104" i="68" a="1"/>
  <c r="F104" i="68" s="1"/>
  <c r="F105" i="68" a="1"/>
  <c r="F105" i="68" s="1"/>
  <c r="F106" i="68" a="1"/>
  <c r="F106" i="68" s="1"/>
  <c r="F107" i="68" a="1"/>
  <c r="F107" i="68" s="1"/>
  <c r="F108" i="68" a="1"/>
  <c r="F108" i="68" s="1"/>
  <c r="F109" i="68" a="1"/>
  <c r="F109" i="68" s="1"/>
  <c r="F110" i="68" a="1"/>
  <c r="F110" i="68" s="1"/>
  <c r="F111" i="68" a="1"/>
  <c r="F111" i="68" s="1"/>
  <c r="F112" i="68" a="1"/>
  <c r="F112" i="68" s="1"/>
  <c r="F113" i="68" a="1"/>
  <c r="F113" i="68" s="1"/>
  <c r="F114" i="68" a="1"/>
  <c r="F114" i="68" s="1"/>
  <c r="F115" i="68" a="1"/>
  <c r="F115" i="68" s="1"/>
  <c r="F116" i="68" a="1"/>
  <c r="F116" i="68" s="1"/>
  <c r="F117" i="68" a="1"/>
  <c r="F117" i="68" s="1"/>
  <c r="F118" i="68" a="1"/>
  <c r="F118" i="68" s="1"/>
  <c r="F119" i="68" a="1"/>
  <c r="F119" i="68" s="1"/>
  <c r="F120" i="68" a="1"/>
  <c r="F120" i="68" s="1"/>
  <c r="F121" i="68" a="1"/>
  <c r="F121" i="68" s="1"/>
  <c r="F122" i="68" a="1"/>
  <c r="F122" i="68" s="1"/>
  <c r="F123" i="68" a="1"/>
  <c r="F123" i="68" s="1"/>
  <c r="F124" i="68" a="1"/>
  <c r="F124" i="68" s="1"/>
  <c r="F125" i="68" a="1"/>
  <c r="F125" i="68" s="1"/>
  <c r="F126" i="68" a="1"/>
  <c r="F126" i="68" s="1"/>
  <c r="F127" i="68" a="1"/>
  <c r="F127" i="68" s="1"/>
  <c r="F128" i="68" a="1"/>
  <c r="F128" i="68" s="1"/>
  <c r="F129" i="68" a="1"/>
  <c r="F129" i="68" s="1"/>
  <c r="F130" i="68" a="1"/>
  <c r="F130" i="68" s="1"/>
  <c r="F131" i="68" a="1"/>
  <c r="F131" i="68" s="1"/>
  <c r="F132" i="68" a="1"/>
  <c r="F132" i="68" s="1"/>
  <c r="F133" i="68" a="1"/>
  <c r="F133" i="68" s="1"/>
  <c r="F134" i="68" a="1"/>
  <c r="F134" i="68" s="1"/>
  <c r="F135" i="68" a="1"/>
  <c r="F135" i="68" s="1"/>
  <c r="F136" i="68" a="1"/>
  <c r="F136" i="68" s="1"/>
  <c r="F137" i="68" a="1"/>
  <c r="F137" i="68" s="1"/>
  <c r="F138" i="68" a="1"/>
  <c r="F138" i="68" s="1"/>
  <c r="F139" i="68" a="1"/>
  <c r="F139" i="68" s="1"/>
  <c r="F140" i="68" a="1"/>
  <c r="F140" i="68" s="1"/>
  <c r="F141" i="68" a="1"/>
  <c r="F141" i="68" s="1"/>
  <c r="F142" i="68" a="1"/>
  <c r="F142" i="68" s="1"/>
  <c r="F143" i="68" a="1"/>
  <c r="F143" i="68" s="1"/>
  <c r="F144" i="68" a="1"/>
  <c r="F144" i="68" s="1"/>
  <c r="F145" i="68" a="1"/>
  <c r="F145" i="68" s="1"/>
  <c r="F146" i="68" a="1"/>
  <c r="F146" i="68" s="1"/>
  <c r="F147" i="68" a="1"/>
  <c r="F147" i="68" s="1"/>
  <c r="F148" i="68" a="1"/>
  <c r="F148" i="68" s="1"/>
  <c r="F149" i="68" a="1"/>
  <c r="F149" i="68" s="1"/>
  <c r="F150" i="68" a="1"/>
  <c r="F150" i="68" s="1"/>
  <c r="F151" i="68" a="1"/>
  <c r="F151" i="68" s="1"/>
  <c r="F152" i="68" a="1"/>
  <c r="F152" i="68" s="1"/>
  <c r="F153" i="68" a="1"/>
  <c r="F153" i="68" s="1"/>
  <c r="F154" i="68" a="1"/>
  <c r="F154" i="68" s="1"/>
  <c r="F155" i="68" a="1"/>
  <c r="F155" i="68" s="1"/>
  <c r="F156" i="68" a="1"/>
  <c r="F156" i="68" s="1"/>
  <c r="F157" i="68" a="1"/>
  <c r="F157" i="68" s="1"/>
  <c r="F158" i="68" a="1"/>
  <c r="F158" i="68" s="1"/>
  <c r="F159" i="68" a="1"/>
  <c r="F159" i="68" s="1"/>
  <c r="F160" i="68" a="1"/>
  <c r="F160" i="68" s="1"/>
  <c r="F161" i="68" a="1"/>
  <c r="F161" i="68" s="1"/>
  <c r="F162" i="68" a="1"/>
  <c r="F162" i="68" s="1"/>
  <c r="F163" i="68" a="1"/>
  <c r="F163" i="68" s="1"/>
  <c r="F164" i="68" a="1"/>
  <c r="F164" i="68" s="1"/>
  <c r="F165" i="68" a="1"/>
  <c r="F165" i="68" s="1"/>
  <c r="F166" i="68" a="1"/>
  <c r="F166" i="68" s="1"/>
  <c r="F167" i="68" a="1"/>
  <c r="F167" i="68" s="1"/>
  <c r="F168" i="68" a="1"/>
  <c r="F168" i="68" s="1"/>
  <c r="F169" i="68" a="1"/>
  <c r="F169" i="68" s="1"/>
  <c r="F170" i="68" a="1"/>
  <c r="F170" i="68" s="1"/>
  <c r="F171" i="68" a="1"/>
  <c r="F171" i="68" s="1"/>
  <c r="F172" i="68" a="1"/>
  <c r="F172" i="68" s="1"/>
  <c r="F173" i="68" a="1"/>
  <c r="F173" i="68" s="1"/>
  <c r="F174" i="68" a="1"/>
  <c r="F174" i="68" s="1"/>
  <c r="F175" i="68" a="1"/>
  <c r="F175" i="68" s="1"/>
  <c r="F176" i="68" a="1"/>
  <c r="F176" i="68" s="1"/>
  <c r="F177" i="68" a="1"/>
  <c r="F177" i="68" s="1"/>
  <c r="F178" i="68" a="1"/>
  <c r="F178" i="68" s="1"/>
  <c r="F179" i="68" a="1"/>
  <c r="F179" i="68" s="1"/>
  <c r="F180" i="68" a="1"/>
  <c r="F180" i="68" s="1"/>
  <c r="F181" i="68" a="1"/>
  <c r="F181" i="68" s="1"/>
  <c r="F182" i="68" a="1"/>
  <c r="F182" i="68" s="1"/>
  <c r="F183" i="68" a="1"/>
  <c r="F183" i="68" s="1"/>
  <c r="F184" i="68" a="1"/>
  <c r="F184" i="68" s="1"/>
  <c r="F2" i="68" a="1"/>
  <c r="F2" i="68" s="1"/>
  <c r="K3" i="86"/>
  <c r="B3" i="86" s="1"/>
  <c r="K4" i="86"/>
  <c r="B4" i="86" s="1"/>
  <c r="K5" i="86"/>
  <c r="B5" i="86" s="1"/>
  <c r="K6" i="86"/>
  <c r="B6" i="86" s="1"/>
  <c r="K7" i="86"/>
  <c r="K8" i="86"/>
  <c r="K9" i="86"/>
  <c r="K10" i="86"/>
  <c r="B10" i="86" s="1"/>
  <c r="K11" i="86"/>
  <c r="B11" i="86" s="1"/>
  <c r="K12" i="86"/>
  <c r="K13" i="86"/>
  <c r="B13" i="86" s="1"/>
  <c r="K14" i="86"/>
  <c r="K15" i="86"/>
  <c r="B15" i="86" s="1"/>
  <c r="K16" i="86"/>
  <c r="B16" i="86" s="1"/>
  <c r="K17" i="86"/>
  <c r="B17" i="86" s="1"/>
  <c r="K18" i="86"/>
  <c r="B18" i="86" s="1"/>
  <c r="K19" i="86"/>
  <c r="K20" i="86"/>
  <c r="K21" i="86"/>
  <c r="K22" i="86"/>
  <c r="K23" i="86"/>
  <c r="B23" i="86" s="1"/>
  <c r="K24" i="86"/>
  <c r="B24" i="86" s="1"/>
  <c r="K25" i="86"/>
  <c r="B25" i="86" s="1"/>
  <c r="K26" i="86"/>
  <c r="B26" i="86" s="1"/>
  <c r="K27" i="86"/>
  <c r="B27" i="86" s="1"/>
  <c r="K28" i="86"/>
  <c r="B28" i="86" s="1"/>
  <c r="K29" i="86"/>
  <c r="B29" i="86" s="1"/>
  <c r="K30" i="86"/>
  <c r="B30" i="86" s="1"/>
  <c r="K31" i="86"/>
  <c r="K32" i="86"/>
  <c r="K33" i="86"/>
  <c r="K34" i="86"/>
  <c r="B34" i="86" s="1"/>
  <c r="K35" i="86"/>
  <c r="B35" i="86" s="1"/>
  <c r="K36" i="86"/>
  <c r="B36" i="86" s="1"/>
  <c r="K37" i="86"/>
  <c r="B37" i="86" s="1"/>
  <c r="K38" i="86"/>
  <c r="B38" i="86" s="1"/>
  <c r="K39" i="86"/>
  <c r="B39" i="86" s="1"/>
  <c r="K40" i="86"/>
  <c r="B40" i="86" s="1"/>
  <c r="K41" i="86"/>
  <c r="B41" i="86" s="1"/>
  <c r="K42" i="86"/>
  <c r="B42" i="86" s="1"/>
  <c r="K43" i="86"/>
  <c r="K44" i="86"/>
  <c r="K45" i="86"/>
  <c r="K46" i="86"/>
  <c r="B46" i="86" s="1"/>
  <c r="K47" i="86"/>
  <c r="K48" i="86"/>
  <c r="B48" i="86" s="1"/>
  <c r="K49" i="86"/>
  <c r="B49" i="86" s="1"/>
  <c r="K50" i="86"/>
  <c r="B50" i="86" s="1"/>
  <c r="K51" i="86"/>
  <c r="B51" i="86" s="1"/>
  <c r="K52" i="86"/>
  <c r="K53" i="86"/>
  <c r="B53" i="86" s="1"/>
  <c r="K54" i="86"/>
  <c r="B54" i="86" s="1"/>
  <c r="K55" i="86"/>
  <c r="K56" i="86"/>
  <c r="K57" i="86"/>
  <c r="K58" i="86"/>
  <c r="B58" i="86" s="1"/>
  <c r="K59" i="86"/>
  <c r="B59" i="86" s="1"/>
  <c r="K60" i="86"/>
  <c r="B60" i="86" s="1"/>
  <c r="K61" i="86"/>
  <c r="B61" i="86" s="1"/>
  <c r="K62" i="86"/>
  <c r="B62" i="86" s="1"/>
  <c r="K63" i="86"/>
  <c r="B63" i="86" s="1"/>
  <c r="K64" i="86"/>
  <c r="B64" i="86" s="1"/>
  <c r="K65" i="86"/>
  <c r="B65" i="86" s="1"/>
  <c r="K66" i="86"/>
  <c r="B66" i="86" s="1"/>
  <c r="K67" i="86"/>
  <c r="K68" i="86"/>
  <c r="K69" i="86"/>
  <c r="K70" i="86"/>
  <c r="B70" i="86" s="1"/>
  <c r="K71" i="86"/>
  <c r="B71" i="86" s="1"/>
  <c r="K72" i="86"/>
  <c r="K73" i="86"/>
  <c r="B73" i="86" s="1"/>
  <c r="K74" i="86"/>
  <c r="B74" i="86" s="1"/>
  <c r="K75" i="86"/>
  <c r="B75" i="86" s="1"/>
  <c r="K76" i="86"/>
  <c r="B76" i="86" s="1"/>
  <c r="K77" i="86"/>
  <c r="B77" i="86" s="1"/>
  <c r="K78" i="86"/>
  <c r="B78" i="86" s="1"/>
  <c r="K79" i="86"/>
  <c r="K80" i="86"/>
  <c r="K81" i="86"/>
  <c r="K82" i="86"/>
  <c r="B82" i="86" s="1"/>
  <c r="K83" i="86"/>
  <c r="B83" i="86" s="1"/>
  <c r="K84" i="86"/>
  <c r="B84" i="86" s="1"/>
  <c r="K85" i="86"/>
  <c r="B85" i="86" s="1"/>
  <c r="K86" i="86"/>
  <c r="B86" i="86" s="1"/>
  <c r="K87" i="86"/>
  <c r="K88" i="86"/>
  <c r="B88" i="86" s="1"/>
  <c r="K89" i="86"/>
  <c r="B89" i="86" s="1"/>
  <c r="K90" i="86"/>
  <c r="B90" i="86" s="1"/>
  <c r="K91" i="86"/>
  <c r="K92" i="86"/>
  <c r="K93" i="86"/>
  <c r="K94" i="86"/>
  <c r="B94" i="86" s="1"/>
  <c r="K95" i="86"/>
  <c r="B95" i="86" s="1"/>
  <c r="K96" i="86"/>
  <c r="B96" i="86" s="1"/>
  <c r="K97" i="86"/>
  <c r="B97" i="86" s="1"/>
  <c r="K98" i="86"/>
  <c r="B98" i="86" s="1"/>
  <c r="K99" i="86"/>
  <c r="B99" i="86" s="1"/>
  <c r="K100" i="86"/>
  <c r="B100" i="86" s="1"/>
  <c r="K101" i="86"/>
  <c r="B101" i="86" s="1"/>
  <c r="K102" i="86"/>
  <c r="B102" i="86" s="1"/>
  <c r="K103" i="86"/>
  <c r="K104" i="86"/>
  <c r="K105" i="86"/>
  <c r="K106" i="86"/>
  <c r="B106" i="86" s="1"/>
  <c r="K107" i="86"/>
  <c r="B107" i="86" s="1"/>
  <c r="K108" i="86"/>
  <c r="B108" i="86" s="1"/>
  <c r="K109" i="86"/>
  <c r="B109" i="86" s="1"/>
  <c r="K110" i="86"/>
  <c r="K111" i="86"/>
  <c r="B111" i="86" s="1"/>
  <c r="K112" i="86"/>
  <c r="B112" i="86" s="1"/>
  <c r="K113" i="86"/>
  <c r="B113" i="86" s="1"/>
  <c r="K114" i="86"/>
  <c r="B114" i="86" s="1"/>
  <c r="K115" i="86"/>
  <c r="K116" i="86"/>
  <c r="K117" i="86"/>
  <c r="K118" i="86"/>
  <c r="B118" i="86" s="1"/>
  <c r="K119" i="86"/>
  <c r="B119" i="86" s="1"/>
  <c r="K120" i="86"/>
  <c r="B120" i="86" s="1"/>
  <c r="K121" i="86"/>
  <c r="B121" i="86" s="1"/>
  <c r="K122" i="86"/>
  <c r="B122" i="86" s="1"/>
  <c r="K123" i="86"/>
  <c r="B123" i="86" s="1"/>
  <c r="K124" i="86"/>
  <c r="B124" i="86" s="1"/>
  <c r="K125" i="86"/>
  <c r="B125" i="86" s="1"/>
  <c r="K126" i="86"/>
  <c r="B126" i="86" s="1"/>
  <c r="K127" i="86"/>
  <c r="K128" i="86"/>
  <c r="K129" i="86"/>
  <c r="K130" i="86"/>
  <c r="B130" i="86" s="1"/>
  <c r="K131" i="86"/>
  <c r="B131" i="86" s="1"/>
  <c r="K132" i="86"/>
  <c r="B132" i="86" s="1"/>
  <c r="K133" i="86"/>
  <c r="B133" i="86" s="1"/>
  <c r="K134" i="86"/>
  <c r="B134" i="86" s="1"/>
  <c r="K135" i="86"/>
  <c r="B135" i="86" s="1"/>
  <c r="K136" i="86"/>
  <c r="K137" i="86"/>
  <c r="B137" i="86" s="1"/>
  <c r="K138" i="86"/>
  <c r="B138" i="86" s="1"/>
  <c r="K139" i="86"/>
  <c r="K140" i="86"/>
  <c r="K141" i="86"/>
  <c r="K142" i="86"/>
  <c r="B142" i="86" s="1"/>
  <c r="K143" i="86"/>
  <c r="K144" i="86"/>
  <c r="B144" i="86" s="1"/>
  <c r="K145" i="86"/>
  <c r="B145" i="86" s="1"/>
  <c r="K146" i="86"/>
  <c r="B146" i="86" s="1"/>
  <c r="K147" i="86"/>
  <c r="B147" i="86" s="1"/>
  <c r="K148" i="86"/>
  <c r="B148" i="86" s="1"/>
  <c r="K149" i="86"/>
  <c r="B149" i="86" s="1"/>
  <c r="K150" i="86"/>
  <c r="B150" i="86" s="1"/>
  <c r="K151" i="86"/>
  <c r="K152" i="86"/>
  <c r="K153" i="86"/>
  <c r="K154" i="86"/>
  <c r="B154" i="86" s="1"/>
  <c r="K155" i="86"/>
  <c r="B155" i="86" s="1"/>
  <c r="K156" i="86"/>
  <c r="B156" i="86" s="1"/>
  <c r="K157" i="86"/>
  <c r="B157" i="86" s="1"/>
  <c r="K158" i="86"/>
  <c r="B158" i="86" s="1"/>
  <c r="K159" i="86"/>
  <c r="B159" i="86" s="1"/>
  <c r="K160" i="86"/>
  <c r="B160" i="86" s="1"/>
  <c r="K161" i="86"/>
  <c r="B161" i="86" s="1"/>
  <c r="K162" i="86"/>
  <c r="B162" i="86" s="1"/>
  <c r="K163" i="86"/>
  <c r="K164" i="86"/>
  <c r="K165" i="86"/>
  <c r="K166" i="86"/>
  <c r="B166" i="86" s="1"/>
  <c r="K167" i="86"/>
  <c r="B167" i="86" s="1"/>
  <c r="K168" i="86"/>
  <c r="B168" i="86" s="1"/>
  <c r="K169" i="86"/>
  <c r="B169" i="86" s="1"/>
  <c r="K170" i="86"/>
  <c r="B170" i="86" s="1"/>
  <c r="K171" i="86"/>
  <c r="B171" i="86" s="1"/>
  <c r="K172" i="86"/>
  <c r="B172" i="86" s="1"/>
  <c r="K173" i="86"/>
  <c r="B173" i="86" s="1"/>
  <c r="K174" i="86"/>
  <c r="B174" i="86" s="1"/>
  <c r="K175" i="86"/>
  <c r="K176" i="86"/>
  <c r="K177" i="86"/>
  <c r="K178" i="86"/>
  <c r="B178" i="86" s="1"/>
  <c r="K179" i="86"/>
  <c r="K180" i="86"/>
  <c r="B180" i="86" s="1"/>
  <c r="K181" i="86"/>
  <c r="B181" i="86" s="1"/>
  <c r="K182" i="86"/>
  <c r="K183" i="86"/>
  <c r="B183" i="86" s="1"/>
  <c r="K184" i="86"/>
  <c r="B184" i="86" s="1"/>
  <c r="K2" i="86"/>
  <c r="B2" i="86" s="1"/>
  <c r="F3" i="86" a="1"/>
  <c r="F3" i="86" s="1"/>
  <c r="F4" i="86" a="1"/>
  <c r="F4" i="86" s="1"/>
  <c r="F5" i="86" a="1"/>
  <c r="F5" i="86" s="1"/>
  <c r="F6" i="86" a="1"/>
  <c r="F6" i="86" s="1"/>
  <c r="F7" i="86" a="1"/>
  <c r="F7" i="86" s="1"/>
  <c r="F8" i="86" a="1"/>
  <c r="F8" i="86" s="1"/>
  <c r="F9" i="86" a="1"/>
  <c r="F9" i="86" s="1"/>
  <c r="F10" i="86" a="1"/>
  <c r="F10" i="86" s="1"/>
  <c r="F11" i="86" a="1"/>
  <c r="F11" i="86" s="1"/>
  <c r="F12" i="86" a="1"/>
  <c r="F12" i="86" s="1"/>
  <c r="F13" i="86" a="1"/>
  <c r="F13" i="86" s="1"/>
  <c r="F14" i="86" a="1"/>
  <c r="F14" i="86" s="1"/>
  <c r="F15" i="86" a="1"/>
  <c r="F15" i="86" s="1"/>
  <c r="F16" i="86" a="1"/>
  <c r="F16" i="86" s="1"/>
  <c r="F17" i="86" a="1"/>
  <c r="F17" i="86" s="1"/>
  <c r="F18" i="86" a="1"/>
  <c r="F18" i="86" s="1"/>
  <c r="F19" i="86" a="1"/>
  <c r="F19" i="86" s="1"/>
  <c r="F20" i="86" a="1"/>
  <c r="F20" i="86" s="1"/>
  <c r="F21" i="86" a="1"/>
  <c r="F21" i="86" s="1"/>
  <c r="F22" i="86" a="1"/>
  <c r="F22" i="86" s="1"/>
  <c r="F23" i="86" a="1"/>
  <c r="F23" i="86" s="1"/>
  <c r="F24" i="86" a="1"/>
  <c r="F24" i="86" s="1"/>
  <c r="F25" i="86" a="1"/>
  <c r="F25" i="86" s="1"/>
  <c r="F26" i="86" a="1"/>
  <c r="F26" i="86" s="1"/>
  <c r="F27" i="86" a="1"/>
  <c r="F27" i="86" s="1"/>
  <c r="F28" i="86" a="1"/>
  <c r="F28" i="86" s="1"/>
  <c r="F29" i="86" a="1"/>
  <c r="F29" i="86" s="1"/>
  <c r="F30" i="86" a="1"/>
  <c r="F30" i="86" s="1"/>
  <c r="F31" i="86" a="1"/>
  <c r="F31" i="86" s="1"/>
  <c r="F32" i="86" a="1"/>
  <c r="F32" i="86" s="1"/>
  <c r="F33" i="86" a="1"/>
  <c r="F33" i="86" s="1"/>
  <c r="F34" i="86" a="1"/>
  <c r="F34" i="86" s="1"/>
  <c r="F35" i="86" a="1"/>
  <c r="F35" i="86" s="1"/>
  <c r="F36" i="86" a="1"/>
  <c r="F36" i="86" s="1"/>
  <c r="F37" i="86" a="1"/>
  <c r="F37" i="86" s="1"/>
  <c r="F38" i="86" a="1"/>
  <c r="F38" i="86" s="1"/>
  <c r="F39" i="86" a="1"/>
  <c r="F39" i="86" s="1"/>
  <c r="F40" i="86" a="1"/>
  <c r="F40" i="86" s="1"/>
  <c r="F41" i="86" a="1"/>
  <c r="F41" i="86" s="1"/>
  <c r="F42" i="86" a="1"/>
  <c r="F42" i="86" s="1"/>
  <c r="F43" i="86" a="1"/>
  <c r="F43" i="86" s="1"/>
  <c r="F44" i="86" a="1"/>
  <c r="F44" i="86" s="1"/>
  <c r="F45" i="86" a="1"/>
  <c r="F45" i="86" s="1"/>
  <c r="F46" i="86" a="1"/>
  <c r="F46" i="86" s="1"/>
  <c r="F47" i="86" a="1"/>
  <c r="F47" i="86" s="1"/>
  <c r="F48" i="86" a="1"/>
  <c r="F48" i="86" s="1"/>
  <c r="F49" i="86" a="1"/>
  <c r="F49" i="86" s="1"/>
  <c r="F50" i="86" a="1"/>
  <c r="F50" i="86" s="1"/>
  <c r="F51" i="86" a="1"/>
  <c r="F51" i="86" s="1"/>
  <c r="F52" i="86" a="1"/>
  <c r="F52" i="86" s="1"/>
  <c r="F53" i="86" a="1"/>
  <c r="F53" i="86" s="1"/>
  <c r="F54" i="86" a="1"/>
  <c r="F54" i="86" s="1"/>
  <c r="F55" i="86" a="1"/>
  <c r="F55" i="86" s="1"/>
  <c r="F56" i="86" a="1"/>
  <c r="F56" i="86" s="1"/>
  <c r="F57" i="86" a="1"/>
  <c r="F57" i="86" s="1"/>
  <c r="F58" i="86" a="1"/>
  <c r="F58" i="86" s="1"/>
  <c r="F59" i="86" a="1"/>
  <c r="F59" i="86" s="1"/>
  <c r="F60" i="86" a="1"/>
  <c r="F60" i="86" s="1"/>
  <c r="F61" i="86" a="1"/>
  <c r="F61" i="86" s="1"/>
  <c r="F62" i="86" a="1"/>
  <c r="F62" i="86" s="1"/>
  <c r="F63" i="86" a="1"/>
  <c r="F63" i="86" s="1"/>
  <c r="F64" i="86" a="1"/>
  <c r="F64" i="86" s="1"/>
  <c r="F65" i="86" a="1"/>
  <c r="F65" i="86" s="1"/>
  <c r="F66" i="86" a="1"/>
  <c r="F66" i="86" s="1"/>
  <c r="F67" i="86" a="1"/>
  <c r="F67" i="86" s="1"/>
  <c r="F68" i="86" a="1"/>
  <c r="F68" i="86" s="1"/>
  <c r="F69" i="86" a="1"/>
  <c r="F69" i="86" s="1"/>
  <c r="F70" i="86" a="1"/>
  <c r="F70" i="86" s="1"/>
  <c r="F71" i="86" a="1"/>
  <c r="F71" i="86" s="1"/>
  <c r="F72" i="86" a="1"/>
  <c r="F72" i="86" s="1"/>
  <c r="F73" i="86" a="1"/>
  <c r="F73" i="86" s="1"/>
  <c r="F74" i="86" a="1"/>
  <c r="F74" i="86" s="1"/>
  <c r="F75" i="86" a="1"/>
  <c r="F75" i="86" s="1"/>
  <c r="F76" i="86" a="1"/>
  <c r="F76" i="86" s="1"/>
  <c r="F77" i="86" a="1"/>
  <c r="F77" i="86" s="1"/>
  <c r="F78" i="86" a="1"/>
  <c r="F78" i="86" s="1"/>
  <c r="F79" i="86" a="1"/>
  <c r="F79" i="86" s="1"/>
  <c r="F80" i="86" a="1"/>
  <c r="F80" i="86" s="1"/>
  <c r="F81" i="86" a="1"/>
  <c r="F81" i="86" s="1"/>
  <c r="F82" i="86" a="1"/>
  <c r="F82" i="86" s="1"/>
  <c r="F83" i="86" a="1"/>
  <c r="F83" i="86" s="1"/>
  <c r="F84" i="86" a="1"/>
  <c r="F84" i="86" s="1"/>
  <c r="F85" i="86" a="1"/>
  <c r="F85" i="86" s="1"/>
  <c r="F86" i="86" a="1"/>
  <c r="F86" i="86" s="1"/>
  <c r="F87" i="86" a="1"/>
  <c r="F87" i="86" s="1"/>
  <c r="F88" i="86" a="1"/>
  <c r="F88" i="86" s="1"/>
  <c r="F89" i="86" a="1"/>
  <c r="F89" i="86" s="1"/>
  <c r="F90" i="86" a="1"/>
  <c r="F90" i="86" s="1"/>
  <c r="F91" i="86" a="1"/>
  <c r="F91" i="86" s="1"/>
  <c r="F92" i="86" a="1"/>
  <c r="F92" i="86" s="1"/>
  <c r="F93" i="86" a="1"/>
  <c r="F93" i="86" s="1"/>
  <c r="F94" i="86" a="1"/>
  <c r="F94" i="86" s="1"/>
  <c r="F95" i="86" a="1"/>
  <c r="F95" i="86" s="1"/>
  <c r="F96" i="86" a="1"/>
  <c r="F96" i="86" s="1"/>
  <c r="F97" i="86" a="1"/>
  <c r="F97" i="86" s="1"/>
  <c r="F98" i="86" a="1"/>
  <c r="F98" i="86" s="1"/>
  <c r="F99" i="86" a="1"/>
  <c r="F99" i="86" s="1"/>
  <c r="F100" i="86" a="1"/>
  <c r="F100" i="86" s="1"/>
  <c r="F101" i="86" a="1"/>
  <c r="F101" i="86" s="1"/>
  <c r="F102" i="86" a="1"/>
  <c r="F102" i="86" s="1"/>
  <c r="F103" i="86" a="1"/>
  <c r="F103" i="86" s="1"/>
  <c r="F104" i="86" a="1"/>
  <c r="F104" i="86" s="1"/>
  <c r="F105" i="86" a="1"/>
  <c r="F105" i="86" s="1"/>
  <c r="F106" i="86" a="1"/>
  <c r="F106" i="86" s="1"/>
  <c r="F107" i="86" a="1"/>
  <c r="F107" i="86" s="1"/>
  <c r="F108" i="86" a="1"/>
  <c r="F108" i="86" s="1"/>
  <c r="F109" i="86" a="1"/>
  <c r="F109" i="86" s="1"/>
  <c r="F110" i="86" a="1"/>
  <c r="F110" i="86" s="1"/>
  <c r="F111" i="86" a="1"/>
  <c r="F111" i="86" s="1"/>
  <c r="F112" i="86" a="1"/>
  <c r="F112" i="86" s="1"/>
  <c r="F113" i="86" a="1"/>
  <c r="F113" i="86" s="1"/>
  <c r="F114" i="86" a="1"/>
  <c r="F114" i="86" s="1"/>
  <c r="F115" i="86" a="1"/>
  <c r="F115" i="86" s="1"/>
  <c r="F116" i="86" a="1"/>
  <c r="F116" i="86" s="1"/>
  <c r="F117" i="86" a="1"/>
  <c r="F117" i="86" s="1"/>
  <c r="F118" i="86" a="1"/>
  <c r="F118" i="86" s="1"/>
  <c r="F119" i="86" a="1"/>
  <c r="F119" i="86" s="1"/>
  <c r="F120" i="86" a="1"/>
  <c r="F120" i="86" s="1"/>
  <c r="F121" i="86" a="1"/>
  <c r="F121" i="86" s="1"/>
  <c r="F122" i="86" a="1"/>
  <c r="F122" i="86" s="1"/>
  <c r="F123" i="86" a="1"/>
  <c r="F123" i="86" s="1"/>
  <c r="F124" i="86" a="1"/>
  <c r="F124" i="86" s="1"/>
  <c r="F125" i="86" a="1"/>
  <c r="F125" i="86" s="1"/>
  <c r="F126" i="86" a="1"/>
  <c r="F126" i="86" s="1"/>
  <c r="F127" i="86" a="1"/>
  <c r="F127" i="86" s="1"/>
  <c r="F128" i="86" a="1"/>
  <c r="F128" i="86" s="1"/>
  <c r="F129" i="86" a="1"/>
  <c r="F129" i="86" s="1"/>
  <c r="F130" i="86" a="1"/>
  <c r="F130" i="86" s="1"/>
  <c r="F131" i="86" a="1"/>
  <c r="F131" i="86" s="1"/>
  <c r="F132" i="86" a="1"/>
  <c r="F132" i="86" s="1"/>
  <c r="F133" i="86" a="1"/>
  <c r="F133" i="86" s="1"/>
  <c r="F134" i="86" a="1"/>
  <c r="F134" i="86" s="1"/>
  <c r="F135" i="86" a="1"/>
  <c r="F135" i="86" s="1"/>
  <c r="F136" i="86" a="1"/>
  <c r="F136" i="86" s="1"/>
  <c r="F137" i="86" a="1"/>
  <c r="F137" i="86" s="1"/>
  <c r="F138" i="86" a="1"/>
  <c r="F138" i="86" s="1"/>
  <c r="F139" i="86" a="1"/>
  <c r="F139" i="86" s="1"/>
  <c r="F140" i="86" a="1"/>
  <c r="F140" i="86" s="1"/>
  <c r="F141" i="86" a="1"/>
  <c r="F141" i="86" s="1"/>
  <c r="F142" i="86" a="1"/>
  <c r="F142" i="86" s="1"/>
  <c r="F143" i="86" a="1"/>
  <c r="F143" i="86" s="1"/>
  <c r="F144" i="86" a="1"/>
  <c r="F144" i="86" s="1"/>
  <c r="F145" i="86" a="1"/>
  <c r="F145" i="86" s="1"/>
  <c r="F146" i="86" a="1"/>
  <c r="F146" i="86" s="1"/>
  <c r="F147" i="86" a="1"/>
  <c r="F147" i="86" s="1"/>
  <c r="F148" i="86" a="1"/>
  <c r="F148" i="86" s="1"/>
  <c r="F149" i="86" a="1"/>
  <c r="F149" i="86" s="1"/>
  <c r="F150" i="86" a="1"/>
  <c r="F150" i="86" s="1"/>
  <c r="F151" i="86" a="1"/>
  <c r="F151" i="86" s="1"/>
  <c r="F152" i="86" a="1"/>
  <c r="F152" i="86" s="1"/>
  <c r="F153" i="86" a="1"/>
  <c r="F153" i="86" s="1"/>
  <c r="F154" i="86" a="1"/>
  <c r="F154" i="86" s="1"/>
  <c r="F155" i="86" a="1"/>
  <c r="F155" i="86" s="1"/>
  <c r="F156" i="86" a="1"/>
  <c r="F156" i="86" s="1"/>
  <c r="F157" i="86" a="1"/>
  <c r="F157" i="86" s="1"/>
  <c r="F158" i="86" a="1"/>
  <c r="F158" i="86" s="1"/>
  <c r="F159" i="86" a="1"/>
  <c r="F159" i="86" s="1"/>
  <c r="F160" i="86" a="1"/>
  <c r="F160" i="86" s="1"/>
  <c r="F161" i="86" a="1"/>
  <c r="F161" i="86" s="1"/>
  <c r="F162" i="86" a="1"/>
  <c r="F162" i="86" s="1"/>
  <c r="F163" i="86" a="1"/>
  <c r="F163" i="86" s="1"/>
  <c r="F164" i="86" a="1"/>
  <c r="F164" i="86" s="1"/>
  <c r="F165" i="86" a="1"/>
  <c r="F165" i="86" s="1"/>
  <c r="F166" i="86" a="1"/>
  <c r="F166" i="86" s="1"/>
  <c r="F167" i="86" a="1"/>
  <c r="F167" i="86" s="1"/>
  <c r="F168" i="86" a="1"/>
  <c r="F168" i="86" s="1"/>
  <c r="F169" i="86" a="1"/>
  <c r="F169" i="86" s="1"/>
  <c r="F170" i="86" a="1"/>
  <c r="F170" i="86" s="1"/>
  <c r="F171" i="86" a="1"/>
  <c r="F171" i="86" s="1"/>
  <c r="F172" i="86" a="1"/>
  <c r="F172" i="86" s="1"/>
  <c r="F173" i="86" a="1"/>
  <c r="F173" i="86" s="1"/>
  <c r="F174" i="86" a="1"/>
  <c r="F174" i="86" s="1"/>
  <c r="F175" i="86" a="1"/>
  <c r="F175" i="86" s="1"/>
  <c r="F176" i="86" a="1"/>
  <c r="F176" i="86" s="1"/>
  <c r="F177" i="86" a="1"/>
  <c r="F177" i="86" s="1"/>
  <c r="F178" i="86" a="1"/>
  <c r="F178" i="86" s="1"/>
  <c r="F179" i="86" a="1"/>
  <c r="F179" i="86" s="1"/>
  <c r="F180" i="86" a="1"/>
  <c r="F180" i="86" s="1"/>
  <c r="F181" i="86" a="1"/>
  <c r="F181" i="86" s="1"/>
  <c r="F182" i="86" a="1"/>
  <c r="F182" i="86" s="1"/>
  <c r="F183" i="86" a="1"/>
  <c r="F183" i="86" s="1"/>
  <c r="F184" i="86" a="1"/>
  <c r="F184" i="86" s="1"/>
  <c r="F2" i="86" a="1"/>
  <c r="F2" i="86" s="1"/>
  <c r="K3" i="67"/>
  <c r="K4" i="67"/>
  <c r="B4" i="67" s="1"/>
  <c r="K5" i="67"/>
  <c r="B5" i="67" s="1"/>
  <c r="K6" i="67"/>
  <c r="B6" i="67" s="1"/>
  <c r="K7" i="67"/>
  <c r="B7" i="67" s="1"/>
  <c r="K8" i="67"/>
  <c r="K9" i="67"/>
  <c r="B9" i="67" s="1"/>
  <c r="K10" i="67"/>
  <c r="B10" i="67" s="1"/>
  <c r="K11" i="67"/>
  <c r="B11" i="67" s="1"/>
  <c r="K12" i="67"/>
  <c r="B12" i="67" s="1"/>
  <c r="K13" i="67"/>
  <c r="K14" i="67"/>
  <c r="K15" i="67"/>
  <c r="K16" i="67"/>
  <c r="B16" i="67" s="1"/>
  <c r="K17" i="67"/>
  <c r="B17" i="67" s="1"/>
  <c r="K18" i="67"/>
  <c r="B18" i="67" s="1"/>
  <c r="K19" i="67"/>
  <c r="B19" i="67" s="1"/>
  <c r="K20" i="67"/>
  <c r="K21" i="67"/>
  <c r="B21" i="67" s="1"/>
  <c r="K22" i="67"/>
  <c r="B22" i="67" s="1"/>
  <c r="K23" i="67"/>
  <c r="B23" i="67" s="1"/>
  <c r="K24" i="67"/>
  <c r="B24" i="67" s="1"/>
  <c r="K25" i="67"/>
  <c r="K26" i="67"/>
  <c r="K27" i="67"/>
  <c r="K28" i="67"/>
  <c r="B28" i="67" s="1"/>
  <c r="K29" i="67"/>
  <c r="B29" i="67" s="1"/>
  <c r="K30" i="67"/>
  <c r="K31" i="67"/>
  <c r="B31" i="67" s="1"/>
  <c r="K32" i="67"/>
  <c r="K33" i="67"/>
  <c r="B33" i="67" s="1"/>
  <c r="K34" i="67"/>
  <c r="B34" i="67" s="1"/>
  <c r="K35" i="67"/>
  <c r="B35" i="67" s="1"/>
  <c r="K36" i="67"/>
  <c r="B36" i="67" s="1"/>
  <c r="K37" i="67"/>
  <c r="K38" i="67"/>
  <c r="K39" i="67"/>
  <c r="K40" i="67"/>
  <c r="B40" i="67" s="1"/>
  <c r="K41" i="67"/>
  <c r="B41" i="67" s="1"/>
  <c r="K42" i="67"/>
  <c r="B42" i="67" s="1"/>
  <c r="K43" i="67"/>
  <c r="B43" i="67" s="1"/>
  <c r="K44" i="67"/>
  <c r="K45" i="67"/>
  <c r="B45" i="67" s="1"/>
  <c r="K46" i="67"/>
  <c r="B46" i="67" s="1"/>
  <c r="K47" i="67"/>
  <c r="B47" i="67" s="1"/>
  <c r="K48" i="67"/>
  <c r="B48" i="67" s="1"/>
  <c r="K49" i="67"/>
  <c r="B49" i="67" s="1"/>
  <c r="K50" i="67"/>
  <c r="B50" i="67" s="1"/>
  <c r="K51" i="67"/>
  <c r="K52" i="67"/>
  <c r="B52" i="67" s="1"/>
  <c r="K53" i="67"/>
  <c r="B53" i="67" s="1"/>
  <c r="K54" i="67"/>
  <c r="B54" i="67" s="1"/>
  <c r="K55" i="67"/>
  <c r="B55" i="67" s="1"/>
  <c r="K56" i="67"/>
  <c r="B56" i="67" s="1"/>
  <c r="K57" i="67"/>
  <c r="B57" i="67" s="1"/>
  <c r="K58" i="67"/>
  <c r="B58" i="67" s="1"/>
  <c r="K59" i="67"/>
  <c r="B59" i="67" s="1"/>
  <c r="K60" i="67"/>
  <c r="B60" i="67" s="1"/>
  <c r="K61" i="67"/>
  <c r="K62" i="67"/>
  <c r="K63" i="67"/>
  <c r="K64" i="67"/>
  <c r="B64" i="67" s="1"/>
  <c r="K65" i="67"/>
  <c r="B65" i="67" s="1"/>
  <c r="K66" i="67"/>
  <c r="B66" i="67" s="1"/>
  <c r="K67" i="67"/>
  <c r="B67" i="67" s="1"/>
  <c r="K68" i="67"/>
  <c r="B68" i="67" s="1"/>
  <c r="K69" i="67"/>
  <c r="B69" i="67" s="1"/>
  <c r="K70" i="67"/>
  <c r="K71" i="67"/>
  <c r="B71" i="67" s="1"/>
  <c r="K72" i="67"/>
  <c r="B72" i="67" s="1"/>
  <c r="K73" i="67"/>
  <c r="B73" i="67" s="1"/>
  <c r="K74" i="67"/>
  <c r="K75" i="67"/>
  <c r="K76" i="67"/>
  <c r="B76" i="67" s="1"/>
  <c r="K77" i="67"/>
  <c r="B77" i="67" s="1"/>
  <c r="K78" i="67"/>
  <c r="B78" i="67" s="1"/>
  <c r="K79" i="67"/>
  <c r="B79" i="67" s="1"/>
  <c r="K80" i="67"/>
  <c r="B80" i="67" s="1"/>
  <c r="K81" i="67"/>
  <c r="B81" i="67" s="1"/>
  <c r="K82" i="67"/>
  <c r="B82" i="67" s="1"/>
  <c r="K83" i="67"/>
  <c r="B83" i="67" s="1"/>
  <c r="K84" i="67"/>
  <c r="B84" i="67" s="1"/>
  <c r="K85" i="67"/>
  <c r="K86" i="67"/>
  <c r="K87" i="67"/>
  <c r="K88" i="67"/>
  <c r="B88" i="67" s="1"/>
  <c r="K89" i="67"/>
  <c r="B89" i="67" s="1"/>
  <c r="K90" i="67"/>
  <c r="B90" i="67" s="1"/>
  <c r="K91" i="67"/>
  <c r="B91" i="67" s="1"/>
  <c r="K92" i="67"/>
  <c r="K93" i="67"/>
  <c r="K94" i="67"/>
  <c r="B94" i="67" s="1"/>
  <c r="K95" i="67"/>
  <c r="B95" i="67" s="1"/>
  <c r="K96" i="67"/>
  <c r="B96" i="67" s="1"/>
  <c r="K97" i="67"/>
  <c r="K98" i="67"/>
  <c r="B98" i="67" s="1"/>
  <c r="K99" i="67"/>
  <c r="K100" i="67"/>
  <c r="B100" i="67" s="1"/>
  <c r="K101" i="67"/>
  <c r="B101" i="67" s="1"/>
  <c r="K102" i="67"/>
  <c r="B102" i="67" s="1"/>
  <c r="K103" i="67"/>
  <c r="B103" i="67" s="1"/>
  <c r="K104" i="67"/>
  <c r="B104" i="67" s="1"/>
  <c r="K105" i="67"/>
  <c r="B105" i="67" s="1"/>
  <c r="K106" i="67"/>
  <c r="B106" i="67" s="1"/>
  <c r="K107" i="67"/>
  <c r="B107" i="67" s="1"/>
  <c r="K108" i="67"/>
  <c r="B108" i="67" s="1"/>
  <c r="K109" i="67"/>
  <c r="K110" i="67"/>
  <c r="K111" i="67"/>
  <c r="K112" i="67"/>
  <c r="K113" i="67"/>
  <c r="B113" i="67" s="1"/>
  <c r="K114" i="67"/>
  <c r="B114" i="67" s="1"/>
  <c r="K115" i="67"/>
  <c r="K116" i="67"/>
  <c r="B116" i="67" s="1"/>
  <c r="K117" i="67"/>
  <c r="B117" i="67" s="1"/>
  <c r="K118" i="67"/>
  <c r="B118" i="67" s="1"/>
  <c r="K119" i="67"/>
  <c r="B119" i="67" s="1"/>
  <c r="K120" i="67"/>
  <c r="B120" i="67" s="1"/>
  <c r="K121" i="67"/>
  <c r="B121" i="67" s="1"/>
  <c r="K122" i="67"/>
  <c r="B122" i="67" s="1"/>
  <c r="K123" i="67"/>
  <c r="B123" i="67" s="1"/>
  <c r="K124" i="67"/>
  <c r="B124" i="67" s="1"/>
  <c r="K125" i="67"/>
  <c r="B125" i="67" s="1"/>
  <c r="K126" i="67"/>
  <c r="K127" i="67"/>
  <c r="B127" i="67" s="1"/>
  <c r="K128" i="67"/>
  <c r="B128" i="67" s="1"/>
  <c r="K129" i="67"/>
  <c r="B129" i="67" s="1"/>
  <c r="K130" i="67"/>
  <c r="B130" i="67" s="1"/>
  <c r="K131" i="67"/>
  <c r="B131" i="67" s="1"/>
  <c r="K132" i="67"/>
  <c r="B132" i="67" s="1"/>
  <c r="K133" i="67"/>
  <c r="K134" i="67"/>
  <c r="K135" i="67"/>
  <c r="K136" i="67"/>
  <c r="B136" i="67" s="1"/>
  <c r="K137" i="67"/>
  <c r="B137" i="67" s="1"/>
  <c r="K138" i="67"/>
  <c r="B138" i="67" s="1"/>
  <c r="K139" i="67"/>
  <c r="B139" i="67" s="1"/>
  <c r="K140" i="67"/>
  <c r="B140" i="67" s="1"/>
  <c r="K141" i="67"/>
  <c r="B141" i="67" s="1"/>
  <c r="K142" i="67"/>
  <c r="B142" i="67" s="1"/>
  <c r="K143" i="67"/>
  <c r="B143" i="67" s="1"/>
  <c r="K144" i="67"/>
  <c r="B144" i="67" s="1"/>
  <c r="K145" i="67"/>
  <c r="B145" i="67" s="1"/>
  <c r="K146" i="67"/>
  <c r="B146" i="67" s="1"/>
  <c r="K147" i="67"/>
  <c r="K148" i="67"/>
  <c r="B148" i="67" s="1"/>
  <c r="K149" i="67"/>
  <c r="B149" i="67" s="1"/>
  <c r="K150" i="67"/>
  <c r="B150" i="67" s="1"/>
  <c r="K151" i="67"/>
  <c r="B151" i="67" s="1"/>
  <c r="K152" i="67"/>
  <c r="B152" i="67" s="1"/>
  <c r="K153" i="67"/>
  <c r="B153" i="67" s="1"/>
  <c r="K154" i="67"/>
  <c r="B154" i="67" s="1"/>
  <c r="K155" i="67"/>
  <c r="B155" i="67" s="1"/>
  <c r="K156" i="67"/>
  <c r="B156" i="67" s="1"/>
  <c r="K157" i="67"/>
  <c r="K158" i="67"/>
  <c r="K159" i="67"/>
  <c r="K160" i="67"/>
  <c r="B160" i="67" s="1"/>
  <c r="K161" i="67"/>
  <c r="B161" i="67" s="1"/>
  <c r="K162" i="67"/>
  <c r="B162" i="67" s="1"/>
  <c r="K163" i="67"/>
  <c r="B163" i="67" s="1"/>
  <c r="K164" i="67"/>
  <c r="B164" i="67" s="1"/>
  <c r="K165" i="67"/>
  <c r="B165" i="67" s="1"/>
  <c r="K166" i="67"/>
  <c r="B166" i="67" s="1"/>
  <c r="K167" i="67"/>
  <c r="B167" i="67" s="1"/>
  <c r="K168" i="67"/>
  <c r="B168" i="67" s="1"/>
  <c r="K169" i="67"/>
  <c r="B169" i="67" s="1"/>
  <c r="K170" i="67"/>
  <c r="B170" i="67" s="1"/>
  <c r="K171" i="67"/>
  <c r="B171" i="67" s="1"/>
  <c r="K172" i="67"/>
  <c r="B172" i="67" s="1"/>
  <c r="K173" i="67"/>
  <c r="K174" i="67"/>
  <c r="K175" i="67"/>
  <c r="B175" i="67" s="1"/>
  <c r="K176" i="67"/>
  <c r="B176" i="67" s="1"/>
  <c r="K177" i="67"/>
  <c r="B177" i="67" s="1"/>
  <c r="K178" i="67"/>
  <c r="B178" i="67" s="1"/>
  <c r="K179" i="67"/>
  <c r="B179" i="67" s="1"/>
  <c r="K180" i="67"/>
  <c r="B180" i="67" s="1"/>
  <c r="K181" i="67"/>
  <c r="K182" i="67"/>
  <c r="K183" i="67"/>
  <c r="K184" i="67"/>
  <c r="B184" i="67" s="1"/>
  <c r="K2" i="67"/>
  <c r="F3" i="67" a="1"/>
  <c r="F3" i="67" s="1"/>
  <c r="F4" i="67" a="1"/>
  <c r="F4" i="67" s="1"/>
  <c r="F5" i="67" a="1"/>
  <c r="F5" i="67" s="1"/>
  <c r="F6" i="67" a="1"/>
  <c r="F6" i="67" s="1"/>
  <c r="F7" i="67" a="1"/>
  <c r="F7" i="67" s="1"/>
  <c r="F8" i="67" a="1"/>
  <c r="F8" i="67" s="1"/>
  <c r="F9" i="67" a="1"/>
  <c r="F9" i="67" s="1"/>
  <c r="F10" i="67" a="1"/>
  <c r="F10" i="67" s="1"/>
  <c r="F11" i="67" a="1"/>
  <c r="F11" i="67" s="1"/>
  <c r="F12" i="67" a="1"/>
  <c r="F12" i="67" s="1"/>
  <c r="F13" i="67" a="1"/>
  <c r="F13" i="67" s="1"/>
  <c r="F14" i="67" a="1"/>
  <c r="F14" i="67" s="1"/>
  <c r="F15" i="67" a="1"/>
  <c r="F15" i="67" s="1"/>
  <c r="F16" i="67" a="1"/>
  <c r="F16" i="67" s="1"/>
  <c r="F17" i="67" a="1"/>
  <c r="F17" i="67" s="1"/>
  <c r="F18" i="67" a="1"/>
  <c r="F18" i="67" s="1"/>
  <c r="F19" i="67" a="1"/>
  <c r="F19" i="67" s="1"/>
  <c r="F20" i="67" a="1"/>
  <c r="F20" i="67" s="1"/>
  <c r="F21" i="67" a="1"/>
  <c r="F21" i="67" s="1"/>
  <c r="F22" i="67" a="1"/>
  <c r="F22" i="67" s="1"/>
  <c r="F23" i="67" a="1"/>
  <c r="F23" i="67" s="1"/>
  <c r="F24" i="67" a="1"/>
  <c r="F24" i="67" s="1"/>
  <c r="F25" i="67" a="1"/>
  <c r="F25" i="67" s="1"/>
  <c r="F26" i="67" a="1"/>
  <c r="F26" i="67" s="1"/>
  <c r="F27" i="67" a="1"/>
  <c r="F27" i="67" s="1"/>
  <c r="F28" i="67" a="1"/>
  <c r="F28" i="67" s="1"/>
  <c r="F29" i="67" a="1"/>
  <c r="F29" i="67" s="1"/>
  <c r="F30" i="67" a="1"/>
  <c r="F30" i="67" s="1"/>
  <c r="F31" i="67" a="1"/>
  <c r="F31" i="67" s="1"/>
  <c r="F32" i="67" a="1"/>
  <c r="F32" i="67" s="1"/>
  <c r="F33" i="67" a="1"/>
  <c r="F33" i="67" s="1"/>
  <c r="F34" i="67" a="1"/>
  <c r="F34" i="67" s="1"/>
  <c r="F35" i="67" a="1"/>
  <c r="F35" i="67" s="1"/>
  <c r="F36" i="67" a="1"/>
  <c r="F36" i="67" s="1"/>
  <c r="F37" i="67" a="1"/>
  <c r="F37" i="67" s="1"/>
  <c r="F38" i="67" a="1"/>
  <c r="F38" i="67" s="1"/>
  <c r="F39" i="67" a="1"/>
  <c r="F39" i="67" s="1"/>
  <c r="F40" i="67" a="1"/>
  <c r="F40" i="67" s="1"/>
  <c r="F41" i="67" a="1"/>
  <c r="F41" i="67" s="1"/>
  <c r="F42" i="67" a="1"/>
  <c r="F42" i="67" s="1"/>
  <c r="F43" i="67" a="1"/>
  <c r="F43" i="67" s="1"/>
  <c r="F44" i="67" a="1"/>
  <c r="F44" i="67" s="1"/>
  <c r="F45" i="67" a="1"/>
  <c r="F45" i="67" s="1"/>
  <c r="F46" i="67" a="1"/>
  <c r="F46" i="67" s="1"/>
  <c r="F47" i="67" a="1"/>
  <c r="F47" i="67" s="1"/>
  <c r="F48" i="67" a="1"/>
  <c r="F48" i="67" s="1"/>
  <c r="F49" i="67" a="1"/>
  <c r="F49" i="67" s="1"/>
  <c r="F50" i="67" a="1"/>
  <c r="F50" i="67" s="1"/>
  <c r="F51" i="67" a="1"/>
  <c r="F51" i="67" s="1"/>
  <c r="F52" i="67" a="1"/>
  <c r="F52" i="67" s="1"/>
  <c r="F53" i="67" a="1"/>
  <c r="F53" i="67" s="1"/>
  <c r="F54" i="67" a="1"/>
  <c r="F54" i="67" s="1"/>
  <c r="F55" i="67" a="1"/>
  <c r="F55" i="67" s="1"/>
  <c r="F56" i="67" a="1"/>
  <c r="F56" i="67" s="1"/>
  <c r="F57" i="67" a="1"/>
  <c r="F57" i="67" s="1"/>
  <c r="F58" i="67" a="1"/>
  <c r="F58" i="67" s="1"/>
  <c r="F59" i="67" a="1"/>
  <c r="F59" i="67" s="1"/>
  <c r="F60" i="67" a="1"/>
  <c r="F60" i="67" s="1"/>
  <c r="F61" i="67" a="1"/>
  <c r="F61" i="67" s="1"/>
  <c r="F62" i="67" a="1"/>
  <c r="F62" i="67" s="1"/>
  <c r="F63" i="67" a="1"/>
  <c r="F63" i="67" s="1"/>
  <c r="F64" i="67" a="1"/>
  <c r="F64" i="67" s="1"/>
  <c r="F65" i="67" a="1"/>
  <c r="F65" i="67" s="1"/>
  <c r="F66" i="67" a="1"/>
  <c r="F66" i="67" s="1"/>
  <c r="F67" i="67" a="1"/>
  <c r="F67" i="67" s="1"/>
  <c r="F68" i="67" a="1"/>
  <c r="F68" i="67" s="1"/>
  <c r="F69" i="67" a="1"/>
  <c r="F69" i="67" s="1"/>
  <c r="F70" i="67" a="1"/>
  <c r="F70" i="67" s="1"/>
  <c r="F71" i="67" a="1"/>
  <c r="F71" i="67" s="1"/>
  <c r="F72" i="67" a="1"/>
  <c r="F72" i="67" s="1"/>
  <c r="F73" i="67" a="1"/>
  <c r="F73" i="67" s="1"/>
  <c r="F74" i="67" a="1"/>
  <c r="F74" i="67" s="1"/>
  <c r="F75" i="67" a="1"/>
  <c r="F75" i="67" s="1"/>
  <c r="F76" i="67" a="1"/>
  <c r="F76" i="67" s="1"/>
  <c r="F77" i="67" a="1"/>
  <c r="F77" i="67" s="1"/>
  <c r="F78" i="67" a="1"/>
  <c r="F78" i="67" s="1"/>
  <c r="F79" i="67" a="1"/>
  <c r="F79" i="67" s="1"/>
  <c r="F80" i="67" a="1"/>
  <c r="F80" i="67" s="1"/>
  <c r="F81" i="67" a="1"/>
  <c r="F81" i="67" s="1"/>
  <c r="F82" i="67" a="1"/>
  <c r="F82" i="67" s="1"/>
  <c r="F83" i="67" a="1"/>
  <c r="F83" i="67" s="1"/>
  <c r="F84" i="67" a="1"/>
  <c r="F84" i="67" s="1"/>
  <c r="F85" i="67" a="1"/>
  <c r="F85" i="67" s="1"/>
  <c r="F86" i="67" a="1"/>
  <c r="F86" i="67" s="1"/>
  <c r="F87" i="67" a="1"/>
  <c r="F87" i="67" s="1"/>
  <c r="F88" i="67" a="1"/>
  <c r="F88" i="67" s="1"/>
  <c r="F89" i="67" a="1"/>
  <c r="F89" i="67" s="1"/>
  <c r="F90" i="67" a="1"/>
  <c r="F90" i="67" s="1"/>
  <c r="F91" i="67" a="1"/>
  <c r="F91" i="67" s="1"/>
  <c r="F92" i="67" a="1"/>
  <c r="F92" i="67" s="1"/>
  <c r="F93" i="67" a="1"/>
  <c r="F93" i="67" s="1"/>
  <c r="F94" i="67" a="1"/>
  <c r="F94" i="67" s="1"/>
  <c r="F95" i="67" a="1"/>
  <c r="F95" i="67" s="1"/>
  <c r="F96" i="67" a="1"/>
  <c r="F96" i="67" s="1"/>
  <c r="F97" i="67" a="1"/>
  <c r="F97" i="67" s="1"/>
  <c r="F98" i="67" a="1"/>
  <c r="F98" i="67" s="1"/>
  <c r="F99" i="67" a="1"/>
  <c r="F99" i="67" s="1"/>
  <c r="F100" i="67" a="1"/>
  <c r="F100" i="67" s="1"/>
  <c r="F101" i="67" a="1"/>
  <c r="F101" i="67" s="1"/>
  <c r="F102" i="67" a="1"/>
  <c r="F102" i="67" s="1"/>
  <c r="F103" i="67" a="1"/>
  <c r="F103" i="67" s="1"/>
  <c r="F104" i="67" a="1"/>
  <c r="F104" i="67" s="1"/>
  <c r="F105" i="67" a="1"/>
  <c r="F105" i="67" s="1"/>
  <c r="F106" i="67" a="1"/>
  <c r="F106" i="67" s="1"/>
  <c r="F107" i="67" a="1"/>
  <c r="F107" i="67" s="1"/>
  <c r="F108" i="67" a="1"/>
  <c r="F108" i="67" s="1"/>
  <c r="F109" i="67" a="1"/>
  <c r="F109" i="67" s="1"/>
  <c r="F110" i="67" a="1"/>
  <c r="F110" i="67" s="1"/>
  <c r="F111" i="67" a="1"/>
  <c r="F111" i="67" s="1"/>
  <c r="F112" i="67" a="1"/>
  <c r="F112" i="67" s="1"/>
  <c r="F113" i="67" a="1"/>
  <c r="F113" i="67" s="1"/>
  <c r="F114" i="67" a="1"/>
  <c r="F114" i="67" s="1"/>
  <c r="F115" i="67" a="1"/>
  <c r="F115" i="67" s="1"/>
  <c r="F116" i="67" a="1"/>
  <c r="F116" i="67" s="1"/>
  <c r="F117" i="67" a="1"/>
  <c r="F117" i="67" s="1"/>
  <c r="F118" i="67" a="1"/>
  <c r="F118" i="67" s="1"/>
  <c r="F119" i="67" a="1"/>
  <c r="F119" i="67" s="1"/>
  <c r="F120" i="67" a="1"/>
  <c r="F120" i="67" s="1"/>
  <c r="F121" i="67" a="1"/>
  <c r="F121" i="67" s="1"/>
  <c r="F122" i="67" a="1"/>
  <c r="F122" i="67" s="1"/>
  <c r="F123" i="67" a="1"/>
  <c r="F123" i="67" s="1"/>
  <c r="F124" i="67" a="1"/>
  <c r="F124" i="67" s="1"/>
  <c r="F125" i="67" a="1"/>
  <c r="F125" i="67" s="1"/>
  <c r="F126" i="67" a="1"/>
  <c r="F126" i="67" s="1"/>
  <c r="F127" i="67" a="1"/>
  <c r="F127" i="67" s="1"/>
  <c r="F128" i="67" a="1"/>
  <c r="F128" i="67" s="1"/>
  <c r="F129" i="67" a="1"/>
  <c r="F129" i="67" s="1"/>
  <c r="F130" i="67" a="1"/>
  <c r="F130" i="67" s="1"/>
  <c r="F131" i="67" a="1"/>
  <c r="F131" i="67" s="1"/>
  <c r="F132" i="67" a="1"/>
  <c r="F132" i="67" s="1"/>
  <c r="F133" i="67" a="1"/>
  <c r="F133" i="67" s="1"/>
  <c r="F134" i="67" a="1"/>
  <c r="F134" i="67" s="1"/>
  <c r="F135" i="67" a="1"/>
  <c r="F135" i="67" s="1"/>
  <c r="F136" i="67" a="1"/>
  <c r="F136" i="67" s="1"/>
  <c r="F137" i="67" a="1"/>
  <c r="F137" i="67" s="1"/>
  <c r="F138" i="67" a="1"/>
  <c r="F138" i="67" s="1"/>
  <c r="F139" i="67" a="1"/>
  <c r="F139" i="67" s="1"/>
  <c r="F140" i="67" a="1"/>
  <c r="F140" i="67" s="1"/>
  <c r="F141" i="67" a="1"/>
  <c r="F141" i="67" s="1"/>
  <c r="F142" i="67" a="1"/>
  <c r="F142" i="67" s="1"/>
  <c r="F143" i="67" a="1"/>
  <c r="F143" i="67" s="1"/>
  <c r="F144" i="67" a="1"/>
  <c r="F144" i="67" s="1"/>
  <c r="F145" i="67" a="1"/>
  <c r="F145" i="67" s="1"/>
  <c r="F146" i="67" a="1"/>
  <c r="F146" i="67" s="1"/>
  <c r="F147" i="67" a="1"/>
  <c r="F147" i="67" s="1"/>
  <c r="F148" i="67" a="1"/>
  <c r="F148" i="67" s="1"/>
  <c r="F149" i="67" a="1"/>
  <c r="F149" i="67" s="1"/>
  <c r="F150" i="67" a="1"/>
  <c r="F150" i="67" s="1"/>
  <c r="F151" i="67" a="1"/>
  <c r="F151" i="67" s="1"/>
  <c r="F152" i="67" a="1"/>
  <c r="F152" i="67" s="1"/>
  <c r="F153" i="67" a="1"/>
  <c r="F153" i="67" s="1"/>
  <c r="F154" i="67" a="1"/>
  <c r="F154" i="67" s="1"/>
  <c r="F155" i="67" a="1"/>
  <c r="F155" i="67" s="1"/>
  <c r="F156" i="67" a="1"/>
  <c r="F156" i="67" s="1"/>
  <c r="F157" i="67" a="1"/>
  <c r="F157" i="67" s="1"/>
  <c r="F158" i="67" a="1"/>
  <c r="F158" i="67" s="1"/>
  <c r="F159" i="67" a="1"/>
  <c r="F159" i="67" s="1"/>
  <c r="F160" i="67" a="1"/>
  <c r="F160" i="67" s="1"/>
  <c r="F161" i="67" a="1"/>
  <c r="F161" i="67" s="1"/>
  <c r="F162" i="67" a="1"/>
  <c r="F162" i="67" s="1"/>
  <c r="F163" i="67" a="1"/>
  <c r="F163" i="67" s="1"/>
  <c r="F164" i="67" a="1"/>
  <c r="F164" i="67" s="1"/>
  <c r="F165" i="67" a="1"/>
  <c r="F165" i="67" s="1"/>
  <c r="F166" i="67" a="1"/>
  <c r="F166" i="67" s="1"/>
  <c r="F167" i="67" a="1"/>
  <c r="F167" i="67" s="1"/>
  <c r="F168" i="67" a="1"/>
  <c r="F168" i="67" s="1"/>
  <c r="F169" i="67" a="1"/>
  <c r="F169" i="67" s="1"/>
  <c r="F170" i="67" a="1"/>
  <c r="F170" i="67" s="1"/>
  <c r="F171" i="67" a="1"/>
  <c r="F171" i="67" s="1"/>
  <c r="F172" i="67" a="1"/>
  <c r="F172" i="67" s="1"/>
  <c r="F173" i="67" a="1"/>
  <c r="F173" i="67" s="1"/>
  <c r="F174" i="67" a="1"/>
  <c r="F174" i="67" s="1"/>
  <c r="F175" i="67" a="1"/>
  <c r="F175" i="67" s="1"/>
  <c r="F176" i="67" a="1"/>
  <c r="F176" i="67" s="1"/>
  <c r="F177" i="67" a="1"/>
  <c r="F177" i="67" s="1"/>
  <c r="F178" i="67" a="1"/>
  <c r="F178" i="67" s="1"/>
  <c r="F179" i="67" a="1"/>
  <c r="F179" i="67" s="1"/>
  <c r="F180" i="67" a="1"/>
  <c r="F180" i="67" s="1"/>
  <c r="F181" i="67" a="1"/>
  <c r="F181" i="67" s="1"/>
  <c r="F182" i="67" a="1"/>
  <c r="F182" i="67" s="1"/>
  <c r="F183" i="67" a="1"/>
  <c r="F183" i="67" s="1"/>
  <c r="F184" i="67" a="1"/>
  <c r="F184" i="67" s="1"/>
  <c r="F2" i="67" a="1"/>
  <c r="F2" i="67" s="1"/>
  <c r="K3" i="66"/>
  <c r="B3" i="66" s="1"/>
  <c r="K4" i="66"/>
  <c r="B4" i="66" s="1"/>
  <c r="K5" i="66"/>
  <c r="B5" i="66" s="1"/>
  <c r="K6" i="66"/>
  <c r="B6" i="66" s="1"/>
  <c r="K7" i="66"/>
  <c r="K8" i="66"/>
  <c r="K9" i="66"/>
  <c r="K10" i="66"/>
  <c r="K11" i="66"/>
  <c r="B11" i="66" s="1"/>
  <c r="K12" i="66"/>
  <c r="B12" i="66" s="1"/>
  <c r="K13" i="66"/>
  <c r="B13" i="66" s="1"/>
  <c r="K14" i="66"/>
  <c r="B14" i="66" s="1"/>
  <c r="K15" i="66"/>
  <c r="B15" i="66" s="1"/>
  <c r="K16" i="66"/>
  <c r="B16" i="66" s="1"/>
  <c r="K17" i="66"/>
  <c r="B17" i="66" s="1"/>
  <c r="K18" i="66"/>
  <c r="B18" i="66" s="1"/>
  <c r="K19" i="66"/>
  <c r="K20" i="66"/>
  <c r="K21" i="66"/>
  <c r="K22" i="66"/>
  <c r="K23" i="66"/>
  <c r="B23" i="66" s="1"/>
  <c r="K24" i="66"/>
  <c r="B24" i="66" s="1"/>
  <c r="K25" i="66"/>
  <c r="B25" i="66" s="1"/>
  <c r="K26" i="66"/>
  <c r="K27" i="66"/>
  <c r="B27" i="66" s="1"/>
  <c r="K28" i="66"/>
  <c r="B28" i="66" s="1"/>
  <c r="K29" i="66"/>
  <c r="B29" i="66" s="1"/>
  <c r="K30" i="66"/>
  <c r="B30" i="66" s="1"/>
  <c r="K31" i="66"/>
  <c r="K32" i="66"/>
  <c r="K33" i="66"/>
  <c r="K34" i="66"/>
  <c r="B34" i="66" s="1"/>
  <c r="K35" i="66"/>
  <c r="B35" i="66" s="1"/>
  <c r="K36" i="66"/>
  <c r="B36" i="66" s="1"/>
  <c r="K37" i="66"/>
  <c r="B37" i="66" s="1"/>
  <c r="K38" i="66"/>
  <c r="K39" i="66"/>
  <c r="B39" i="66" s="1"/>
  <c r="K40" i="66"/>
  <c r="B40" i="66" s="1"/>
  <c r="K41" i="66"/>
  <c r="B41" i="66" s="1"/>
  <c r="K42" i="66"/>
  <c r="B42" i="66" s="1"/>
  <c r="K43" i="66"/>
  <c r="K44" i="66"/>
  <c r="K45" i="66"/>
  <c r="K46" i="66"/>
  <c r="K47" i="66"/>
  <c r="B47" i="66" s="1"/>
  <c r="K48" i="66"/>
  <c r="B48" i="66" s="1"/>
  <c r="K49" i="66"/>
  <c r="B49" i="66" s="1"/>
  <c r="K50" i="66"/>
  <c r="B50" i="66" s="1"/>
  <c r="K51" i="66"/>
  <c r="B51" i="66" s="1"/>
  <c r="K52" i="66"/>
  <c r="B52" i="66" s="1"/>
  <c r="K53" i="66"/>
  <c r="B53" i="66" s="1"/>
  <c r="K54" i="66"/>
  <c r="B54" i="66" s="1"/>
  <c r="K55" i="66"/>
  <c r="K56" i="66"/>
  <c r="K57" i="66"/>
  <c r="K58" i="66"/>
  <c r="B58" i="66" s="1"/>
  <c r="K59" i="66"/>
  <c r="B59" i="66" s="1"/>
  <c r="K60" i="66"/>
  <c r="B60" i="66" s="1"/>
  <c r="K61" i="66"/>
  <c r="B61" i="66" s="1"/>
  <c r="K62" i="66"/>
  <c r="B62" i="66" s="1"/>
  <c r="K63" i="66"/>
  <c r="B63" i="66" s="1"/>
  <c r="K64" i="66"/>
  <c r="B64" i="66" s="1"/>
  <c r="K65" i="66"/>
  <c r="B65" i="66" s="1"/>
  <c r="K66" i="66"/>
  <c r="B66" i="66" s="1"/>
  <c r="K67" i="66"/>
  <c r="K68" i="66"/>
  <c r="K69" i="66"/>
  <c r="K70" i="66"/>
  <c r="B70" i="66" s="1"/>
  <c r="K71" i="66"/>
  <c r="B71" i="66" s="1"/>
  <c r="K72" i="66"/>
  <c r="B72" i="66" s="1"/>
  <c r="K73" i="66"/>
  <c r="B73" i="66" s="1"/>
  <c r="K74" i="66"/>
  <c r="K75" i="66"/>
  <c r="B75" i="66" s="1"/>
  <c r="K76" i="66"/>
  <c r="B76" i="66" s="1"/>
  <c r="K77" i="66"/>
  <c r="B77" i="66" s="1"/>
  <c r="K78" i="66"/>
  <c r="B78" i="66" s="1"/>
  <c r="K79" i="66"/>
  <c r="K80" i="66"/>
  <c r="K81" i="66"/>
  <c r="K82" i="66"/>
  <c r="B82" i="66" s="1"/>
  <c r="K83" i="66"/>
  <c r="B83" i="66" s="1"/>
  <c r="K84" i="66"/>
  <c r="B84" i="66" s="1"/>
  <c r="K85" i="66"/>
  <c r="B85" i="66" s="1"/>
  <c r="K86" i="66"/>
  <c r="B86" i="66" s="1"/>
  <c r="K87" i="66"/>
  <c r="B87" i="66" s="1"/>
  <c r="K88" i="66"/>
  <c r="K89" i="66"/>
  <c r="B89" i="66" s="1"/>
  <c r="K90" i="66"/>
  <c r="B90" i="66" s="1"/>
  <c r="K91" i="66"/>
  <c r="K92" i="66"/>
  <c r="K93" i="66"/>
  <c r="K94" i="66"/>
  <c r="B94" i="66" s="1"/>
  <c r="K95" i="66"/>
  <c r="B95" i="66" s="1"/>
  <c r="K96" i="66"/>
  <c r="B96" i="66" s="1"/>
  <c r="K97" i="66"/>
  <c r="B97" i="66" s="1"/>
  <c r="K98" i="66"/>
  <c r="K99" i="66"/>
  <c r="B99" i="66" s="1"/>
  <c r="K100" i="66"/>
  <c r="B100" i="66" s="1"/>
  <c r="K101" i="66"/>
  <c r="B101" i="66" s="1"/>
  <c r="K102" i="66"/>
  <c r="B102" i="66" s="1"/>
  <c r="K103" i="66"/>
  <c r="K104" i="66"/>
  <c r="K105" i="66"/>
  <c r="K106" i="66"/>
  <c r="B106" i="66" s="1"/>
  <c r="K107" i="66"/>
  <c r="K108" i="66"/>
  <c r="B108" i="66" s="1"/>
  <c r="K109" i="66"/>
  <c r="B109" i="66" s="1"/>
  <c r="K110" i="66"/>
  <c r="B110" i="66" s="1"/>
  <c r="K111" i="66"/>
  <c r="B111" i="66" s="1"/>
  <c r="K112" i="66"/>
  <c r="B112" i="66" s="1"/>
  <c r="K113" i="66"/>
  <c r="B113" i="66" s="1"/>
  <c r="K114" i="66"/>
  <c r="B114" i="66" s="1"/>
  <c r="K115" i="66"/>
  <c r="K116" i="66"/>
  <c r="K117" i="66"/>
  <c r="K118" i="66"/>
  <c r="B118" i="66" s="1"/>
  <c r="K119" i="66"/>
  <c r="B119" i="66" s="1"/>
  <c r="K120" i="66"/>
  <c r="B120" i="66" s="1"/>
  <c r="K121" i="66"/>
  <c r="B121" i="66" s="1"/>
  <c r="K122" i="66"/>
  <c r="K123" i="66"/>
  <c r="B123" i="66" s="1"/>
  <c r="K124" i="66"/>
  <c r="B124" i="66" s="1"/>
  <c r="K125" i="66"/>
  <c r="B125" i="66" s="1"/>
  <c r="K126" i="66"/>
  <c r="B126" i="66" s="1"/>
  <c r="K127" i="66"/>
  <c r="K128" i="66"/>
  <c r="K129" i="66"/>
  <c r="K130" i="66"/>
  <c r="B130" i="66" s="1"/>
  <c r="K131" i="66"/>
  <c r="B131" i="66" s="1"/>
  <c r="K132" i="66"/>
  <c r="K133" i="66"/>
  <c r="B133" i="66" s="1"/>
  <c r="K134" i="66"/>
  <c r="B134" i="66" s="1"/>
  <c r="K135" i="66"/>
  <c r="B135" i="66" s="1"/>
  <c r="K136" i="66"/>
  <c r="B136" i="66" s="1"/>
  <c r="K137" i="66"/>
  <c r="B137" i="66" s="1"/>
  <c r="K138" i="66"/>
  <c r="B138" i="66" s="1"/>
  <c r="K139" i="66"/>
  <c r="K140" i="66"/>
  <c r="K141" i="66"/>
  <c r="K142" i="66"/>
  <c r="K143" i="66"/>
  <c r="B143" i="66" s="1"/>
  <c r="K144" i="66"/>
  <c r="B144" i="66" s="1"/>
  <c r="K145" i="66"/>
  <c r="B145" i="66" s="1"/>
  <c r="K146" i="66"/>
  <c r="B146" i="66" s="1"/>
  <c r="K147" i="66"/>
  <c r="B147" i="66" s="1"/>
  <c r="K148" i="66"/>
  <c r="B148" i="66" s="1"/>
  <c r="K149" i="66"/>
  <c r="B149" i="66" s="1"/>
  <c r="K150" i="66"/>
  <c r="B150" i="66" s="1"/>
  <c r="K151" i="66"/>
  <c r="K152" i="66"/>
  <c r="K153" i="66"/>
  <c r="K154" i="66"/>
  <c r="B154" i="66" s="1"/>
  <c r="K155" i="66"/>
  <c r="B155" i="66" s="1"/>
  <c r="K156" i="66"/>
  <c r="B156" i="66" s="1"/>
  <c r="K157" i="66"/>
  <c r="B157" i="66" s="1"/>
  <c r="K158" i="66"/>
  <c r="B158" i="66" s="1"/>
  <c r="K159" i="66"/>
  <c r="B159" i="66" s="1"/>
  <c r="K160" i="66"/>
  <c r="B160" i="66" s="1"/>
  <c r="K161" i="66"/>
  <c r="B161" i="66" s="1"/>
  <c r="K162" i="66"/>
  <c r="B162" i="66" s="1"/>
  <c r="K163" i="66"/>
  <c r="K164" i="66"/>
  <c r="K165" i="66"/>
  <c r="K166" i="66"/>
  <c r="B166" i="66" s="1"/>
  <c r="K167" i="66"/>
  <c r="K168" i="66"/>
  <c r="B168" i="66" s="1"/>
  <c r="K169" i="66"/>
  <c r="B169" i="66" s="1"/>
  <c r="K170" i="66"/>
  <c r="B170" i="66" s="1"/>
  <c r="K171" i="66"/>
  <c r="B171" i="66" s="1"/>
  <c r="K172" i="66"/>
  <c r="B172" i="66" s="1"/>
  <c r="K173" i="66"/>
  <c r="B173" i="66" s="1"/>
  <c r="K174" i="66"/>
  <c r="B174" i="66" s="1"/>
  <c r="K175" i="66"/>
  <c r="K176" i="66"/>
  <c r="K177" i="66"/>
  <c r="K178" i="66"/>
  <c r="B178" i="66" s="1"/>
  <c r="K179" i="66"/>
  <c r="B179" i="66" s="1"/>
  <c r="K180" i="66"/>
  <c r="B180" i="66" s="1"/>
  <c r="K181" i="66"/>
  <c r="B181" i="66" s="1"/>
  <c r="K182" i="66"/>
  <c r="B182" i="66" s="1"/>
  <c r="K183" i="66"/>
  <c r="B183" i="66" s="1"/>
  <c r="K184" i="66"/>
  <c r="K2" i="66"/>
  <c r="B2" i="66" s="1"/>
  <c r="F3" i="66" a="1"/>
  <c r="F3" i="66" s="1"/>
  <c r="F4" i="66" a="1"/>
  <c r="F4" i="66" s="1"/>
  <c r="F5" i="66" a="1"/>
  <c r="F5" i="66" s="1"/>
  <c r="F6" i="66" a="1"/>
  <c r="F6" i="66" s="1"/>
  <c r="F7" i="66" a="1"/>
  <c r="F7" i="66" s="1"/>
  <c r="F8" i="66" a="1"/>
  <c r="F8" i="66" s="1"/>
  <c r="F9" i="66" a="1"/>
  <c r="F9" i="66" s="1"/>
  <c r="F10" i="66" a="1"/>
  <c r="F10" i="66" s="1"/>
  <c r="F11" i="66" a="1"/>
  <c r="F11" i="66" s="1"/>
  <c r="F12" i="66" a="1"/>
  <c r="F12" i="66" s="1"/>
  <c r="F13" i="66" a="1"/>
  <c r="F13" i="66" s="1"/>
  <c r="F14" i="66" a="1"/>
  <c r="F14" i="66" s="1"/>
  <c r="F15" i="66" a="1"/>
  <c r="F15" i="66" s="1"/>
  <c r="F16" i="66" a="1"/>
  <c r="F16" i="66" s="1"/>
  <c r="F17" i="66" a="1"/>
  <c r="F17" i="66" s="1"/>
  <c r="F18" i="66" a="1"/>
  <c r="F18" i="66" s="1"/>
  <c r="F19" i="66" a="1"/>
  <c r="F19" i="66" s="1"/>
  <c r="F20" i="66" a="1"/>
  <c r="F20" i="66" s="1"/>
  <c r="F21" i="66" a="1"/>
  <c r="F21" i="66" s="1"/>
  <c r="F22" i="66" a="1"/>
  <c r="F22" i="66" s="1"/>
  <c r="F23" i="66" a="1"/>
  <c r="F23" i="66" s="1"/>
  <c r="F24" i="66" a="1"/>
  <c r="F24" i="66" s="1"/>
  <c r="F25" i="66" a="1"/>
  <c r="F25" i="66" s="1"/>
  <c r="F26" i="66" a="1"/>
  <c r="F26" i="66" s="1"/>
  <c r="F27" i="66" a="1"/>
  <c r="F27" i="66" s="1"/>
  <c r="F28" i="66" a="1"/>
  <c r="F28" i="66" s="1"/>
  <c r="F29" i="66" a="1"/>
  <c r="F29" i="66" s="1"/>
  <c r="F30" i="66" a="1"/>
  <c r="F30" i="66" s="1"/>
  <c r="F31" i="66" a="1"/>
  <c r="F31" i="66" s="1"/>
  <c r="F32" i="66" a="1"/>
  <c r="F32" i="66" s="1"/>
  <c r="F33" i="66" a="1"/>
  <c r="F33" i="66" s="1"/>
  <c r="F34" i="66" a="1"/>
  <c r="F34" i="66" s="1"/>
  <c r="F35" i="66" a="1"/>
  <c r="F35" i="66" s="1"/>
  <c r="F36" i="66" a="1"/>
  <c r="F36" i="66" s="1"/>
  <c r="F37" i="66" a="1"/>
  <c r="F37" i="66" s="1"/>
  <c r="F38" i="66" a="1"/>
  <c r="F38" i="66" s="1"/>
  <c r="F39" i="66" a="1"/>
  <c r="F39" i="66" s="1"/>
  <c r="F40" i="66" a="1"/>
  <c r="F40" i="66" s="1"/>
  <c r="F41" i="66" a="1"/>
  <c r="F41" i="66" s="1"/>
  <c r="F42" i="66" a="1"/>
  <c r="F42" i="66" s="1"/>
  <c r="F43" i="66" a="1"/>
  <c r="F43" i="66" s="1"/>
  <c r="F44" i="66" a="1"/>
  <c r="F44" i="66" s="1"/>
  <c r="F45" i="66" a="1"/>
  <c r="F45" i="66" s="1"/>
  <c r="F46" i="66" a="1"/>
  <c r="F46" i="66" s="1"/>
  <c r="F47" i="66" a="1"/>
  <c r="F47" i="66" s="1"/>
  <c r="F48" i="66" a="1"/>
  <c r="F48" i="66" s="1"/>
  <c r="F49" i="66" a="1"/>
  <c r="F49" i="66" s="1"/>
  <c r="F50" i="66" a="1"/>
  <c r="F50" i="66" s="1"/>
  <c r="F51" i="66" a="1"/>
  <c r="F51" i="66" s="1"/>
  <c r="F52" i="66" a="1"/>
  <c r="F52" i="66" s="1"/>
  <c r="F53" i="66" a="1"/>
  <c r="F53" i="66" s="1"/>
  <c r="F54" i="66" a="1"/>
  <c r="F54" i="66" s="1"/>
  <c r="F55" i="66" a="1"/>
  <c r="F55" i="66" s="1"/>
  <c r="F56" i="66" a="1"/>
  <c r="F56" i="66" s="1"/>
  <c r="F57" i="66" a="1"/>
  <c r="F57" i="66" s="1"/>
  <c r="F58" i="66" a="1"/>
  <c r="F58" i="66" s="1"/>
  <c r="F59" i="66" a="1"/>
  <c r="F59" i="66" s="1"/>
  <c r="F60" i="66" a="1"/>
  <c r="F60" i="66" s="1"/>
  <c r="F61" i="66" a="1"/>
  <c r="F61" i="66" s="1"/>
  <c r="F62" i="66" a="1"/>
  <c r="F62" i="66" s="1"/>
  <c r="F63" i="66" a="1"/>
  <c r="F63" i="66" s="1"/>
  <c r="F64" i="66" a="1"/>
  <c r="F64" i="66" s="1"/>
  <c r="F65" i="66" a="1"/>
  <c r="F65" i="66" s="1"/>
  <c r="F66" i="66" a="1"/>
  <c r="F66" i="66" s="1"/>
  <c r="F67" i="66" a="1"/>
  <c r="F67" i="66" s="1"/>
  <c r="F68" i="66" a="1"/>
  <c r="F68" i="66" s="1"/>
  <c r="F69" i="66" a="1"/>
  <c r="F69" i="66" s="1"/>
  <c r="F70" i="66" a="1"/>
  <c r="F70" i="66" s="1"/>
  <c r="F71" i="66" a="1"/>
  <c r="F71" i="66" s="1"/>
  <c r="F72" i="66" a="1"/>
  <c r="F72" i="66" s="1"/>
  <c r="F73" i="66" a="1"/>
  <c r="F73" i="66" s="1"/>
  <c r="F74" i="66" a="1"/>
  <c r="F74" i="66" s="1"/>
  <c r="F75" i="66" a="1"/>
  <c r="F75" i="66" s="1"/>
  <c r="F76" i="66" a="1"/>
  <c r="F76" i="66" s="1"/>
  <c r="F77" i="66" a="1"/>
  <c r="F77" i="66" s="1"/>
  <c r="F78" i="66" a="1"/>
  <c r="F78" i="66" s="1"/>
  <c r="F79" i="66" a="1"/>
  <c r="F79" i="66" s="1"/>
  <c r="F80" i="66" a="1"/>
  <c r="F80" i="66" s="1"/>
  <c r="F81" i="66" a="1"/>
  <c r="F81" i="66" s="1"/>
  <c r="F82" i="66" a="1"/>
  <c r="F82" i="66" s="1"/>
  <c r="F83" i="66" a="1"/>
  <c r="F83" i="66" s="1"/>
  <c r="F84" i="66" a="1"/>
  <c r="F84" i="66" s="1"/>
  <c r="F85" i="66" a="1"/>
  <c r="F85" i="66" s="1"/>
  <c r="F86" i="66" a="1"/>
  <c r="F86" i="66" s="1"/>
  <c r="F87" i="66" a="1"/>
  <c r="F87" i="66" s="1"/>
  <c r="F88" i="66" a="1"/>
  <c r="F88" i="66" s="1"/>
  <c r="F89" i="66" a="1"/>
  <c r="F89" i="66" s="1"/>
  <c r="F90" i="66" a="1"/>
  <c r="F90" i="66" s="1"/>
  <c r="F91" i="66" a="1"/>
  <c r="F91" i="66" s="1"/>
  <c r="F92" i="66" a="1"/>
  <c r="F92" i="66" s="1"/>
  <c r="F93" i="66" a="1"/>
  <c r="F93" i="66" s="1"/>
  <c r="F94" i="66" a="1"/>
  <c r="F94" i="66" s="1"/>
  <c r="F95" i="66" a="1"/>
  <c r="F95" i="66" s="1"/>
  <c r="F96" i="66" a="1"/>
  <c r="F96" i="66" s="1"/>
  <c r="F97" i="66" a="1"/>
  <c r="F97" i="66" s="1"/>
  <c r="F98" i="66" a="1"/>
  <c r="F98" i="66" s="1"/>
  <c r="F99" i="66" a="1"/>
  <c r="F99" i="66" s="1"/>
  <c r="F100" i="66" a="1"/>
  <c r="F100" i="66" s="1"/>
  <c r="F101" i="66" a="1"/>
  <c r="F101" i="66" s="1"/>
  <c r="F102" i="66" a="1"/>
  <c r="F102" i="66" s="1"/>
  <c r="F103" i="66" a="1"/>
  <c r="F103" i="66" s="1"/>
  <c r="F104" i="66" a="1"/>
  <c r="F104" i="66" s="1"/>
  <c r="F105" i="66" a="1"/>
  <c r="F105" i="66" s="1"/>
  <c r="F106" i="66" a="1"/>
  <c r="F106" i="66" s="1"/>
  <c r="F107" i="66" a="1"/>
  <c r="F107" i="66" s="1"/>
  <c r="F108" i="66" a="1"/>
  <c r="F108" i="66" s="1"/>
  <c r="F109" i="66" a="1"/>
  <c r="F109" i="66" s="1"/>
  <c r="F110" i="66" a="1"/>
  <c r="F110" i="66" s="1"/>
  <c r="F111" i="66" a="1"/>
  <c r="F111" i="66" s="1"/>
  <c r="F112" i="66" a="1"/>
  <c r="F112" i="66" s="1"/>
  <c r="F113" i="66" a="1"/>
  <c r="F113" i="66" s="1"/>
  <c r="F114" i="66" a="1"/>
  <c r="F114" i="66" s="1"/>
  <c r="F115" i="66" a="1"/>
  <c r="F115" i="66" s="1"/>
  <c r="F116" i="66" a="1"/>
  <c r="F116" i="66" s="1"/>
  <c r="F117" i="66" a="1"/>
  <c r="F117" i="66" s="1"/>
  <c r="F118" i="66" a="1"/>
  <c r="F118" i="66" s="1"/>
  <c r="F119" i="66" a="1"/>
  <c r="F119" i="66" s="1"/>
  <c r="F120" i="66" a="1"/>
  <c r="F120" i="66" s="1"/>
  <c r="F121" i="66" a="1"/>
  <c r="F121" i="66" s="1"/>
  <c r="F122" i="66" a="1"/>
  <c r="F122" i="66" s="1"/>
  <c r="F123" i="66" a="1"/>
  <c r="F123" i="66" s="1"/>
  <c r="F124" i="66" a="1"/>
  <c r="F124" i="66" s="1"/>
  <c r="F125" i="66" a="1"/>
  <c r="F125" i="66" s="1"/>
  <c r="F126" i="66" a="1"/>
  <c r="F126" i="66" s="1"/>
  <c r="F127" i="66" a="1"/>
  <c r="F127" i="66" s="1"/>
  <c r="F128" i="66" a="1"/>
  <c r="F128" i="66" s="1"/>
  <c r="F129" i="66" a="1"/>
  <c r="F129" i="66" s="1"/>
  <c r="F130" i="66" a="1"/>
  <c r="F130" i="66" s="1"/>
  <c r="F131" i="66" a="1"/>
  <c r="F131" i="66" s="1"/>
  <c r="F132" i="66" a="1"/>
  <c r="F132" i="66" s="1"/>
  <c r="F133" i="66" a="1"/>
  <c r="F133" i="66" s="1"/>
  <c r="F134" i="66" a="1"/>
  <c r="F134" i="66" s="1"/>
  <c r="F135" i="66" a="1"/>
  <c r="F135" i="66" s="1"/>
  <c r="F136" i="66" a="1"/>
  <c r="F136" i="66" s="1"/>
  <c r="F137" i="66" a="1"/>
  <c r="F137" i="66" s="1"/>
  <c r="F138" i="66" a="1"/>
  <c r="F138" i="66" s="1"/>
  <c r="F139" i="66" a="1"/>
  <c r="F139" i="66" s="1"/>
  <c r="F140" i="66" a="1"/>
  <c r="F140" i="66" s="1"/>
  <c r="F141" i="66" a="1"/>
  <c r="F141" i="66" s="1"/>
  <c r="F142" i="66" a="1"/>
  <c r="F142" i="66" s="1"/>
  <c r="F143" i="66" a="1"/>
  <c r="F143" i="66" s="1"/>
  <c r="F144" i="66" a="1"/>
  <c r="F144" i="66" s="1"/>
  <c r="F145" i="66" a="1"/>
  <c r="F145" i="66" s="1"/>
  <c r="F146" i="66" a="1"/>
  <c r="F146" i="66" s="1"/>
  <c r="F147" i="66" a="1"/>
  <c r="F147" i="66" s="1"/>
  <c r="F148" i="66" a="1"/>
  <c r="F148" i="66" s="1"/>
  <c r="F149" i="66" a="1"/>
  <c r="F149" i="66" s="1"/>
  <c r="F150" i="66" a="1"/>
  <c r="F150" i="66" s="1"/>
  <c r="F151" i="66" a="1"/>
  <c r="F151" i="66" s="1"/>
  <c r="F152" i="66" a="1"/>
  <c r="F152" i="66" s="1"/>
  <c r="F153" i="66" a="1"/>
  <c r="F153" i="66" s="1"/>
  <c r="F154" i="66" a="1"/>
  <c r="F154" i="66" s="1"/>
  <c r="F155" i="66" a="1"/>
  <c r="F155" i="66" s="1"/>
  <c r="F156" i="66" a="1"/>
  <c r="F156" i="66" s="1"/>
  <c r="F157" i="66" a="1"/>
  <c r="F157" i="66" s="1"/>
  <c r="F158" i="66" a="1"/>
  <c r="F158" i="66" s="1"/>
  <c r="F159" i="66" a="1"/>
  <c r="F159" i="66" s="1"/>
  <c r="F160" i="66" a="1"/>
  <c r="F160" i="66" s="1"/>
  <c r="F161" i="66" a="1"/>
  <c r="F161" i="66" s="1"/>
  <c r="F162" i="66" a="1"/>
  <c r="F162" i="66" s="1"/>
  <c r="F163" i="66" a="1"/>
  <c r="F163" i="66" s="1"/>
  <c r="F164" i="66" a="1"/>
  <c r="F164" i="66" s="1"/>
  <c r="F165" i="66" a="1"/>
  <c r="F165" i="66" s="1"/>
  <c r="F166" i="66" a="1"/>
  <c r="F166" i="66" s="1"/>
  <c r="F167" i="66" a="1"/>
  <c r="F167" i="66" s="1"/>
  <c r="F168" i="66" a="1"/>
  <c r="F168" i="66" s="1"/>
  <c r="F169" i="66" a="1"/>
  <c r="F169" i="66" s="1"/>
  <c r="F170" i="66" a="1"/>
  <c r="F170" i="66" s="1"/>
  <c r="F171" i="66" a="1"/>
  <c r="F171" i="66" s="1"/>
  <c r="F172" i="66" a="1"/>
  <c r="F172" i="66" s="1"/>
  <c r="F173" i="66" a="1"/>
  <c r="F173" i="66" s="1"/>
  <c r="F174" i="66" a="1"/>
  <c r="F174" i="66" s="1"/>
  <c r="F175" i="66" a="1"/>
  <c r="F175" i="66" s="1"/>
  <c r="F176" i="66" a="1"/>
  <c r="F176" i="66" s="1"/>
  <c r="F177" i="66" a="1"/>
  <c r="F177" i="66" s="1"/>
  <c r="F178" i="66" a="1"/>
  <c r="F178" i="66" s="1"/>
  <c r="F179" i="66" a="1"/>
  <c r="F179" i="66" s="1"/>
  <c r="F180" i="66" a="1"/>
  <c r="F180" i="66" s="1"/>
  <c r="F181" i="66" a="1"/>
  <c r="F181" i="66" s="1"/>
  <c r="F182" i="66" a="1"/>
  <c r="F182" i="66" s="1"/>
  <c r="F183" i="66" a="1"/>
  <c r="F183" i="66" s="1"/>
  <c r="F184" i="66" a="1"/>
  <c r="F184" i="66" s="1"/>
  <c r="F2" i="66" a="1"/>
  <c r="F2" i="66" s="1"/>
  <c r="K3" i="65"/>
  <c r="K4" i="65"/>
  <c r="B4" i="65" s="1"/>
  <c r="K5" i="65"/>
  <c r="B5" i="65" s="1"/>
  <c r="K6" i="65"/>
  <c r="B6" i="65" s="1"/>
  <c r="K7" i="65"/>
  <c r="B7" i="65" s="1"/>
  <c r="K8" i="65"/>
  <c r="K9" i="65"/>
  <c r="B9" i="65" s="1"/>
  <c r="K10" i="65"/>
  <c r="B10" i="65" s="1"/>
  <c r="K11" i="65"/>
  <c r="B11" i="65" s="1"/>
  <c r="K12" i="65"/>
  <c r="B12" i="65" s="1"/>
  <c r="K13" i="65"/>
  <c r="K14" i="65"/>
  <c r="K15" i="65"/>
  <c r="K16" i="65"/>
  <c r="B16" i="65" s="1"/>
  <c r="K17" i="65"/>
  <c r="B17" i="65" s="1"/>
  <c r="K18" i="65"/>
  <c r="B18" i="65" s="1"/>
  <c r="K19" i="65"/>
  <c r="B19" i="65" s="1"/>
  <c r="K20" i="65"/>
  <c r="K21" i="65"/>
  <c r="B21" i="65" s="1"/>
  <c r="K22" i="65"/>
  <c r="B22" i="65" s="1"/>
  <c r="K23" i="65"/>
  <c r="B23" i="65" s="1"/>
  <c r="K24" i="65"/>
  <c r="B24" i="65" s="1"/>
  <c r="K25" i="65"/>
  <c r="K26" i="65"/>
  <c r="K27" i="65"/>
  <c r="K28" i="65"/>
  <c r="B28" i="65" s="1"/>
  <c r="K29" i="65"/>
  <c r="B29" i="65" s="1"/>
  <c r="K30" i="65"/>
  <c r="B30" i="65" s="1"/>
  <c r="K31" i="65"/>
  <c r="B31" i="65" s="1"/>
  <c r="K32" i="65"/>
  <c r="B32" i="65" s="1"/>
  <c r="K33" i="65"/>
  <c r="B33" i="65" s="1"/>
  <c r="K34" i="65"/>
  <c r="B34" i="65" s="1"/>
  <c r="K35" i="65"/>
  <c r="B35" i="65" s="1"/>
  <c r="K36" i="65"/>
  <c r="B36" i="65" s="1"/>
  <c r="K37" i="65"/>
  <c r="K38" i="65"/>
  <c r="K39" i="65"/>
  <c r="K40" i="65"/>
  <c r="B40" i="65" s="1"/>
  <c r="K41" i="65"/>
  <c r="B41" i="65" s="1"/>
  <c r="K42" i="65"/>
  <c r="K43" i="65"/>
  <c r="B43" i="65" s="1"/>
  <c r="K44" i="65"/>
  <c r="B44" i="65" s="1"/>
  <c r="K45" i="65"/>
  <c r="B45" i="65" s="1"/>
  <c r="K46" i="65"/>
  <c r="B46" i="65" s="1"/>
  <c r="K47" i="65"/>
  <c r="B47" i="65" s="1"/>
  <c r="K48" i="65"/>
  <c r="B48" i="65" s="1"/>
  <c r="K49" i="65"/>
  <c r="K50" i="65"/>
  <c r="K51" i="65"/>
  <c r="K52" i="65"/>
  <c r="B52" i="65" s="1"/>
  <c r="K53" i="65"/>
  <c r="B53" i="65" s="1"/>
  <c r="K54" i="65"/>
  <c r="K55" i="65"/>
  <c r="B55" i="65" s="1"/>
  <c r="K56" i="65"/>
  <c r="B56" i="65" s="1"/>
  <c r="K57" i="65"/>
  <c r="B57" i="65" s="1"/>
  <c r="K58" i="65"/>
  <c r="B58" i="65" s="1"/>
  <c r="K59" i="65"/>
  <c r="B59" i="65" s="1"/>
  <c r="K60" i="65"/>
  <c r="B60" i="65" s="1"/>
  <c r="K61" i="65"/>
  <c r="K62" i="65"/>
  <c r="K63" i="65"/>
  <c r="K64" i="65"/>
  <c r="K65" i="65"/>
  <c r="B65" i="65" s="1"/>
  <c r="K66" i="65"/>
  <c r="B66" i="65" s="1"/>
  <c r="K67" i="65"/>
  <c r="B67" i="65" s="1"/>
  <c r="K68" i="65"/>
  <c r="K69" i="65"/>
  <c r="B69" i="65" s="1"/>
  <c r="K70" i="65"/>
  <c r="B70" i="65" s="1"/>
  <c r="K71" i="65"/>
  <c r="B71" i="65" s="1"/>
  <c r="K72" i="65"/>
  <c r="B72" i="65" s="1"/>
  <c r="K73" i="65"/>
  <c r="K74" i="65"/>
  <c r="B74" i="65" s="1"/>
  <c r="K75" i="65"/>
  <c r="K76" i="65"/>
  <c r="B76" i="65" s="1"/>
  <c r="K77" i="65"/>
  <c r="B77" i="65" s="1"/>
  <c r="K78" i="65"/>
  <c r="B78" i="65" s="1"/>
  <c r="K79" i="65"/>
  <c r="B79" i="65" s="1"/>
  <c r="K80" i="65"/>
  <c r="B80" i="65" s="1"/>
  <c r="K81" i="65"/>
  <c r="B81" i="65" s="1"/>
  <c r="K82" i="65"/>
  <c r="B82" i="65" s="1"/>
  <c r="K83" i="65"/>
  <c r="B83" i="65" s="1"/>
  <c r="K84" i="65"/>
  <c r="B84" i="65" s="1"/>
  <c r="K85" i="65"/>
  <c r="K86" i="65"/>
  <c r="K87" i="65"/>
  <c r="K88" i="65"/>
  <c r="B88" i="65" s="1"/>
  <c r="K89" i="65"/>
  <c r="K90" i="65"/>
  <c r="B90" i="65" s="1"/>
  <c r="K91" i="65"/>
  <c r="B91" i="65" s="1"/>
  <c r="K92" i="65"/>
  <c r="B92" i="65" s="1"/>
  <c r="K93" i="65"/>
  <c r="B93" i="65" s="1"/>
  <c r="K94" i="65"/>
  <c r="K95" i="65"/>
  <c r="B95" i="65" s="1"/>
  <c r="K96" i="65"/>
  <c r="B96" i="65" s="1"/>
  <c r="K97" i="65"/>
  <c r="K98" i="65"/>
  <c r="B98" i="65" s="1"/>
  <c r="K99" i="65"/>
  <c r="K100" i="65"/>
  <c r="B100" i="65" s="1"/>
  <c r="K101" i="65"/>
  <c r="B101" i="65" s="1"/>
  <c r="K102" i="65"/>
  <c r="B102" i="65" s="1"/>
  <c r="K103" i="65"/>
  <c r="B103" i="65" s="1"/>
  <c r="K104" i="65"/>
  <c r="K105" i="65"/>
  <c r="B105" i="65" s="1"/>
  <c r="K106" i="65"/>
  <c r="B106" i="65" s="1"/>
  <c r="K107" i="65"/>
  <c r="B107" i="65" s="1"/>
  <c r="K108" i="65"/>
  <c r="B108" i="65" s="1"/>
  <c r="K109" i="65"/>
  <c r="K110" i="65"/>
  <c r="K111" i="65"/>
  <c r="K112" i="65"/>
  <c r="B112" i="65" s="1"/>
  <c r="K113" i="65"/>
  <c r="B113" i="65" s="1"/>
  <c r="K114" i="65"/>
  <c r="B114" i="65" s="1"/>
  <c r="K115" i="65"/>
  <c r="B115" i="65" s="1"/>
  <c r="K116" i="65"/>
  <c r="B116" i="65" s="1"/>
  <c r="K117" i="65"/>
  <c r="B117" i="65" s="1"/>
  <c r="K118" i="65"/>
  <c r="B118" i="65" s="1"/>
  <c r="K119" i="65"/>
  <c r="B119" i="65" s="1"/>
  <c r="K120" i="65"/>
  <c r="B120" i="65" s="1"/>
  <c r="K121" i="65"/>
  <c r="K122" i="65"/>
  <c r="B122" i="65" s="1"/>
  <c r="K123" i="65"/>
  <c r="K124" i="65"/>
  <c r="K125" i="65"/>
  <c r="B125" i="65" s="1"/>
  <c r="K126" i="65"/>
  <c r="B126" i="65" s="1"/>
  <c r="K127" i="65"/>
  <c r="B127" i="65" s="1"/>
  <c r="K128" i="65"/>
  <c r="B128" i="65" s="1"/>
  <c r="K129" i="65"/>
  <c r="B129" i="65" s="1"/>
  <c r="K130" i="65"/>
  <c r="B130" i="65" s="1"/>
  <c r="K131" i="65"/>
  <c r="B131" i="65" s="1"/>
  <c r="K132" i="65"/>
  <c r="B132" i="65" s="1"/>
  <c r="K133" i="65"/>
  <c r="K134" i="65"/>
  <c r="K135" i="65"/>
  <c r="K136" i="65"/>
  <c r="B136" i="65" s="1"/>
  <c r="K137" i="65"/>
  <c r="B137" i="65" s="1"/>
  <c r="K138" i="65"/>
  <c r="B138" i="65" s="1"/>
  <c r="K139" i="65"/>
  <c r="B139" i="65" s="1"/>
  <c r="K140" i="65"/>
  <c r="B140" i="65" s="1"/>
  <c r="K141" i="65"/>
  <c r="K142" i="65"/>
  <c r="B142" i="65" s="1"/>
  <c r="K143" i="65"/>
  <c r="B143" i="65" s="1"/>
  <c r="K144" i="65"/>
  <c r="B144" i="65" s="1"/>
  <c r="K145" i="65"/>
  <c r="B145" i="65" s="1"/>
  <c r="K146" i="65"/>
  <c r="K147" i="65"/>
  <c r="K148" i="65"/>
  <c r="B148" i="65" s="1"/>
  <c r="K149" i="65"/>
  <c r="B149" i="65" s="1"/>
  <c r="K150" i="65"/>
  <c r="B150" i="65" s="1"/>
  <c r="K151" i="65"/>
  <c r="B151" i="65" s="1"/>
  <c r="K152" i="65"/>
  <c r="B152" i="65" s="1"/>
  <c r="K153" i="65"/>
  <c r="B153" i="65" s="1"/>
  <c r="K154" i="65"/>
  <c r="B154" i="65" s="1"/>
  <c r="K155" i="65"/>
  <c r="B155" i="65" s="1"/>
  <c r="K156" i="65"/>
  <c r="B156" i="65" s="1"/>
  <c r="K157" i="65"/>
  <c r="K158" i="65"/>
  <c r="K159" i="65"/>
  <c r="B159" i="65" s="1"/>
  <c r="K160" i="65"/>
  <c r="B160" i="65" s="1"/>
  <c r="K161" i="65"/>
  <c r="B161" i="65" s="1"/>
  <c r="K162" i="65"/>
  <c r="B162" i="65" s="1"/>
  <c r="K163" i="65"/>
  <c r="B163" i="65" s="1"/>
  <c r="K164" i="65"/>
  <c r="B164" i="65" s="1"/>
  <c r="K165" i="65"/>
  <c r="B165" i="65" s="1"/>
  <c r="K166" i="65"/>
  <c r="B166" i="65" s="1"/>
  <c r="K167" i="65"/>
  <c r="B167" i="65" s="1"/>
  <c r="K168" i="65"/>
  <c r="B168" i="65" s="1"/>
  <c r="K169" i="65"/>
  <c r="B169" i="65" s="1"/>
  <c r="K170" i="65"/>
  <c r="B170" i="65" s="1"/>
  <c r="K171" i="65"/>
  <c r="K172" i="65"/>
  <c r="B172" i="65" s="1"/>
  <c r="K173" i="65"/>
  <c r="B173" i="65" s="1"/>
  <c r="K174" i="65"/>
  <c r="B174" i="65" s="1"/>
  <c r="K175" i="65"/>
  <c r="B175" i="65" s="1"/>
  <c r="K176" i="65"/>
  <c r="K177" i="65"/>
  <c r="B177" i="65" s="1"/>
  <c r="K178" i="65"/>
  <c r="B178" i="65" s="1"/>
  <c r="K179" i="65"/>
  <c r="B179" i="65" s="1"/>
  <c r="K180" i="65"/>
  <c r="B180" i="65" s="1"/>
  <c r="K181" i="65"/>
  <c r="K182" i="65"/>
  <c r="K183" i="65"/>
  <c r="K184" i="65"/>
  <c r="B184" i="65" s="1"/>
  <c r="K2" i="65"/>
  <c r="B2" i="65" s="1"/>
  <c r="F3" i="65" a="1"/>
  <c r="F3" i="65" s="1"/>
  <c r="F4" i="65" a="1"/>
  <c r="F4" i="65" s="1"/>
  <c r="F5" i="65" a="1"/>
  <c r="F5" i="65" s="1"/>
  <c r="F6" i="65" a="1"/>
  <c r="F6" i="65" s="1"/>
  <c r="F7" i="65" a="1"/>
  <c r="F7" i="65" s="1"/>
  <c r="F8" i="65" a="1"/>
  <c r="F8" i="65" s="1"/>
  <c r="F9" i="65" a="1"/>
  <c r="F9" i="65" s="1"/>
  <c r="F10" i="65" a="1"/>
  <c r="F10" i="65" s="1"/>
  <c r="F11" i="65" a="1"/>
  <c r="F11" i="65" s="1"/>
  <c r="F12" i="65" a="1"/>
  <c r="F12" i="65" s="1"/>
  <c r="F13" i="65" a="1"/>
  <c r="F13" i="65" s="1"/>
  <c r="F14" i="65" a="1"/>
  <c r="F14" i="65" s="1"/>
  <c r="F15" i="65" a="1"/>
  <c r="F15" i="65" s="1"/>
  <c r="F16" i="65" a="1"/>
  <c r="F16" i="65" s="1"/>
  <c r="F17" i="65" a="1"/>
  <c r="F17" i="65" s="1"/>
  <c r="F18" i="65" a="1"/>
  <c r="F18" i="65" s="1"/>
  <c r="F19" i="65" a="1"/>
  <c r="F19" i="65" s="1"/>
  <c r="F20" i="65" a="1"/>
  <c r="F20" i="65" s="1"/>
  <c r="F21" i="65" a="1"/>
  <c r="F21" i="65" s="1"/>
  <c r="F22" i="65" a="1"/>
  <c r="F22" i="65" s="1"/>
  <c r="F23" i="65" a="1"/>
  <c r="F23" i="65" s="1"/>
  <c r="F24" i="65" a="1"/>
  <c r="F24" i="65" s="1"/>
  <c r="F25" i="65" a="1"/>
  <c r="F25" i="65" s="1"/>
  <c r="F26" i="65" a="1"/>
  <c r="F26" i="65" s="1"/>
  <c r="F27" i="65" a="1"/>
  <c r="F27" i="65" s="1"/>
  <c r="F28" i="65" a="1"/>
  <c r="F28" i="65" s="1"/>
  <c r="F29" i="65" a="1"/>
  <c r="F29" i="65" s="1"/>
  <c r="F30" i="65" a="1"/>
  <c r="F30" i="65" s="1"/>
  <c r="F31" i="65" a="1"/>
  <c r="F31" i="65" s="1"/>
  <c r="F32" i="65" a="1"/>
  <c r="F32" i="65" s="1"/>
  <c r="F33" i="65" a="1"/>
  <c r="F33" i="65" s="1"/>
  <c r="F34" i="65" a="1"/>
  <c r="F34" i="65" s="1"/>
  <c r="F35" i="65" a="1"/>
  <c r="F35" i="65" s="1"/>
  <c r="F36" i="65" a="1"/>
  <c r="F36" i="65" s="1"/>
  <c r="F37" i="65" a="1"/>
  <c r="F37" i="65" s="1"/>
  <c r="F38" i="65" a="1"/>
  <c r="F38" i="65" s="1"/>
  <c r="F39" i="65" a="1"/>
  <c r="F39" i="65" s="1"/>
  <c r="F40" i="65" a="1"/>
  <c r="F40" i="65" s="1"/>
  <c r="F41" i="65" a="1"/>
  <c r="F41" i="65" s="1"/>
  <c r="F42" i="65" a="1"/>
  <c r="F42" i="65" s="1"/>
  <c r="F43" i="65" a="1"/>
  <c r="F43" i="65" s="1"/>
  <c r="F44" i="65" a="1"/>
  <c r="F44" i="65" s="1"/>
  <c r="F45" i="65" a="1"/>
  <c r="F45" i="65" s="1"/>
  <c r="F46" i="65" a="1"/>
  <c r="F46" i="65" s="1"/>
  <c r="F47" i="65" a="1"/>
  <c r="F47" i="65" s="1"/>
  <c r="F48" i="65" a="1"/>
  <c r="F48" i="65" s="1"/>
  <c r="F49" i="65" a="1"/>
  <c r="F49" i="65" s="1"/>
  <c r="F50" i="65" a="1"/>
  <c r="F50" i="65" s="1"/>
  <c r="F51" i="65" a="1"/>
  <c r="F51" i="65" s="1"/>
  <c r="F52" i="65" a="1"/>
  <c r="F52" i="65" s="1"/>
  <c r="F53" i="65" a="1"/>
  <c r="F53" i="65" s="1"/>
  <c r="F54" i="65" a="1"/>
  <c r="F54" i="65" s="1"/>
  <c r="F55" i="65" a="1"/>
  <c r="F55" i="65" s="1"/>
  <c r="F56" i="65" a="1"/>
  <c r="F56" i="65" s="1"/>
  <c r="F57" i="65" a="1"/>
  <c r="F57" i="65" s="1"/>
  <c r="F58" i="65" a="1"/>
  <c r="F58" i="65" s="1"/>
  <c r="F59" i="65" a="1"/>
  <c r="F59" i="65" s="1"/>
  <c r="F60" i="65" a="1"/>
  <c r="F60" i="65" s="1"/>
  <c r="F61" i="65" a="1"/>
  <c r="F61" i="65" s="1"/>
  <c r="F62" i="65" a="1"/>
  <c r="F62" i="65" s="1"/>
  <c r="F63" i="65" a="1"/>
  <c r="F63" i="65" s="1"/>
  <c r="F64" i="65" a="1"/>
  <c r="F64" i="65" s="1"/>
  <c r="F65" i="65" a="1"/>
  <c r="F65" i="65" s="1"/>
  <c r="F66" i="65" a="1"/>
  <c r="F66" i="65" s="1"/>
  <c r="F67" i="65" a="1"/>
  <c r="F67" i="65" s="1"/>
  <c r="F68" i="65" a="1"/>
  <c r="F68" i="65" s="1"/>
  <c r="F69" i="65" a="1"/>
  <c r="F69" i="65" s="1"/>
  <c r="F70" i="65" a="1"/>
  <c r="F70" i="65" s="1"/>
  <c r="F71" i="65" a="1"/>
  <c r="F71" i="65" s="1"/>
  <c r="F72" i="65" a="1"/>
  <c r="F72" i="65" s="1"/>
  <c r="F73" i="65" a="1"/>
  <c r="F73" i="65" s="1"/>
  <c r="F74" i="65" a="1"/>
  <c r="F74" i="65" s="1"/>
  <c r="F75" i="65" a="1"/>
  <c r="F75" i="65" s="1"/>
  <c r="F76" i="65" a="1"/>
  <c r="F76" i="65" s="1"/>
  <c r="F77" i="65" a="1"/>
  <c r="F77" i="65" s="1"/>
  <c r="F78" i="65" a="1"/>
  <c r="F78" i="65" s="1"/>
  <c r="F79" i="65" a="1"/>
  <c r="F79" i="65" s="1"/>
  <c r="F80" i="65" a="1"/>
  <c r="F80" i="65" s="1"/>
  <c r="F81" i="65" a="1"/>
  <c r="F81" i="65" s="1"/>
  <c r="F82" i="65" a="1"/>
  <c r="F82" i="65" s="1"/>
  <c r="F83" i="65" a="1"/>
  <c r="F83" i="65" s="1"/>
  <c r="F84" i="65" a="1"/>
  <c r="F84" i="65" s="1"/>
  <c r="F85" i="65" a="1"/>
  <c r="F85" i="65" s="1"/>
  <c r="F86" i="65" a="1"/>
  <c r="F86" i="65" s="1"/>
  <c r="F87" i="65" a="1"/>
  <c r="F87" i="65" s="1"/>
  <c r="F88" i="65" a="1"/>
  <c r="F88" i="65" s="1"/>
  <c r="F89" i="65" a="1"/>
  <c r="F89" i="65" s="1"/>
  <c r="F90" i="65" a="1"/>
  <c r="F90" i="65" s="1"/>
  <c r="F91" i="65" a="1"/>
  <c r="F91" i="65" s="1"/>
  <c r="F92" i="65" a="1"/>
  <c r="F92" i="65" s="1"/>
  <c r="F93" i="65" a="1"/>
  <c r="F93" i="65" s="1"/>
  <c r="F94" i="65" a="1"/>
  <c r="F94" i="65" s="1"/>
  <c r="F95" i="65" a="1"/>
  <c r="F95" i="65" s="1"/>
  <c r="F96" i="65" a="1"/>
  <c r="F96" i="65" s="1"/>
  <c r="F97" i="65" a="1"/>
  <c r="F97" i="65" s="1"/>
  <c r="F98" i="65" a="1"/>
  <c r="F98" i="65" s="1"/>
  <c r="F99" i="65" a="1"/>
  <c r="F99" i="65" s="1"/>
  <c r="F100" i="65" a="1"/>
  <c r="F100" i="65" s="1"/>
  <c r="F101" i="65" a="1"/>
  <c r="F101" i="65" s="1"/>
  <c r="F102" i="65" a="1"/>
  <c r="F102" i="65" s="1"/>
  <c r="F103" i="65" a="1"/>
  <c r="F103" i="65" s="1"/>
  <c r="F104" i="65" a="1"/>
  <c r="F104" i="65" s="1"/>
  <c r="F105" i="65" a="1"/>
  <c r="F105" i="65" s="1"/>
  <c r="F106" i="65" a="1"/>
  <c r="F106" i="65" s="1"/>
  <c r="F107" i="65" a="1"/>
  <c r="F107" i="65" s="1"/>
  <c r="F108" i="65" a="1"/>
  <c r="F108" i="65" s="1"/>
  <c r="F109" i="65" a="1"/>
  <c r="F109" i="65" s="1"/>
  <c r="F110" i="65" a="1"/>
  <c r="F110" i="65" s="1"/>
  <c r="F111" i="65" a="1"/>
  <c r="F111" i="65" s="1"/>
  <c r="F112" i="65" a="1"/>
  <c r="F112" i="65" s="1"/>
  <c r="F113" i="65" a="1"/>
  <c r="F113" i="65" s="1"/>
  <c r="F114" i="65" a="1"/>
  <c r="F114" i="65" s="1"/>
  <c r="F115" i="65" a="1"/>
  <c r="F115" i="65" s="1"/>
  <c r="F116" i="65" a="1"/>
  <c r="F116" i="65" s="1"/>
  <c r="F117" i="65" a="1"/>
  <c r="F117" i="65" s="1"/>
  <c r="F118" i="65" a="1"/>
  <c r="F118" i="65" s="1"/>
  <c r="F119" i="65" a="1"/>
  <c r="F119" i="65" s="1"/>
  <c r="F120" i="65" a="1"/>
  <c r="F120" i="65" s="1"/>
  <c r="F121" i="65" a="1"/>
  <c r="F121" i="65" s="1"/>
  <c r="F122" i="65" a="1"/>
  <c r="F122" i="65" s="1"/>
  <c r="F123" i="65" a="1"/>
  <c r="F123" i="65" s="1"/>
  <c r="F124" i="65" a="1"/>
  <c r="F124" i="65" s="1"/>
  <c r="F125" i="65" a="1"/>
  <c r="F125" i="65" s="1"/>
  <c r="F126" i="65" a="1"/>
  <c r="F126" i="65" s="1"/>
  <c r="F127" i="65" a="1"/>
  <c r="F127" i="65" s="1"/>
  <c r="F128" i="65" a="1"/>
  <c r="F128" i="65" s="1"/>
  <c r="F129" i="65" a="1"/>
  <c r="F129" i="65" s="1"/>
  <c r="F130" i="65" a="1"/>
  <c r="F130" i="65" s="1"/>
  <c r="F131" i="65" a="1"/>
  <c r="F131" i="65" s="1"/>
  <c r="F132" i="65" a="1"/>
  <c r="F132" i="65" s="1"/>
  <c r="F133" i="65" a="1"/>
  <c r="F133" i="65" s="1"/>
  <c r="F134" i="65" a="1"/>
  <c r="F134" i="65" s="1"/>
  <c r="F135" i="65" a="1"/>
  <c r="F135" i="65" s="1"/>
  <c r="F136" i="65" a="1"/>
  <c r="F136" i="65" s="1"/>
  <c r="F137" i="65" a="1"/>
  <c r="F137" i="65" s="1"/>
  <c r="F138" i="65" a="1"/>
  <c r="F138" i="65" s="1"/>
  <c r="F139" i="65" a="1"/>
  <c r="F139" i="65" s="1"/>
  <c r="F140" i="65" a="1"/>
  <c r="F140" i="65" s="1"/>
  <c r="F141" i="65" a="1"/>
  <c r="F141" i="65" s="1"/>
  <c r="F142" i="65" a="1"/>
  <c r="F142" i="65" s="1"/>
  <c r="F143" i="65" a="1"/>
  <c r="F143" i="65" s="1"/>
  <c r="F144" i="65" a="1"/>
  <c r="F144" i="65" s="1"/>
  <c r="F145" i="65" a="1"/>
  <c r="F145" i="65" s="1"/>
  <c r="F146" i="65" a="1"/>
  <c r="F146" i="65" s="1"/>
  <c r="F147" i="65" a="1"/>
  <c r="F147" i="65" s="1"/>
  <c r="F148" i="65" a="1"/>
  <c r="F148" i="65" s="1"/>
  <c r="F149" i="65" a="1"/>
  <c r="F149" i="65" s="1"/>
  <c r="F150" i="65" a="1"/>
  <c r="F150" i="65" s="1"/>
  <c r="F151" i="65" a="1"/>
  <c r="F151" i="65" s="1"/>
  <c r="F152" i="65" a="1"/>
  <c r="F152" i="65" s="1"/>
  <c r="F153" i="65" a="1"/>
  <c r="F153" i="65" s="1"/>
  <c r="F154" i="65" a="1"/>
  <c r="F154" i="65" s="1"/>
  <c r="F155" i="65" a="1"/>
  <c r="F155" i="65" s="1"/>
  <c r="F156" i="65" a="1"/>
  <c r="F156" i="65" s="1"/>
  <c r="F157" i="65" a="1"/>
  <c r="F157" i="65" s="1"/>
  <c r="F158" i="65" a="1"/>
  <c r="F158" i="65" s="1"/>
  <c r="F159" i="65" a="1"/>
  <c r="F159" i="65" s="1"/>
  <c r="F160" i="65" a="1"/>
  <c r="F160" i="65" s="1"/>
  <c r="F161" i="65" a="1"/>
  <c r="F161" i="65" s="1"/>
  <c r="F162" i="65" a="1"/>
  <c r="F162" i="65" s="1"/>
  <c r="F163" i="65" a="1"/>
  <c r="F163" i="65" s="1"/>
  <c r="F164" i="65" a="1"/>
  <c r="F164" i="65" s="1"/>
  <c r="F165" i="65" a="1"/>
  <c r="F165" i="65" s="1"/>
  <c r="F166" i="65" a="1"/>
  <c r="F166" i="65" s="1"/>
  <c r="F167" i="65" a="1"/>
  <c r="F167" i="65" s="1"/>
  <c r="F168" i="65" a="1"/>
  <c r="F168" i="65" s="1"/>
  <c r="F169" i="65" a="1"/>
  <c r="F169" i="65" s="1"/>
  <c r="F170" i="65" a="1"/>
  <c r="F170" i="65" s="1"/>
  <c r="F171" i="65" a="1"/>
  <c r="F171" i="65" s="1"/>
  <c r="F172" i="65" a="1"/>
  <c r="F172" i="65" s="1"/>
  <c r="F173" i="65" a="1"/>
  <c r="F173" i="65" s="1"/>
  <c r="F174" i="65" a="1"/>
  <c r="F174" i="65" s="1"/>
  <c r="F175" i="65" a="1"/>
  <c r="F175" i="65" s="1"/>
  <c r="F176" i="65" a="1"/>
  <c r="F176" i="65" s="1"/>
  <c r="F177" i="65" a="1"/>
  <c r="F177" i="65" s="1"/>
  <c r="F178" i="65" a="1"/>
  <c r="F178" i="65" s="1"/>
  <c r="F179" i="65" a="1"/>
  <c r="F179" i="65" s="1"/>
  <c r="F180" i="65" a="1"/>
  <c r="F180" i="65" s="1"/>
  <c r="F181" i="65" a="1"/>
  <c r="F181" i="65" s="1"/>
  <c r="F182" i="65" a="1"/>
  <c r="F182" i="65" s="1"/>
  <c r="F183" i="65" a="1"/>
  <c r="F183" i="65" s="1"/>
  <c r="F184" i="65" a="1"/>
  <c r="F184" i="65" s="1"/>
  <c r="F2" i="65" a="1"/>
  <c r="F2" i="65" s="1"/>
  <c r="K3" i="64"/>
  <c r="B3" i="64" s="1"/>
  <c r="K4" i="64"/>
  <c r="B4" i="64" s="1"/>
  <c r="K5" i="64"/>
  <c r="B5" i="64" s="1"/>
  <c r="K6" i="64"/>
  <c r="B6" i="64" s="1"/>
  <c r="K7" i="64"/>
  <c r="K8" i="64"/>
  <c r="K9" i="64"/>
  <c r="K10" i="64"/>
  <c r="B10" i="64" s="1"/>
  <c r="K11" i="64"/>
  <c r="B11" i="64" s="1"/>
  <c r="K12" i="64"/>
  <c r="B12" i="64" s="1"/>
  <c r="K13" i="64"/>
  <c r="B13" i="64" s="1"/>
  <c r="K14" i="64"/>
  <c r="K15" i="64"/>
  <c r="B15" i="64" s="1"/>
  <c r="K16" i="64"/>
  <c r="B16" i="64" s="1"/>
  <c r="K17" i="64"/>
  <c r="B17" i="64" s="1"/>
  <c r="K18" i="64"/>
  <c r="B18" i="64" s="1"/>
  <c r="K19" i="64"/>
  <c r="K20" i="64"/>
  <c r="K21" i="64"/>
  <c r="K22" i="64"/>
  <c r="B22" i="64" s="1"/>
  <c r="K23" i="64"/>
  <c r="B23" i="64" s="1"/>
  <c r="K24" i="64"/>
  <c r="K25" i="64"/>
  <c r="B25" i="64" s="1"/>
  <c r="K26" i="64"/>
  <c r="B26" i="64" s="1"/>
  <c r="K27" i="64"/>
  <c r="B27" i="64" s="1"/>
  <c r="K28" i="64"/>
  <c r="B28" i="64" s="1"/>
  <c r="K29" i="64"/>
  <c r="B29" i="64" s="1"/>
  <c r="K30" i="64"/>
  <c r="B30" i="64" s="1"/>
  <c r="K31" i="64"/>
  <c r="K32" i="64"/>
  <c r="K33" i="64"/>
  <c r="K34" i="64"/>
  <c r="B34" i="64" s="1"/>
  <c r="K35" i="64"/>
  <c r="B35" i="64" s="1"/>
  <c r="K36" i="64"/>
  <c r="B36" i="64" s="1"/>
  <c r="K37" i="64"/>
  <c r="B37" i="64" s="1"/>
  <c r="K38" i="64"/>
  <c r="B38" i="64" s="1"/>
  <c r="K39" i="64"/>
  <c r="K40" i="64"/>
  <c r="B40" i="64" s="1"/>
  <c r="K41" i="64"/>
  <c r="B41" i="64" s="1"/>
  <c r="K42" i="64"/>
  <c r="B42" i="64" s="1"/>
  <c r="K43" i="64"/>
  <c r="K44" i="64"/>
  <c r="K45" i="64"/>
  <c r="K46" i="64"/>
  <c r="B46" i="64" s="1"/>
  <c r="K47" i="64"/>
  <c r="B47" i="64" s="1"/>
  <c r="K48" i="64"/>
  <c r="B48" i="64" s="1"/>
  <c r="K49" i="64"/>
  <c r="B49" i="64" s="1"/>
  <c r="K50" i="64"/>
  <c r="K51" i="64"/>
  <c r="B51" i="64" s="1"/>
  <c r="K52" i="64"/>
  <c r="B52" i="64" s="1"/>
  <c r="K53" i="64"/>
  <c r="B53" i="64" s="1"/>
  <c r="K54" i="64"/>
  <c r="B54" i="64" s="1"/>
  <c r="K55" i="64"/>
  <c r="K56" i="64"/>
  <c r="K57" i="64"/>
  <c r="K58" i="64"/>
  <c r="B58" i="64" s="1"/>
  <c r="K59" i="64"/>
  <c r="B59" i="64" s="1"/>
  <c r="K60" i="64"/>
  <c r="B60" i="64" s="1"/>
  <c r="K61" i="64"/>
  <c r="B61" i="64" s="1"/>
  <c r="K62" i="64"/>
  <c r="K63" i="64"/>
  <c r="B63" i="64" s="1"/>
  <c r="K64" i="64"/>
  <c r="K65" i="64"/>
  <c r="B65" i="64" s="1"/>
  <c r="K66" i="64"/>
  <c r="B66" i="64" s="1"/>
  <c r="K67" i="64"/>
  <c r="K68" i="64"/>
  <c r="K69" i="64"/>
  <c r="K70" i="64"/>
  <c r="B70" i="64" s="1"/>
  <c r="K71" i="64"/>
  <c r="B71" i="64" s="1"/>
  <c r="K72" i="64"/>
  <c r="B72" i="64" s="1"/>
  <c r="K73" i="64"/>
  <c r="B73" i="64" s="1"/>
  <c r="K74" i="64"/>
  <c r="B74" i="64" s="1"/>
  <c r="K75" i="64"/>
  <c r="B75" i="64" s="1"/>
  <c r="K76" i="64"/>
  <c r="B76" i="64" s="1"/>
  <c r="K77" i="64"/>
  <c r="B77" i="64" s="1"/>
  <c r="K78" i="64"/>
  <c r="B78" i="64" s="1"/>
  <c r="K79" i="64"/>
  <c r="K80" i="64"/>
  <c r="K81" i="64"/>
  <c r="K82" i="64"/>
  <c r="B82" i="64" s="1"/>
  <c r="K83" i="64"/>
  <c r="B83" i="64" s="1"/>
  <c r="K84" i="64"/>
  <c r="K85" i="64"/>
  <c r="B85" i="64" s="1"/>
  <c r="K86" i="64"/>
  <c r="B86" i="64" s="1"/>
  <c r="K87" i="64"/>
  <c r="B87" i="64" s="1"/>
  <c r="K88" i="64"/>
  <c r="B88" i="64" s="1"/>
  <c r="K89" i="64"/>
  <c r="B89" i="64" s="1"/>
  <c r="K90" i="64"/>
  <c r="B90" i="64" s="1"/>
  <c r="K91" i="64"/>
  <c r="K92" i="64"/>
  <c r="K93" i="64"/>
  <c r="K94" i="64"/>
  <c r="B94" i="64" s="1"/>
  <c r="K95" i="64"/>
  <c r="B95" i="64" s="1"/>
  <c r="K96" i="64"/>
  <c r="B96" i="64" s="1"/>
  <c r="K97" i="64"/>
  <c r="B97" i="64" s="1"/>
  <c r="K98" i="64"/>
  <c r="B98" i="64" s="1"/>
  <c r="K99" i="64"/>
  <c r="B99" i="64" s="1"/>
  <c r="K100" i="64"/>
  <c r="B100" i="64" s="1"/>
  <c r="K101" i="64"/>
  <c r="B101" i="64" s="1"/>
  <c r="K102" i="64"/>
  <c r="B102" i="64" s="1"/>
  <c r="K103" i="64"/>
  <c r="K104" i="64"/>
  <c r="K105" i="64"/>
  <c r="K106" i="64"/>
  <c r="B106" i="64" s="1"/>
  <c r="K107" i="64"/>
  <c r="B107" i="64" s="1"/>
  <c r="K108" i="64"/>
  <c r="B108" i="64" s="1"/>
  <c r="K109" i="64"/>
  <c r="K110" i="64"/>
  <c r="B110" i="64" s="1"/>
  <c r="K111" i="64"/>
  <c r="B111" i="64" s="1"/>
  <c r="K112" i="64"/>
  <c r="B112" i="64" s="1"/>
  <c r="K113" i="64"/>
  <c r="B113" i="64" s="1"/>
  <c r="K114" i="64"/>
  <c r="B114" i="64" s="1"/>
  <c r="K115" i="64"/>
  <c r="K116" i="64"/>
  <c r="K117" i="64"/>
  <c r="K118" i="64"/>
  <c r="B118" i="64" s="1"/>
  <c r="K119" i="64"/>
  <c r="B119" i="64" s="1"/>
  <c r="K120" i="64"/>
  <c r="B120" i="64" s="1"/>
  <c r="K121" i="64"/>
  <c r="B121" i="64" s="1"/>
  <c r="K122" i="64"/>
  <c r="K123" i="64"/>
  <c r="B123" i="64" s="1"/>
  <c r="K124" i="64"/>
  <c r="B124" i="64" s="1"/>
  <c r="K125" i="64"/>
  <c r="B125" i="64" s="1"/>
  <c r="K126" i="64"/>
  <c r="B126" i="64" s="1"/>
  <c r="K127" i="64"/>
  <c r="K128" i="64"/>
  <c r="K129" i="64"/>
  <c r="B129" i="64" s="1"/>
  <c r="K130" i="64"/>
  <c r="B130" i="64" s="1"/>
  <c r="K131" i="64"/>
  <c r="B131" i="64" s="1"/>
  <c r="K132" i="64"/>
  <c r="K133" i="64"/>
  <c r="B133" i="64" s="1"/>
  <c r="K134" i="64"/>
  <c r="B134" i="64" s="1"/>
  <c r="K135" i="64"/>
  <c r="B135" i="64" s="1"/>
  <c r="K136" i="64"/>
  <c r="B136" i="64" s="1"/>
  <c r="K137" i="64"/>
  <c r="B137" i="64" s="1"/>
  <c r="K138" i="64"/>
  <c r="B138" i="64" s="1"/>
  <c r="K139" i="64"/>
  <c r="K140" i="64"/>
  <c r="K141" i="64"/>
  <c r="K142" i="64"/>
  <c r="B142" i="64" s="1"/>
  <c r="K143" i="64"/>
  <c r="B143" i="64" s="1"/>
  <c r="K144" i="64"/>
  <c r="B144" i="64" s="1"/>
  <c r="K145" i="64"/>
  <c r="B145" i="64" s="1"/>
  <c r="K146" i="64"/>
  <c r="B146" i="64" s="1"/>
  <c r="K147" i="64"/>
  <c r="B147" i="64" s="1"/>
  <c r="K148" i="64"/>
  <c r="B148" i="64" s="1"/>
  <c r="K149" i="64"/>
  <c r="B149" i="64" s="1"/>
  <c r="K150" i="64"/>
  <c r="B150" i="64" s="1"/>
  <c r="K151" i="64"/>
  <c r="K152" i="64"/>
  <c r="K153" i="64"/>
  <c r="K154" i="64"/>
  <c r="B154" i="64" s="1"/>
  <c r="K155" i="64"/>
  <c r="B155" i="64" s="1"/>
  <c r="K156" i="64"/>
  <c r="B156" i="64" s="1"/>
  <c r="K157" i="64"/>
  <c r="B157" i="64" s="1"/>
  <c r="K158" i="64"/>
  <c r="K159" i="64"/>
  <c r="B159" i="64" s="1"/>
  <c r="K160" i="64"/>
  <c r="B160" i="64" s="1"/>
  <c r="K161" i="64"/>
  <c r="K162" i="64"/>
  <c r="B162" i="64" s="1"/>
  <c r="K163" i="64"/>
  <c r="K164" i="64"/>
  <c r="K165" i="64"/>
  <c r="K166" i="64"/>
  <c r="B166" i="64" s="1"/>
  <c r="K167" i="64"/>
  <c r="B167" i="64" s="1"/>
  <c r="K168" i="64"/>
  <c r="K169" i="64"/>
  <c r="B169" i="64" s="1"/>
  <c r="K170" i="64"/>
  <c r="B170" i="64" s="1"/>
  <c r="K171" i="64"/>
  <c r="B171" i="64" s="1"/>
  <c r="K172" i="64"/>
  <c r="K173" i="64"/>
  <c r="B173" i="64" s="1"/>
  <c r="K174" i="64"/>
  <c r="B174" i="64" s="1"/>
  <c r="K175" i="64"/>
  <c r="K176" i="64"/>
  <c r="K177" i="64"/>
  <c r="K178" i="64"/>
  <c r="B178" i="64" s="1"/>
  <c r="K179" i="64"/>
  <c r="B179" i="64" s="1"/>
  <c r="K180" i="64"/>
  <c r="B180" i="64" s="1"/>
  <c r="K181" i="64"/>
  <c r="B181" i="64" s="1"/>
  <c r="K182" i="64"/>
  <c r="K183" i="64"/>
  <c r="B183" i="64" s="1"/>
  <c r="K184" i="64"/>
  <c r="B184" i="64" s="1"/>
  <c r="K2" i="64"/>
  <c r="B2" i="64" s="1"/>
  <c r="F3" i="64" a="1"/>
  <c r="F3" i="64" s="1"/>
  <c r="F4" i="64" a="1"/>
  <c r="F4" i="64" s="1"/>
  <c r="F5" i="64" a="1"/>
  <c r="F5" i="64" s="1"/>
  <c r="F6" i="64" a="1"/>
  <c r="F6" i="64" s="1"/>
  <c r="F7" i="64" a="1"/>
  <c r="F7" i="64" s="1"/>
  <c r="F8" i="64" a="1"/>
  <c r="F8" i="64" s="1"/>
  <c r="F9" i="64" a="1"/>
  <c r="F9" i="64" s="1"/>
  <c r="F10" i="64" a="1"/>
  <c r="F10" i="64" s="1"/>
  <c r="F11" i="64" a="1"/>
  <c r="F11" i="64" s="1"/>
  <c r="F12" i="64" a="1"/>
  <c r="F12" i="64" s="1"/>
  <c r="F13" i="64" a="1"/>
  <c r="F13" i="64" s="1"/>
  <c r="F14" i="64" a="1"/>
  <c r="F14" i="64" s="1"/>
  <c r="F15" i="64" a="1"/>
  <c r="F15" i="64" s="1"/>
  <c r="F16" i="64" a="1"/>
  <c r="F16" i="64" s="1"/>
  <c r="F17" i="64" a="1"/>
  <c r="F17" i="64" s="1"/>
  <c r="F18" i="64" a="1"/>
  <c r="F18" i="64" s="1"/>
  <c r="F19" i="64" a="1"/>
  <c r="F19" i="64" s="1"/>
  <c r="F20" i="64" a="1"/>
  <c r="F20" i="64" s="1"/>
  <c r="F21" i="64" a="1"/>
  <c r="F21" i="64" s="1"/>
  <c r="F22" i="64" a="1"/>
  <c r="F22" i="64" s="1"/>
  <c r="F23" i="64" a="1"/>
  <c r="F23" i="64" s="1"/>
  <c r="F24" i="64" a="1"/>
  <c r="F24" i="64" s="1"/>
  <c r="F25" i="64" a="1"/>
  <c r="F25" i="64" s="1"/>
  <c r="F26" i="64" a="1"/>
  <c r="F26" i="64" s="1"/>
  <c r="F27" i="64" a="1"/>
  <c r="F27" i="64" s="1"/>
  <c r="F28" i="64" a="1"/>
  <c r="F28" i="64" s="1"/>
  <c r="F29" i="64" a="1"/>
  <c r="F29" i="64" s="1"/>
  <c r="F30" i="64" a="1"/>
  <c r="F30" i="64" s="1"/>
  <c r="F31" i="64" a="1"/>
  <c r="F31" i="64" s="1"/>
  <c r="F32" i="64" a="1"/>
  <c r="F32" i="64" s="1"/>
  <c r="F33" i="64" a="1"/>
  <c r="F33" i="64" s="1"/>
  <c r="F34" i="64" a="1"/>
  <c r="F34" i="64" s="1"/>
  <c r="F35" i="64" a="1"/>
  <c r="F35" i="64" s="1"/>
  <c r="F36" i="64" a="1"/>
  <c r="F36" i="64" s="1"/>
  <c r="F37" i="64" a="1"/>
  <c r="F37" i="64" s="1"/>
  <c r="F38" i="64" a="1"/>
  <c r="F38" i="64" s="1"/>
  <c r="F39" i="64" a="1"/>
  <c r="F39" i="64" s="1"/>
  <c r="F40" i="64" a="1"/>
  <c r="F40" i="64" s="1"/>
  <c r="F41" i="64" a="1"/>
  <c r="F41" i="64" s="1"/>
  <c r="F42" i="64" a="1"/>
  <c r="F42" i="64" s="1"/>
  <c r="F43" i="64" a="1"/>
  <c r="F43" i="64" s="1"/>
  <c r="F44" i="64" a="1"/>
  <c r="F44" i="64" s="1"/>
  <c r="F45" i="64" a="1"/>
  <c r="F45" i="64" s="1"/>
  <c r="F46" i="64" a="1"/>
  <c r="F46" i="64" s="1"/>
  <c r="F47" i="64" a="1"/>
  <c r="F47" i="64" s="1"/>
  <c r="F48" i="64" a="1"/>
  <c r="F48" i="64" s="1"/>
  <c r="F49" i="64" a="1"/>
  <c r="F49" i="64" s="1"/>
  <c r="F50" i="64" a="1"/>
  <c r="F50" i="64" s="1"/>
  <c r="F51" i="64" a="1"/>
  <c r="F51" i="64" s="1"/>
  <c r="F52" i="64" a="1"/>
  <c r="F52" i="64" s="1"/>
  <c r="F53" i="64" a="1"/>
  <c r="F53" i="64" s="1"/>
  <c r="F54" i="64" a="1"/>
  <c r="F54" i="64" s="1"/>
  <c r="F55" i="64" a="1"/>
  <c r="F55" i="64" s="1"/>
  <c r="F56" i="64" a="1"/>
  <c r="F56" i="64" s="1"/>
  <c r="F57" i="64" a="1"/>
  <c r="F57" i="64" s="1"/>
  <c r="F58" i="64" a="1"/>
  <c r="F58" i="64" s="1"/>
  <c r="F59" i="64" a="1"/>
  <c r="F59" i="64" s="1"/>
  <c r="F60" i="64" a="1"/>
  <c r="F60" i="64" s="1"/>
  <c r="F61" i="64" a="1"/>
  <c r="F61" i="64" s="1"/>
  <c r="F62" i="64" a="1"/>
  <c r="F62" i="64" s="1"/>
  <c r="F63" i="64" a="1"/>
  <c r="F63" i="64" s="1"/>
  <c r="F64" i="64" a="1"/>
  <c r="F64" i="64" s="1"/>
  <c r="F65" i="64" a="1"/>
  <c r="F65" i="64" s="1"/>
  <c r="F66" i="64" a="1"/>
  <c r="F66" i="64" s="1"/>
  <c r="F67" i="64" a="1"/>
  <c r="F67" i="64" s="1"/>
  <c r="F68" i="64" a="1"/>
  <c r="F68" i="64" s="1"/>
  <c r="F69" i="64" a="1"/>
  <c r="F69" i="64" s="1"/>
  <c r="F70" i="64" a="1"/>
  <c r="F70" i="64" s="1"/>
  <c r="F71" i="64" a="1"/>
  <c r="F71" i="64" s="1"/>
  <c r="F72" i="64" a="1"/>
  <c r="F72" i="64" s="1"/>
  <c r="F73" i="64" a="1"/>
  <c r="F73" i="64" s="1"/>
  <c r="F74" i="64" a="1"/>
  <c r="F74" i="64" s="1"/>
  <c r="F75" i="64" a="1"/>
  <c r="F75" i="64" s="1"/>
  <c r="F76" i="64" a="1"/>
  <c r="F76" i="64" s="1"/>
  <c r="F77" i="64" a="1"/>
  <c r="F77" i="64" s="1"/>
  <c r="F78" i="64" a="1"/>
  <c r="F78" i="64" s="1"/>
  <c r="F79" i="64" a="1"/>
  <c r="F79" i="64" s="1"/>
  <c r="F80" i="64" a="1"/>
  <c r="F80" i="64" s="1"/>
  <c r="F81" i="64" a="1"/>
  <c r="F81" i="64" s="1"/>
  <c r="F82" i="64" a="1"/>
  <c r="F82" i="64" s="1"/>
  <c r="F83" i="64" a="1"/>
  <c r="F83" i="64" s="1"/>
  <c r="F84" i="64" a="1"/>
  <c r="F84" i="64" s="1"/>
  <c r="F85" i="64" a="1"/>
  <c r="F85" i="64" s="1"/>
  <c r="F86" i="64" a="1"/>
  <c r="F86" i="64" s="1"/>
  <c r="F87" i="64" a="1"/>
  <c r="F87" i="64" s="1"/>
  <c r="F88" i="64" a="1"/>
  <c r="F88" i="64" s="1"/>
  <c r="F89" i="64" a="1"/>
  <c r="F89" i="64" s="1"/>
  <c r="F90" i="64" a="1"/>
  <c r="F90" i="64" s="1"/>
  <c r="F91" i="64" a="1"/>
  <c r="F91" i="64" s="1"/>
  <c r="F92" i="64" a="1"/>
  <c r="F92" i="64" s="1"/>
  <c r="F93" i="64" a="1"/>
  <c r="F93" i="64" s="1"/>
  <c r="F94" i="64" a="1"/>
  <c r="F94" i="64" s="1"/>
  <c r="F95" i="64" a="1"/>
  <c r="F95" i="64" s="1"/>
  <c r="F96" i="64" a="1"/>
  <c r="F96" i="64" s="1"/>
  <c r="F97" i="64" a="1"/>
  <c r="F97" i="64" s="1"/>
  <c r="F98" i="64" a="1"/>
  <c r="F98" i="64" s="1"/>
  <c r="F99" i="64" a="1"/>
  <c r="F99" i="64" s="1"/>
  <c r="F100" i="64" a="1"/>
  <c r="F100" i="64" s="1"/>
  <c r="F101" i="64" a="1"/>
  <c r="F101" i="64" s="1"/>
  <c r="F102" i="64" a="1"/>
  <c r="F102" i="64" s="1"/>
  <c r="F103" i="64" a="1"/>
  <c r="F103" i="64" s="1"/>
  <c r="F104" i="64" a="1"/>
  <c r="F104" i="64" s="1"/>
  <c r="F105" i="64" a="1"/>
  <c r="F105" i="64" s="1"/>
  <c r="F106" i="64" a="1"/>
  <c r="F106" i="64" s="1"/>
  <c r="F107" i="64" a="1"/>
  <c r="F107" i="64" s="1"/>
  <c r="F108" i="64" a="1"/>
  <c r="F108" i="64" s="1"/>
  <c r="F109" i="64" a="1"/>
  <c r="F109" i="64" s="1"/>
  <c r="F110" i="64" a="1"/>
  <c r="F110" i="64" s="1"/>
  <c r="F111" i="64" a="1"/>
  <c r="F111" i="64" s="1"/>
  <c r="F112" i="64" a="1"/>
  <c r="F112" i="64" s="1"/>
  <c r="F113" i="64" a="1"/>
  <c r="F113" i="64" s="1"/>
  <c r="F114" i="64" a="1"/>
  <c r="F114" i="64" s="1"/>
  <c r="F115" i="64" a="1"/>
  <c r="F115" i="64" s="1"/>
  <c r="F116" i="64" a="1"/>
  <c r="F116" i="64" s="1"/>
  <c r="F117" i="64" a="1"/>
  <c r="F117" i="64" s="1"/>
  <c r="F118" i="64" a="1"/>
  <c r="F118" i="64" s="1"/>
  <c r="F119" i="64" a="1"/>
  <c r="F119" i="64" s="1"/>
  <c r="F120" i="64" a="1"/>
  <c r="F120" i="64" s="1"/>
  <c r="F121" i="64" a="1"/>
  <c r="F121" i="64" s="1"/>
  <c r="F122" i="64" a="1"/>
  <c r="F122" i="64" s="1"/>
  <c r="F123" i="64" a="1"/>
  <c r="F123" i="64" s="1"/>
  <c r="F124" i="64" a="1"/>
  <c r="F124" i="64" s="1"/>
  <c r="F125" i="64" a="1"/>
  <c r="F125" i="64" s="1"/>
  <c r="F126" i="64" a="1"/>
  <c r="F126" i="64" s="1"/>
  <c r="F127" i="64" a="1"/>
  <c r="F127" i="64" s="1"/>
  <c r="F128" i="64" a="1"/>
  <c r="F128" i="64" s="1"/>
  <c r="F129" i="64" a="1"/>
  <c r="F129" i="64" s="1"/>
  <c r="F130" i="64" a="1"/>
  <c r="F130" i="64" s="1"/>
  <c r="F131" i="64" a="1"/>
  <c r="F131" i="64" s="1"/>
  <c r="F132" i="64" a="1"/>
  <c r="F132" i="64" s="1"/>
  <c r="F133" i="64" a="1"/>
  <c r="F133" i="64" s="1"/>
  <c r="F134" i="64" a="1"/>
  <c r="F134" i="64" s="1"/>
  <c r="F135" i="64" a="1"/>
  <c r="F135" i="64" s="1"/>
  <c r="F136" i="64" a="1"/>
  <c r="F136" i="64" s="1"/>
  <c r="F137" i="64" a="1"/>
  <c r="F137" i="64" s="1"/>
  <c r="F138" i="64" a="1"/>
  <c r="F138" i="64" s="1"/>
  <c r="F139" i="64" a="1"/>
  <c r="F139" i="64" s="1"/>
  <c r="F140" i="64" a="1"/>
  <c r="F140" i="64" s="1"/>
  <c r="F141" i="64" a="1"/>
  <c r="F141" i="64" s="1"/>
  <c r="F142" i="64" a="1"/>
  <c r="F142" i="64" s="1"/>
  <c r="F143" i="64" a="1"/>
  <c r="F143" i="64" s="1"/>
  <c r="F144" i="64" a="1"/>
  <c r="F144" i="64" s="1"/>
  <c r="F145" i="64" a="1"/>
  <c r="F145" i="64" s="1"/>
  <c r="F146" i="64" a="1"/>
  <c r="F146" i="64" s="1"/>
  <c r="F147" i="64" a="1"/>
  <c r="F147" i="64" s="1"/>
  <c r="F148" i="64" a="1"/>
  <c r="F148" i="64" s="1"/>
  <c r="F149" i="64" a="1"/>
  <c r="F149" i="64" s="1"/>
  <c r="F150" i="64" a="1"/>
  <c r="F150" i="64" s="1"/>
  <c r="F151" i="64" a="1"/>
  <c r="F151" i="64" s="1"/>
  <c r="F152" i="64" a="1"/>
  <c r="F152" i="64" s="1"/>
  <c r="F153" i="64" a="1"/>
  <c r="F153" i="64" s="1"/>
  <c r="F154" i="64" a="1"/>
  <c r="F154" i="64" s="1"/>
  <c r="F155" i="64" a="1"/>
  <c r="F155" i="64" s="1"/>
  <c r="F156" i="64" a="1"/>
  <c r="F156" i="64" s="1"/>
  <c r="F157" i="64" a="1"/>
  <c r="F157" i="64" s="1"/>
  <c r="F158" i="64" a="1"/>
  <c r="F158" i="64" s="1"/>
  <c r="F159" i="64" a="1"/>
  <c r="F159" i="64" s="1"/>
  <c r="F160" i="64" a="1"/>
  <c r="F160" i="64" s="1"/>
  <c r="F161" i="64" a="1"/>
  <c r="F161" i="64" s="1"/>
  <c r="F162" i="64" a="1"/>
  <c r="F162" i="64" s="1"/>
  <c r="F163" i="64" a="1"/>
  <c r="F163" i="64" s="1"/>
  <c r="F164" i="64" a="1"/>
  <c r="F164" i="64" s="1"/>
  <c r="F165" i="64" a="1"/>
  <c r="F165" i="64" s="1"/>
  <c r="F166" i="64" a="1"/>
  <c r="F166" i="64" s="1"/>
  <c r="F167" i="64" a="1"/>
  <c r="F167" i="64" s="1"/>
  <c r="F168" i="64" a="1"/>
  <c r="F168" i="64" s="1"/>
  <c r="F169" i="64" a="1"/>
  <c r="F169" i="64" s="1"/>
  <c r="F170" i="64" a="1"/>
  <c r="F170" i="64" s="1"/>
  <c r="F171" i="64" a="1"/>
  <c r="F171" i="64" s="1"/>
  <c r="F172" i="64" a="1"/>
  <c r="F172" i="64" s="1"/>
  <c r="F173" i="64" a="1"/>
  <c r="F173" i="64" s="1"/>
  <c r="F174" i="64" a="1"/>
  <c r="F174" i="64" s="1"/>
  <c r="F175" i="64" a="1"/>
  <c r="F175" i="64" s="1"/>
  <c r="F176" i="64" a="1"/>
  <c r="F176" i="64" s="1"/>
  <c r="F177" i="64" a="1"/>
  <c r="F177" i="64" s="1"/>
  <c r="F178" i="64" a="1"/>
  <c r="F178" i="64" s="1"/>
  <c r="F179" i="64" a="1"/>
  <c r="F179" i="64" s="1"/>
  <c r="F180" i="64" a="1"/>
  <c r="F180" i="64" s="1"/>
  <c r="F181" i="64" a="1"/>
  <c r="F181" i="64" s="1"/>
  <c r="F182" i="64" a="1"/>
  <c r="F182" i="64" s="1"/>
  <c r="F183" i="64" a="1"/>
  <c r="F183" i="64" s="1"/>
  <c r="F184" i="64" a="1"/>
  <c r="F184" i="64" s="1"/>
  <c r="F2" i="64" a="1"/>
  <c r="F2" i="64" s="1"/>
  <c r="K3" i="61"/>
  <c r="K4" i="61"/>
  <c r="K5" i="61"/>
  <c r="B5" i="61" s="1"/>
  <c r="K6" i="61"/>
  <c r="B6" i="61" s="1"/>
  <c r="K7" i="61"/>
  <c r="B7" i="61" s="1"/>
  <c r="K8" i="61"/>
  <c r="K9" i="61"/>
  <c r="B9" i="61" s="1"/>
  <c r="K10" i="61"/>
  <c r="B10" i="61" s="1"/>
  <c r="K11" i="61"/>
  <c r="B11" i="61" s="1"/>
  <c r="K12" i="61"/>
  <c r="B12" i="61" s="1"/>
  <c r="K13" i="61"/>
  <c r="K14" i="61"/>
  <c r="K15" i="61"/>
  <c r="K16" i="61"/>
  <c r="K17" i="61"/>
  <c r="B17" i="61" s="1"/>
  <c r="K18" i="61"/>
  <c r="K19" i="61"/>
  <c r="B19" i="61" s="1"/>
  <c r="K20" i="61"/>
  <c r="B20" i="61" s="1"/>
  <c r="K21" i="61"/>
  <c r="B21" i="61" s="1"/>
  <c r="K22" i="61"/>
  <c r="B22" i="61" s="1"/>
  <c r="K23" i="61"/>
  <c r="B23" i="61" s="1"/>
  <c r="K24" i="61"/>
  <c r="B24" i="61" s="1"/>
  <c r="K25" i="61"/>
  <c r="B25" i="61" s="1"/>
  <c r="K26" i="61"/>
  <c r="K27" i="61"/>
  <c r="K28" i="61"/>
  <c r="B28" i="61" s="1"/>
  <c r="K29" i="61"/>
  <c r="B29" i="61" s="1"/>
  <c r="K30" i="61"/>
  <c r="B30" i="61" s="1"/>
  <c r="K31" i="61"/>
  <c r="B31" i="61" s="1"/>
  <c r="K32" i="61"/>
  <c r="B32" i="61" s="1"/>
  <c r="K33" i="61"/>
  <c r="B33" i="61" s="1"/>
  <c r="K34" i="61"/>
  <c r="B34" i="61" s="1"/>
  <c r="K35" i="61"/>
  <c r="B35" i="61" s="1"/>
  <c r="K36" i="61"/>
  <c r="B36" i="61" s="1"/>
  <c r="K37" i="61"/>
  <c r="K38" i="61"/>
  <c r="K39" i="61"/>
  <c r="K40" i="61"/>
  <c r="B40" i="61" s="1"/>
  <c r="K41" i="61"/>
  <c r="B41" i="61" s="1"/>
  <c r="K42" i="61"/>
  <c r="B42" i="61" s="1"/>
  <c r="K43" i="61"/>
  <c r="B43" i="61" s="1"/>
  <c r="K44" i="61"/>
  <c r="B44" i="61" s="1"/>
  <c r="K45" i="61"/>
  <c r="K46" i="61"/>
  <c r="B46" i="61" s="1"/>
  <c r="K47" i="61"/>
  <c r="B47" i="61" s="1"/>
  <c r="K48" i="61"/>
  <c r="B48" i="61" s="1"/>
  <c r="K49" i="61"/>
  <c r="K50" i="61"/>
  <c r="K51" i="61"/>
  <c r="B51" i="61" s="1"/>
  <c r="K52" i="61"/>
  <c r="B52" i="61" s="1"/>
  <c r="K53" i="61"/>
  <c r="K54" i="61"/>
  <c r="B54" i="61" s="1"/>
  <c r="K55" i="61"/>
  <c r="B55" i="61" s="1"/>
  <c r="K56" i="61"/>
  <c r="B56" i="61" s="1"/>
  <c r="K57" i="61"/>
  <c r="B57" i="61" s="1"/>
  <c r="K58" i="61"/>
  <c r="B58" i="61" s="1"/>
  <c r="K59" i="61"/>
  <c r="B59" i="61" s="1"/>
  <c r="K60" i="61"/>
  <c r="B60" i="61" s="1"/>
  <c r="K61" i="61"/>
  <c r="K62" i="61"/>
  <c r="K63" i="61"/>
  <c r="K64" i="61"/>
  <c r="B64" i="61" s="1"/>
  <c r="K65" i="61"/>
  <c r="B65" i="61" s="1"/>
  <c r="K66" i="61"/>
  <c r="K67" i="61"/>
  <c r="B67" i="61" s="1"/>
  <c r="K68" i="61"/>
  <c r="B68" i="61" s="1"/>
  <c r="K69" i="61"/>
  <c r="B69" i="61" s="1"/>
  <c r="K70" i="61"/>
  <c r="B70" i="61" s="1"/>
  <c r="K71" i="61"/>
  <c r="B71" i="61" s="1"/>
  <c r="K72" i="61"/>
  <c r="B72" i="61" s="1"/>
  <c r="K73" i="61"/>
  <c r="K74" i="61"/>
  <c r="K75" i="61"/>
  <c r="K76" i="61"/>
  <c r="B76" i="61" s="1"/>
  <c r="K77" i="61"/>
  <c r="B77" i="61" s="1"/>
  <c r="K78" i="61"/>
  <c r="B78" i="61" s="1"/>
  <c r="K79" i="61"/>
  <c r="B79" i="61" s="1"/>
  <c r="K80" i="61"/>
  <c r="K81" i="61"/>
  <c r="B81" i="61" s="1"/>
  <c r="K82" i="61"/>
  <c r="B82" i="61" s="1"/>
  <c r="K83" i="61"/>
  <c r="B83" i="61" s="1"/>
  <c r="K84" i="61"/>
  <c r="B84" i="61" s="1"/>
  <c r="K85" i="61"/>
  <c r="K86" i="61"/>
  <c r="K87" i="61"/>
  <c r="K88" i="61"/>
  <c r="B88" i="61" s="1"/>
  <c r="K89" i="61"/>
  <c r="K90" i="61"/>
  <c r="B90" i="61" s="1"/>
  <c r="K91" i="61"/>
  <c r="B91" i="61" s="1"/>
  <c r="K92" i="61"/>
  <c r="B92" i="61" s="1"/>
  <c r="K93" i="61"/>
  <c r="B93" i="61" s="1"/>
  <c r="K94" i="61"/>
  <c r="B94" i="61" s="1"/>
  <c r="K95" i="61"/>
  <c r="B95" i="61" s="1"/>
  <c r="K96" i="61"/>
  <c r="B96" i="61" s="1"/>
  <c r="K97" i="61"/>
  <c r="K98" i="61"/>
  <c r="K99" i="61"/>
  <c r="B99" i="61" s="1"/>
  <c r="K100" i="61"/>
  <c r="B100" i="61" s="1"/>
  <c r="K101" i="61"/>
  <c r="B101" i="61" s="1"/>
  <c r="K102" i="61"/>
  <c r="K103" i="61"/>
  <c r="B103" i="61" s="1"/>
  <c r="K104" i="61"/>
  <c r="B104" i="61" s="1"/>
  <c r="K105" i="61"/>
  <c r="B105" i="61" s="1"/>
  <c r="K106" i="61"/>
  <c r="B106" i="61" s="1"/>
  <c r="K107" i="61"/>
  <c r="B107" i="61" s="1"/>
  <c r="K108" i="61"/>
  <c r="B108" i="61" s="1"/>
  <c r="K109" i="61"/>
  <c r="K110" i="61"/>
  <c r="B110" i="61" s="1"/>
  <c r="K111" i="61"/>
  <c r="K112" i="61"/>
  <c r="K113" i="61"/>
  <c r="B113" i="61" s="1"/>
  <c r="K114" i="61"/>
  <c r="B114" i="61" s="1"/>
  <c r="K115" i="61"/>
  <c r="B115" i="61" s="1"/>
  <c r="K116" i="61"/>
  <c r="K117" i="61"/>
  <c r="B117" i="61" s="1"/>
  <c r="K118" i="61"/>
  <c r="B118" i="61" s="1"/>
  <c r="K119" i="61"/>
  <c r="B119" i="61" s="1"/>
  <c r="K120" i="61"/>
  <c r="B120" i="61" s="1"/>
  <c r="K121" i="61"/>
  <c r="K122" i="61"/>
  <c r="B122" i="61" s="1"/>
  <c r="K123" i="61"/>
  <c r="K124" i="61"/>
  <c r="B124" i="61" s="1"/>
  <c r="K125" i="61"/>
  <c r="B125" i="61" s="1"/>
  <c r="K126" i="61"/>
  <c r="B126" i="61" s="1"/>
  <c r="K127" i="61"/>
  <c r="B127" i="61" s="1"/>
  <c r="K128" i="61"/>
  <c r="B128" i="61" s="1"/>
  <c r="K129" i="61"/>
  <c r="B129" i="61" s="1"/>
  <c r="K130" i="61"/>
  <c r="B130" i="61" s="1"/>
  <c r="K131" i="61"/>
  <c r="B131" i="61" s="1"/>
  <c r="K132" i="61"/>
  <c r="B132" i="61" s="1"/>
  <c r="K133" i="61"/>
  <c r="K134" i="61"/>
  <c r="K135" i="61"/>
  <c r="K136" i="61"/>
  <c r="B136" i="61" s="1"/>
  <c r="K137" i="61"/>
  <c r="B137" i="61" s="1"/>
  <c r="K138" i="61"/>
  <c r="B138" i="61" s="1"/>
  <c r="K139" i="61"/>
  <c r="B139" i="61" s="1"/>
  <c r="K140" i="61"/>
  <c r="B140" i="61" s="1"/>
  <c r="K141" i="61"/>
  <c r="K142" i="61"/>
  <c r="B142" i="61" s="1"/>
  <c r="K143" i="61"/>
  <c r="B143" i="61" s="1"/>
  <c r="K144" i="61"/>
  <c r="B144" i="61" s="1"/>
  <c r="K145" i="61"/>
  <c r="K146" i="61"/>
  <c r="K147" i="61"/>
  <c r="K148" i="61"/>
  <c r="B148" i="61" s="1"/>
  <c r="K149" i="61"/>
  <c r="K150" i="61"/>
  <c r="B150" i="61" s="1"/>
  <c r="K151" i="61"/>
  <c r="B151" i="61" s="1"/>
  <c r="K152" i="61"/>
  <c r="B152" i="61" s="1"/>
  <c r="K153" i="61"/>
  <c r="B153" i="61" s="1"/>
  <c r="K154" i="61"/>
  <c r="B154" i="61" s="1"/>
  <c r="K155" i="61"/>
  <c r="K156" i="61"/>
  <c r="B156" i="61" s="1"/>
  <c r="K157" i="61"/>
  <c r="K158" i="61"/>
  <c r="K159" i="61"/>
  <c r="B159" i="61" s="1"/>
  <c r="K160" i="61"/>
  <c r="B160" i="61" s="1"/>
  <c r="K161" i="61"/>
  <c r="B161" i="61" s="1"/>
  <c r="K162" i="61"/>
  <c r="B162" i="61" s="1"/>
  <c r="K163" i="61"/>
  <c r="B163" i="61" s="1"/>
  <c r="K164" i="61"/>
  <c r="B164" i="61" s="1"/>
  <c r="K165" i="61"/>
  <c r="B165" i="61" s="1"/>
  <c r="K166" i="61"/>
  <c r="B166" i="61" s="1"/>
  <c r="K167" i="61"/>
  <c r="B167" i="61" s="1"/>
  <c r="K168" i="61"/>
  <c r="B168" i="61" s="1"/>
  <c r="K169" i="61"/>
  <c r="B169" i="61" s="1"/>
  <c r="K170" i="61"/>
  <c r="K171" i="61"/>
  <c r="K172" i="61"/>
  <c r="B172" i="61" s="1"/>
  <c r="K173" i="61"/>
  <c r="K174" i="61"/>
  <c r="B174" i="61" s="1"/>
  <c r="K175" i="61"/>
  <c r="B175" i="61" s="1"/>
  <c r="K176" i="61"/>
  <c r="B176" i="61" s="1"/>
  <c r="K177" i="61"/>
  <c r="B177" i="61" s="1"/>
  <c r="K178" i="61"/>
  <c r="B178" i="61" s="1"/>
  <c r="K179" i="61"/>
  <c r="B179" i="61" s="1"/>
  <c r="K180" i="61"/>
  <c r="B180" i="61" s="1"/>
  <c r="K181" i="61"/>
  <c r="K182" i="61"/>
  <c r="K183" i="61"/>
  <c r="B183" i="61" s="1"/>
  <c r="K184" i="61"/>
  <c r="B184" i="61" s="1"/>
  <c r="K2" i="61"/>
  <c r="B2" i="61" s="1"/>
  <c r="F3" i="61" a="1"/>
  <c r="F3" i="61" s="1"/>
  <c r="F4" i="61" a="1"/>
  <c r="F4" i="61" s="1"/>
  <c r="F5" i="61" a="1"/>
  <c r="F5" i="61" s="1"/>
  <c r="F6" i="61" a="1"/>
  <c r="F6" i="61" s="1"/>
  <c r="F7" i="61" a="1"/>
  <c r="F7" i="61" s="1"/>
  <c r="F8" i="61" a="1"/>
  <c r="F8" i="61" s="1"/>
  <c r="F9" i="61" a="1"/>
  <c r="F9" i="61" s="1"/>
  <c r="F10" i="61" a="1"/>
  <c r="F10" i="61" s="1"/>
  <c r="F11" i="61" a="1"/>
  <c r="F11" i="61" s="1"/>
  <c r="F12" i="61" a="1"/>
  <c r="F12" i="61" s="1"/>
  <c r="F13" i="61" a="1"/>
  <c r="F13" i="61" s="1"/>
  <c r="F14" i="61" a="1"/>
  <c r="F14" i="61" s="1"/>
  <c r="F15" i="61" a="1"/>
  <c r="F15" i="61" s="1"/>
  <c r="F16" i="61" a="1"/>
  <c r="F16" i="61" s="1"/>
  <c r="F17" i="61" a="1"/>
  <c r="F17" i="61" s="1"/>
  <c r="F18" i="61" a="1"/>
  <c r="F18" i="61" s="1"/>
  <c r="F19" i="61" a="1"/>
  <c r="F19" i="61" s="1"/>
  <c r="F20" i="61" a="1"/>
  <c r="F20" i="61" s="1"/>
  <c r="F21" i="61" a="1"/>
  <c r="F21" i="61" s="1"/>
  <c r="F22" i="61" a="1"/>
  <c r="F22" i="61" s="1"/>
  <c r="F23" i="61" a="1"/>
  <c r="F23" i="61" s="1"/>
  <c r="F24" i="61" a="1"/>
  <c r="F24" i="61" s="1"/>
  <c r="F25" i="61" a="1"/>
  <c r="F25" i="61" s="1"/>
  <c r="F26" i="61" a="1"/>
  <c r="F26" i="61" s="1"/>
  <c r="F27" i="61" a="1"/>
  <c r="F27" i="61" s="1"/>
  <c r="F28" i="61" a="1"/>
  <c r="F28" i="61" s="1"/>
  <c r="F29" i="61" a="1"/>
  <c r="F29" i="61" s="1"/>
  <c r="F30" i="61" a="1"/>
  <c r="F30" i="61" s="1"/>
  <c r="F31" i="61" a="1"/>
  <c r="F31" i="61" s="1"/>
  <c r="F32" i="61" a="1"/>
  <c r="F32" i="61" s="1"/>
  <c r="F33" i="61" a="1"/>
  <c r="F33" i="61" s="1"/>
  <c r="F34" i="61" a="1"/>
  <c r="F34" i="61" s="1"/>
  <c r="F35" i="61" a="1"/>
  <c r="F35" i="61" s="1"/>
  <c r="F36" i="61" a="1"/>
  <c r="F36" i="61" s="1"/>
  <c r="F37" i="61" a="1"/>
  <c r="F37" i="61" s="1"/>
  <c r="F38" i="61" a="1"/>
  <c r="F38" i="61" s="1"/>
  <c r="F39" i="61" a="1"/>
  <c r="F39" i="61" s="1"/>
  <c r="F40" i="61" a="1"/>
  <c r="F40" i="61" s="1"/>
  <c r="F41" i="61" a="1"/>
  <c r="F41" i="61" s="1"/>
  <c r="F42" i="61" a="1"/>
  <c r="F42" i="61" s="1"/>
  <c r="F43" i="61" a="1"/>
  <c r="F43" i="61" s="1"/>
  <c r="F44" i="61" a="1"/>
  <c r="F44" i="61" s="1"/>
  <c r="F45" i="61" a="1"/>
  <c r="F45" i="61" s="1"/>
  <c r="F46" i="61" a="1"/>
  <c r="F46" i="61" s="1"/>
  <c r="F47" i="61" a="1"/>
  <c r="F47" i="61" s="1"/>
  <c r="F48" i="61" a="1"/>
  <c r="F48" i="61" s="1"/>
  <c r="F49" i="61" a="1"/>
  <c r="F49" i="61" s="1"/>
  <c r="F50" i="61" a="1"/>
  <c r="F50" i="61" s="1"/>
  <c r="F51" i="61" a="1"/>
  <c r="F51" i="61" s="1"/>
  <c r="F52" i="61" a="1"/>
  <c r="F52" i="61" s="1"/>
  <c r="F53" i="61" a="1"/>
  <c r="F53" i="61" s="1"/>
  <c r="F54" i="61" a="1"/>
  <c r="F54" i="61" s="1"/>
  <c r="F55" i="61" a="1"/>
  <c r="F55" i="61" s="1"/>
  <c r="F56" i="61" a="1"/>
  <c r="F56" i="61" s="1"/>
  <c r="F57" i="61" a="1"/>
  <c r="F57" i="61" s="1"/>
  <c r="F58" i="61" a="1"/>
  <c r="F58" i="61" s="1"/>
  <c r="F59" i="61" a="1"/>
  <c r="F59" i="61" s="1"/>
  <c r="F60" i="61" a="1"/>
  <c r="F60" i="61" s="1"/>
  <c r="F61" i="61" a="1"/>
  <c r="F61" i="61" s="1"/>
  <c r="F62" i="61" a="1"/>
  <c r="F62" i="61" s="1"/>
  <c r="F63" i="61" a="1"/>
  <c r="F63" i="61" s="1"/>
  <c r="F64" i="61" a="1"/>
  <c r="F64" i="61" s="1"/>
  <c r="F65" i="61" a="1"/>
  <c r="F65" i="61" s="1"/>
  <c r="F66" i="61" a="1"/>
  <c r="F66" i="61" s="1"/>
  <c r="F67" i="61" a="1"/>
  <c r="F67" i="61" s="1"/>
  <c r="F68" i="61" a="1"/>
  <c r="F68" i="61" s="1"/>
  <c r="F69" i="61" a="1"/>
  <c r="F69" i="61" s="1"/>
  <c r="F70" i="61" a="1"/>
  <c r="F70" i="61" s="1"/>
  <c r="F71" i="61" a="1"/>
  <c r="F71" i="61" s="1"/>
  <c r="F72" i="61" a="1"/>
  <c r="F72" i="61" s="1"/>
  <c r="F73" i="61" a="1"/>
  <c r="F73" i="61" s="1"/>
  <c r="F74" i="61" a="1"/>
  <c r="F74" i="61" s="1"/>
  <c r="F75" i="61" a="1"/>
  <c r="F75" i="61" s="1"/>
  <c r="F76" i="61" a="1"/>
  <c r="F76" i="61" s="1"/>
  <c r="F77" i="61" a="1"/>
  <c r="F77" i="61" s="1"/>
  <c r="F78" i="61" a="1"/>
  <c r="F78" i="61" s="1"/>
  <c r="F79" i="61" a="1"/>
  <c r="F79" i="61" s="1"/>
  <c r="F80" i="61" a="1"/>
  <c r="F80" i="61" s="1"/>
  <c r="F81" i="61" a="1"/>
  <c r="F81" i="61" s="1"/>
  <c r="F82" i="61" a="1"/>
  <c r="F82" i="61" s="1"/>
  <c r="F83" i="61" a="1"/>
  <c r="F83" i="61" s="1"/>
  <c r="F84" i="61" a="1"/>
  <c r="F84" i="61" s="1"/>
  <c r="F85" i="61" a="1"/>
  <c r="F85" i="61" s="1"/>
  <c r="F86" i="61" a="1"/>
  <c r="F86" i="61" s="1"/>
  <c r="F87" i="61" a="1"/>
  <c r="F87" i="61" s="1"/>
  <c r="F88" i="61" a="1"/>
  <c r="F88" i="61" s="1"/>
  <c r="F89" i="61" a="1"/>
  <c r="F89" i="61" s="1"/>
  <c r="F90" i="61" a="1"/>
  <c r="F90" i="61" s="1"/>
  <c r="F91" i="61" a="1"/>
  <c r="F91" i="61" s="1"/>
  <c r="F92" i="61" a="1"/>
  <c r="F92" i="61" s="1"/>
  <c r="F93" i="61" a="1"/>
  <c r="F93" i="61" s="1"/>
  <c r="F94" i="61" a="1"/>
  <c r="F94" i="61" s="1"/>
  <c r="F95" i="61" a="1"/>
  <c r="F95" i="61" s="1"/>
  <c r="F96" i="61" a="1"/>
  <c r="F96" i="61" s="1"/>
  <c r="F97" i="61" a="1"/>
  <c r="F97" i="61" s="1"/>
  <c r="F98" i="61" a="1"/>
  <c r="F98" i="61" s="1"/>
  <c r="F99" i="61" a="1"/>
  <c r="F99" i="61" s="1"/>
  <c r="F100" i="61" a="1"/>
  <c r="F100" i="61" s="1"/>
  <c r="F101" i="61" a="1"/>
  <c r="F101" i="61" s="1"/>
  <c r="F102" i="61" a="1"/>
  <c r="F102" i="61" s="1"/>
  <c r="F103" i="61" a="1"/>
  <c r="F103" i="61" s="1"/>
  <c r="F104" i="61" a="1"/>
  <c r="F104" i="61" s="1"/>
  <c r="F105" i="61" a="1"/>
  <c r="F105" i="61" s="1"/>
  <c r="F106" i="61" a="1"/>
  <c r="F106" i="61" s="1"/>
  <c r="F107" i="61" a="1"/>
  <c r="F107" i="61" s="1"/>
  <c r="F108" i="61" a="1"/>
  <c r="F108" i="61" s="1"/>
  <c r="F109" i="61" a="1"/>
  <c r="F109" i="61" s="1"/>
  <c r="F110" i="61" a="1"/>
  <c r="F110" i="61" s="1"/>
  <c r="F111" i="61" a="1"/>
  <c r="F111" i="61" s="1"/>
  <c r="F112" i="61" a="1"/>
  <c r="F112" i="61" s="1"/>
  <c r="F113" i="61" a="1"/>
  <c r="F113" i="61" s="1"/>
  <c r="F114" i="61" a="1"/>
  <c r="F114" i="61" s="1"/>
  <c r="F115" i="61" a="1"/>
  <c r="F115" i="61" s="1"/>
  <c r="F116" i="61" a="1"/>
  <c r="F116" i="61" s="1"/>
  <c r="F117" i="61" a="1"/>
  <c r="F117" i="61" s="1"/>
  <c r="F118" i="61" a="1"/>
  <c r="F118" i="61" s="1"/>
  <c r="F119" i="61" a="1"/>
  <c r="F119" i="61" s="1"/>
  <c r="F120" i="61" a="1"/>
  <c r="F120" i="61" s="1"/>
  <c r="F121" i="61" a="1"/>
  <c r="F121" i="61" s="1"/>
  <c r="F122" i="61" a="1"/>
  <c r="F122" i="61" s="1"/>
  <c r="F123" i="61" a="1"/>
  <c r="F123" i="61" s="1"/>
  <c r="F124" i="61" a="1"/>
  <c r="F124" i="61" s="1"/>
  <c r="F125" i="61" a="1"/>
  <c r="F125" i="61" s="1"/>
  <c r="F126" i="61" a="1"/>
  <c r="F126" i="61" s="1"/>
  <c r="F127" i="61" a="1"/>
  <c r="F127" i="61" s="1"/>
  <c r="F128" i="61" a="1"/>
  <c r="F128" i="61" s="1"/>
  <c r="F129" i="61" a="1"/>
  <c r="F129" i="61" s="1"/>
  <c r="F130" i="61" a="1"/>
  <c r="F130" i="61" s="1"/>
  <c r="F131" i="61" a="1"/>
  <c r="F131" i="61" s="1"/>
  <c r="F132" i="61" a="1"/>
  <c r="F132" i="61" s="1"/>
  <c r="F133" i="61" a="1"/>
  <c r="F133" i="61" s="1"/>
  <c r="F134" i="61" a="1"/>
  <c r="F134" i="61" s="1"/>
  <c r="F135" i="61" a="1"/>
  <c r="F135" i="61" s="1"/>
  <c r="F136" i="61" a="1"/>
  <c r="F136" i="61" s="1"/>
  <c r="F137" i="61" a="1"/>
  <c r="F137" i="61" s="1"/>
  <c r="F138" i="61" a="1"/>
  <c r="F138" i="61" s="1"/>
  <c r="F139" i="61" a="1"/>
  <c r="F139" i="61" s="1"/>
  <c r="F140" i="61" a="1"/>
  <c r="F140" i="61" s="1"/>
  <c r="F141" i="61" a="1"/>
  <c r="F141" i="61" s="1"/>
  <c r="F142" i="61" a="1"/>
  <c r="F142" i="61" s="1"/>
  <c r="F143" i="61" a="1"/>
  <c r="F143" i="61" s="1"/>
  <c r="F144" i="61" a="1"/>
  <c r="F144" i="61" s="1"/>
  <c r="F145" i="61" a="1"/>
  <c r="F145" i="61" s="1"/>
  <c r="F146" i="61" a="1"/>
  <c r="F146" i="61" s="1"/>
  <c r="F147" i="61" a="1"/>
  <c r="F147" i="61" s="1"/>
  <c r="F148" i="61" a="1"/>
  <c r="F148" i="61" s="1"/>
  <c r="F149" i="61" a="1"/>
  <c r="F149" i="61" s="1"/>
  <c r="F150" i="61" a="1"/>
  <c r="F150" i="61" s="1"/>
  <c r="F151" i="61" a="1"/>
  <c r="F151" i="61" s="1"/>
  <c r="F152" i="61" a="1"/>
  <c r="F152" i="61" s="1"/>
  <c r="F153" i="61" a="1"/>
  <c r="F153" i="61" s="1"/>
  <c r="F154" i="61" a="1"/>
  <c r="F154" i="61" s="1"/>
  <c r="F155" i="61" a="1"/>
  <c r="F155" i="61" s="1"/>
  <c r="F156" i="61" a="1"/>
  <c r="F156" i="61" s="1"/>
  <c r="F157" i="61" a="1"/>
  <c r="F157" i="61" s="1"/>
  <c r="F158" i="61" a="1"/>
  <c r="F158" i="61" s="1"/>
  <c r="F159" i="61" a="1"/>
  <c r="F159" i="61" s="1"/>
  <c r="F160" i="61" a="1"/>
  <c r="F160" i="61" s="1"/>
  <c r="F161" i="61" a="1"/>
  <c r="F161" i="61" s="1"/>
  <c r="F162" i="61" a="1"/>
  <c r="F162" i="61" s="1"/>
  <c r="F163" i="61" a="1"/>
  <c r="F163" i="61" s="1"/>
  <c r="F164" i="61" a="1"/>
  <c r="F164" i="61" s="1"/>
  <c r="F165" i="61" a="1"/>
  <c r="F165" i="61" s="1"/>
  <c r="F166" i="61" a="1"/>
  <c r="F166" i="61" s="1"/>
  <c r="F167" i="61" a="1"/>
  <c r="F167" i="61" s="1"/>
  <c r="F168" i="61" a="1"/>
  <c r="F168" i="61" s="1"/>
  <c r="F169" i="61" a="1"/>
  <c r="F169" i="61" s="1"/>
  <c r="F170" i="61" a="1"/>
  <c r="F170" i="61" s="1"/>
  <c r="F171" i="61" a="1"/>
  <c r="F171" i="61" s="1"/>
  <c r="F172" i="61" a="1"/>
  <c r="F172" i="61" s="1"/>
  <c r="F173" i="61" a="1"/>
  <c r="F173" i="61" s="1"/>
  <c r="F174" i="61" a="1"/>
  <c r="F174" i="61" s="1"/>
  <c r="F175" i="61" a="1"/>
  <c r="F175" i="61" s="1"/>
  <c r="F176" i="61" a="1"/>
  <c r="F176" i="61" s="1"/>
  <c r="F177" i="61" a="1"/>
  <c r="F177" i="61" s="1"/>
  <c r="F178" i="61" a="1"/>
  <c r="F178" i="61" s="1"/>
  <c r="F179" i="61" a="1"/>
  <c r="F179" i="61" s="1"/>
  <c r="F180" i="61" a="1"/>
  <c r="F180" i="61" s="1"/>
  <c r="F181" i="61" a="1"/>
  <c r="F181" i="61" s="1"/>
  <c r="F182" i="61" a="1"/>
  <c r="F182" i="61" s="1"/>
  <c r="F183" i="61" a="1"/>
  <c r="F183" i="61" s="1"/>
  <c r="F184" i="61" a="1"/>
  <c r="F184" i="61" s="1"/>
  <c r="F2" i="61" a="1"/>
  <c r="F2" i="61" s="1"/>
  <c r="K3" i="60"/>
  <c r="B3" i="60" s="1"/>
  <c r="K4" i="60"/>
  <c r="B4" i="60" s="1"/>
  <c r="K5" i="60"/>
  <c r="B5" i="60" s="1"/>
  <c r="K6" i="60"/>
  <c r="B6" i="60" s="1"/>
  <c r="K7" i="60"/>
  <c r="K8" i="60"/>
  <c r="K9" i="60"/>
  <c r="K10" i="60"/>
  <c r="B10" i="60" s="1"/>
  <c r="K11" i="60"/>
  <c r="B11" i="60" s="1"/>
  <c r="K12" i="60"/>
  <c r="B12" i="60" s="1"/>
  <c r="K13" i="60"/>
  <c r="B13" i="60" s="1"/>
  <c r="K14" i="60"/>
  <c r="B14" i="60" s="1"/>
  <c r="K15" i="60"/>
  <c r="B15" i="60" s="1"/>
  <c r="K16" i="60"/>
  <c r="B16" i="60" s="1"/>
  <c r="K17" i="60"/>
  <c r="B17" i="60" s="1"/>
  <c r="K18" i="60"/>
  <c r="B18" i="60" s="1"/>
  <c r="K19" i="60"/>
  <c r="K20" i="60"/>
  <c r="K21" i="60"/>
  <c r="K22" i="60"/>
  <c r="B22" i="60" s="1"/>
  <c r="K23" i="60"/>
  <c r="B23" i="60" s="1"/>
  <c r="K24" i="60"/>
  <c r="B24" i="60" s="1"/>
  <c r="K25" i="60"/>
  <c r="B25" i="60" s="1"/>
  <c r="K26" i="60"/>
  <c r="B26" i="60" s="1"/>
  <c r="K27" i="60"/>
  <c r="B27" i="60" s="1"/>
  <c r="K28" i="60"/>
  <c r="B28" i="60" s="1"/>
  <c r="K29" i="60"/>
  <c r="B29" i="60" s="1"/>
  <c r="K30" i="60"/>
  <c r="B30" i="60" s="1"/>
  <c r="K31" i="60"/>
  <c r="K32" i="60"/>
  <c r="B32" i="60" s="1"/>
  <c r="K33" i="60"/>
  <c r="K34" i="60"/>
  <c r="B34" i="60" s="1"/>
  <c r="K35" i="60"/>
  <c r="B35" i="60" s="1"/>
  <c r="K36" i="60"/>
  <c r="B36" i="60" s="1"/>
  <c r="K37" i="60"/>
  <c r="B37" i="60" s="1"/>
  <c r="K38" i="60"/>
  <c r="B38" i="60" s="1"/>
  <c r="K39" i="60"/>
  <c r="B39" i="60" s="1"/>
  <c r="K40" i="60"/>
  <c r="K41" i="60"/>
  <c r="B41" i="60" s="1"/>
  <c r="K42" i="60"/>
  <c r="B42" i="60" s="1"/>
  <c r="K43" i="60"/>
  <c r="K44" i="60"/>
  <c r="K45" i="60"/>
  <c r="K46" i="60"/>
  <c r="B46" i="60" s="1"/>
  <c r="K47" i="60"/>
  <c r="B47" i="60" s="1"/>
  <c r="K48" i="60"/>
  <c r="K49" i="60"/>
  <c r="B49" i="60" s="1"/>
  <c r="K50" i="60"/>
  <c r="B50" i="60" s="1"/>
  <c r="K51" i="60"/>
  <c r="B51" i="60" s="1"/>
  <c r="K52" i="60"/>
  <c r="B52" i="60" s="1"/>
  <c r="K53" i="60"/>
  <c r="B53" i="60" s="1"/>
  <c r="K54" i="60"/>
  <c r="B54" i="60" s="1"/>
  <c r="K55" i="60"/>
  <c r="K56" i="60"/>
  <c r="K57" i="60"/>
  <c r="B57" i="60" s="1"/>
  <c r="K58" i="60"/>
  <c r="B58" i="60" s="1"/>
  <c r="K59" i="60"/>
  <c r="B59" i="60" s="1"/>
  <c r="K60" i="60"/>
  <c r="B60" i="60" s="1"/>
  <c r="K61" i="60"/>
  <c r="B61" i="60" s="1"/>
  <c r="K62" i="60"/>
  <c r="B62" i="60" s="1"/>
  <c r="K63" i="60"/>
  <c r="B63" i="60" s="1"/>
  <c r="K64" i="60"/>
  <c r="B64" i="60" s="1"/>
  <c r="K65" i="60"/>
  <c r="B65" i="60" s="1"/>
  <c r="K66" i="60"/>
  <c r="B66" i="60" s="1"/>
  <c r="K67" i="60"/>
  <c r="K68" i="60"/>
  <c r="K69" i="60"/>
  <c r="K70" i="60"/>
  <c r="B70" i="60" s="1"/>
  <c r="K71" i="60"/>
  <c r="B71" i="60" s="1"/>
  <c r="K72" i="60"/>
  <c r="B72" i="60" s="1"/>
  <c r="K73" i="60"/>
  <c r="B73" i="60" s="1"/>
  <c r="K74" i="60"/>
  <c r="B74" i="60" s="1"/>
  <c r="K75" i="60"/>
  <c r="B75" i="60" s="1"/>
  <c r="K76" i="60"/>
  <c r="B76" i="60" s="1"/>
  <c r="K77" i="60"/>
  <c r="B77" i="60" s="1"/>
  <c r="K78" i="60"/>
  <c r="B78" i="60" s="1"/>
  <c r="K79" i="60"/>
  <c r="B79" i="60" s="1"/>
  <c r="K80" i="60"/>
  <c r="B80" i="60" s="1"/>
  <c r="K81" i="60"/>
  <c r="K82" i="60"/>
  <c r="B82" i="60" s="1"/>
  <c r="K83" i="60"/>
  <c r="B83" i="60" s="1"/>
  <c r="K84" i="60"/>
  <c r="K85" i="60"/>
  <c r="B85" i="60" s="1"/>
  <c r="K86" i="60"/>
  <c r="K87" i="60"/>
  <c r="B87" i="60" s="1"/>
  <c r="K88" i="60"/>
  <c r="B88" i="60" s="1"/>
  <c r="K89" i="60"/>
  <c r="B89" i="60" s="1"/>
  <c r="K90" i="60"/>
  <c r="B90" i="60" s="1"/>
  <c r="K91" i="60"/>
  <c r="K92" i="60"/>
  <c r="K93" i="60"/>
  <c r="K94" i="60"/>
  <c r="B94" i="60" s="1"/>
  <c r="K95" i="60"/>
  <c r="B95" i="60" s="1"/>
  <c r="K96" i="60"/>
  <c r="K97" i="60"/>
  <c r="B97" i="60" s="1"/>
  <c r="K98" i="60"/>
  <c r="B98" i="60" s="1"/>
  <c r="K99" i="60"/>
  <c r="B99" i="60" s="1"/>
  <c r="K100" i="60"/>
  <c r="B100" i="60" s="1"/>
  <c r="K101" i="60"/>
  <c r="B101" i="60" s="1"/>
  <c r="K102" i="60"/>
  <c r="B102" i="60" s="1"/>
  <c r="K103" i="60"/>
  <c r="K104" i="60"/>
  <c r="K105" i="60"/>
  <c r="B105" i="60" s="1"/>
  <c r="K106" i="60"/>
  <c r="K107" i="60"/>
  <c r="B107" i="60" s="1"/>
  <c r="K108" i="60"/>
  <c r="B108" i="60" s="1"/>
  <c r="K109" i="60"/>
  <c r="B109" i="60" s="1"/>
  <c r="K110" i="60"/>
  <c r="K111" i="60"/>
  <c r="B111" i="60" s="1"/>
  <c r="K112" i="60"/>
  <c r="B112" i="60" s="1"/>
  <c r="K113" i="60"/>
  <c r="B113" i="60" s="1"/>
  <c r="K114" i="60"/>
  <c r="B114" i="60" s="1"/>
  <c r="K115" i="60"/>
  <c r="K116" i="60"/>
  <c r="K117" i="60"/>
  <c r="B117" i="60" s="1"/>
  <c r="K118" i="60"/>
  <c r="B118" i="60" s="1"/>
  <c r="K119" i="60"/>
  <c r="B119" i="60" s="1"/>
  <c r="K120" i="60"/>
  <c r="B120" i="60" s="1"/>
  <c r="K121" i="60"/>
  <c r="B121" i="60" s="1"/>
  <c r="K122" i="60"/>
  <c r="K123" i="60"/>
  <c r="B123" i="60" s="1"/>
  <c r="K124" i="60"/>
  <c r="B124" i="60" s="1"/>
  <c r="K125" i="60"/>
  <c r="B125" i="60" s="1"/>
  <c r="K126" i="60"/>
  <c r="B126" i="60" s="1"/>
  <c r="K127" i="60"/>
  <c r="B127" i="60" s="1"/>
  <c r="K128" i="60"/>
  <c r="B128" i="60" s="1"/>
  <c r="K129" i="60"/>
  <c r="K130" i="60"/>
  <c r="B130" i="60" s="1"/>
  <c r="K131" i="60"/>
  <c r="B131" i="60" s="1"/>
  <c r="K132" i="60"/>
  <c r="B132" i="60" s="1"/>
  <c r="K133" i="60"/>
  <c r="B133" i="60" s="1"/>
  <c r="K134" i="60"/>
  <c r="B134" i="60" s="1"/>
  <c r="K135" i="60"/>
  <c r="B135" i="60" s="1"/>
  <c r="K136" i="60"/>
  <c r="B136" i="60" s="1"/>
  <c r="K137" i="60"/>
  <c r="B137" i="60" s="1"/>
  <c r="K138" i="60"/>
  <c r="B138" i="60" s="1"/>
  <c r="K139" i="60"/>
  <c r="B139" i="60" s="1"/>
  <c r="K140" i="60"/>
  <c r="B140" i="60" s="1"/>
  <c r="K141" i="60"/>
  <c r="K142" i="60"/>
  <c r="B142" i="60" s="1"/>
  <c r="K143" i="60"/>
  <c r="B143" i="60" s="1"/>
  <c r="K144" i="60"/>
  <c r="B144" i="60" s="1"/>
  <c r="K145" i="60"/>
  <c r="B145" i="60" s="1"/>
  <c r="K146" i="60"/>
  <c r="B146" i="60" s="1"/>
  <c r="K147" i="60"/>
  <c r="K148" i="60"/>
  <c r="B148" i="60" s="1"/>
  <c r="K149" i="60"/>
  <c r="B149" i="60" s="1"/>
  <c r="K150" i="60"/>
  <c r="B150" i="60" s="1"/>
  <c r="K151" i="60"/>
  <c r="B151" i="60" s="1"/>
  <c r="K152" i="60"/>
  <c r="B152" i="60" s="1"/>
  <c r="K153" i="60"/>
  <c r="K154" i="60"/>
  <c r="B154" i="60" s="1"/>
  <c r="K155" i="60"/>
  <c r="B155" i="60" s="1"/>
  <c r="K156" i="60"/>
  <c r="B156" i="60" s="1"/>
  <c r="K157" i="60"/>
  <c r="B157" i="60" s="1"/>
  <c r="K158" i="60"/>
  <c r="B158" i="60" s="1"/>
  <c r="K159" i="60"/>
  <c r="B159" i="60" s="1"/>
  <c r="K160" i="60"/>
  <c r="B160" i="60" s="1"/>
  <c r="K161" i="60"/>
  <c r="B161" i="60" s="1"/>
  <c r="K162" i="60"/>
  <c r="B162" i="60" s="1"/>
  <c r="K163" i="60"/>
  <c r="B163" i="60" s="1"/>
  <c r="K164" i="60"/>
  <c r="K165" i="60"/>
  <c r="K166" i="60"/>
  <c r="B166" i="60" s="1"/>
  <c r="K167" i="60"/>
  <c r="B167" i="60" s="1"/>
  <c r="K168" i="60"/>
  <c r="B168" i="60" s="1"/>
  <c r="K169" i="60"/>
  <c r="B169" i="60" s="1"/>
  <c r="K170" i="60"/>
  <c r="B170" i="60" s="1"/>
  <c r="K171" i="60"/>
  <c r="B171" i="60" s="1"/>
  <c r="K172" i="60"/>
  <c r="B172" i="60" s="1"/>
  <c r="K173" i="60"/>
  <c r="B173" i="60" s="1"/>
  <c r="K174" i="60"/>
  <c r="B174" i="60" s="1"/>
  <c r="K175" i="60"/>
  <c r="K176" i="60"/>
  <c r="K177" i="60"/>
  <c r="K178" i="60"/>
  <c r="K179" i="60"/>
  <c r="B179" i="60" s="1"/>
  <c r="K180" i="60"/>
  <c r="B180" i="60" s="1"/>
  <c r="K181" i="60"/>
  <c r="B181" i="60" s="1"/>
  <c r="K182" i="60"/>
  <c r="K183" i="60"/>
  <c r="B183" i="60" s="1"/>
  <c r="K184" i="60"/>
  <c r="B184" i="60" s="1"/>
  <c r="K2" i="60"/>
  <c r="B2" i="60" s="1"/>
  <c r="F184" i="60" a="1"/>
  <c r="F184" i="60" s="1"/>
  <c r="F183" i="60" a="1"/>
  <c r="F183" i="60" s="1"/>
  <c r="F182" i="60" a="1"/>
  <c r="F182" i="60" s="1"/>
  <c r="F181" i="60" a="1"/>
  <c r="F181" i="60" s="1"/>
  <c r="F180" i="60" a="1"/>
  <c r="F180" i="60" s="1"/>
  <c r="F179" i="60" a="1"/>
  <c r="F179" i="60" s="1"/>
  <c r="F178" i="60" a="1"/>
  <c r="F178" i="60" s="1"/>
  <c r="F177" i="60" a="1"/>
  <c r="F177" i="60" s="1"/>
  <c r="F176" i="60" a="1"/>
  <c r="F176" i="60" s="1"/>
  <c r="F175" i="60" a="1"/>
  <c r="F175" i="60" s="1"/>
  <c r="F174" i="60" a="1"/>
  <c r="F174" i="60" s="1"/>
  <c r="F173" i="60" a="1"/>
  <c r="F173" i="60" s="1"/>
  <c r="F172" i="60" a="1"/>
  <c r="F172" i="60" s="1"/>
  <c r="F171" i="60" a="1"/>
  <c r="F171" i="60" s="1"/>
  <c r="F170" i="60" a="1"/>
  <c r="F170" i="60" s="1"/>
  <c r="F169" i="60" a="1"/>
  <c r="F169" i="60" s="1"/>
  <c r="F168" i="60" a="1"/>
  <c r="F168" i="60" s="1"/>
  <c r="F167" i="60" a="1"/>
  <c r="F167" i="60" s="1"/>
  <c r="F166" i="60" a="1"/>
  <c r="F166" i="60" s="1"/>
  <c r="F165" i="60" a="1"/>
  <c r="F165" i="60" s="1"/>
  <c r="F164" i="60" a="1"/>
  <c r="F164" i="60" s="1"/>
  <c r="F163" i="60" a="1"/>
  <c r="F163" i="60" s="1"/>
  <c r="F162" i="60" a="1"/>
  <c r="F162" i="60" s="1"/>
  <c r="F161" i="60" a="1"/>
  <c r="F161" i="60" s="1"/>
  <c r="F160" i="60" a="1"/>
  <c r="F160" i="60" s="1"/>
  <c r="F159" i="60" a="1"/>
  <c r="F159" i="60" s="1"/>
  <c r="F158" i="60" a="1"/>
  <c r="F158" i="60" s="1"/>
  <c r="F157" i="60" a="1"/>
  <c r="F157" i="60" s="1"/>
  <c r="F156" i="60" a="1"/>
  <c r="F156" i="60" s="1"/>
  <c r="F155" i="60" a="1"/>
  <c r="F155" i="60" s="1"/>
  <c r="F154" i="60" a="1"/>
  <c r="F154" i="60" s="1"/>
  <c r="F153" i="60" a="1"/>
  <c r="F153" i="60" s="1"/>
  <c r="F152" i="60" a="1"/>
  <c r="F152" i="60" s="1"/>
  <c r="F151" i="60" a="1"/>
  <c r="F151" i="60" s="1"/>
  <c r="F150" i="60" a="1"/>
  <c r="F150" i="60" s="1"/>
  <c r="F149" i="60" a="1"/>
  <c r="F149" i="60" s="1"/>
  <c r="F148" i="60" a="1"/>
  <c r="F148" i="60" s="1"/>
  <c r="F147" i="60" a="1"/>
  <c r="F147" i="60" s="1"/>
  <c r="F146" i="60" a="1"/>
  <c r="F146" i="60" s="1"/>
  <c r="F145" i="60" a="1"/>
  <c r="F145" i="60" s="1"/>
  <c r="F144" i="60" a="1"/>
  <c r="F144" i="60" s="1"/>
  <c r="F143" i="60" a="1"/>
  <c r="F143" i="60" s="1"/>
  <c r="F142" i="60" a="1"/>
  <c r="F142" i="60" s="1"/>
  <c r="F141" i="60" a="1"/>
  <c r="F141" i="60" s="1"/>
  <c r="F140" i="60" a="1"/>
  <c r="F140" i="60" s="1"/>
  <c r="F139" i="60" a="1"/>
  <c r="F139" i="60" s="1"/>
  <c r="F138" i="60" a="1"/>
  <c r="F138" i="60" s="1"/>
  <c r="F137" i="60" a="1"/>
  <c r="F137" i="60" s="1"/>
  <c r="F136" i="60" a="1"/>
  <c r="F136" i="60" s="1"/>
  <c r="F135" i="60" a="1"/>
  <c r="F135" i="60" s="1"/>
  <c r="F134" i="60" a="1"/>
  <c r="F134" i="60" s="1"/>
  <c r="F133" i="60" a="1"/>
  <c r="F133" i="60" s="1"/>
  <c r="F132" i="60" a="1"/>
  <c r="F132" i="60" s="1"/>
  <c r="F131" i="60" a="1"/>
  <c r="F131" i="60" s="1"/>
  <c r="F130" i="60" a="1"/>
  <c r="F130" i="60" s="1"/>
  <c r="F129" i="60" a="1"/>
  <c r="F129" i="60" s="1"/>
  <c r="F128" i="60" a="1"/>
  <c r="F128" i="60" s="1"/>
  <c r="F127" i="60" a="1"/>
  <c r="F127" i="60" s="1"/>
  <c r="F126" i="60" a="1"/>
  <c r="F126" i="60" s="1"/>
  <c r="F125" i="60" a="1"/>
  <c r="F125" i="60" s="1"/>
  <c r="F124" i="60" a="1"/>
  <c r="F124" i="60" s="1"/>
  <c r="F123" i="60" a="1"/>
  <c r="F123" i="60" s="1"/>
  <c r="F122" i="60" a="1"/>
  <c r="F122" i="60" s="1"/>
  <c r="F121" i="60" a="1"/>
  <c r="F121" i="60" s="1"/>
  <c r="F120" i="60" a="1"/>
  <c r="F120" i="60" s="1"/>
  <c r="F119" i="60" a="1"/>
  <c r="F119" i="60" s="1"/>
  <c r="F118" i="60" a="1"/>
  <c r="F118" i="60" s="1"/>
  <c r="F117" i="60" a="1"/>
  <c r="F117" i="60" s="1"/>
  <c r="F116" i="60" a="1"/>
  <c r="F116" i="60" s="1"/>
  <c r="F115" i="60" a="1"/>
  <c r="F115" i="60" s="1"/>
  <c r="F114" i="60" a="1"/>
  <c r="F114" i="60" s="1"/>
  <c r="F113" i="60" a="1"/>
  <c r="F113" i="60" s="1"/>
  <c r="F112" i="60" a="1"/>
  <c r="F112" i="60" s="1"/>
  <c r="F111" i="60" a="1"/>
  <c r="F111" i="60" s="1"/>
  <c r="F110" i="60" a="1"/>
  <c r="F110" i="60" s="1"/>
  <c r="F109" i="60" a="1"/>
  <c r="F109" i="60" s="1"/>
  <c r="F108" i="60" a="1"/>
  <c r="F108" i="60" s="1"/>
  <c r="F107" i="60" a="1"/>
  <c r="F107" i="60" s="1"/>
  <c r="F106" i="60" a="1"/>
  <c r="F106" i="60" s="1"/>
  <c r="F105" i="60" a="1"/>
  <c r="F105" i="60" s="1"/>
  <c r="F104" i="60" a="1"/>
  <c r="F104" i="60" s="1"/>
  <c r="F103" i="60" a="1"/>
  <c r="F103" i="60" s="1"/>
  <c r="F102" i="60" a="1"/>
  <c r="F102" i="60" s="1"/>
  <c r="F101" i="60" a="1"/>
  <c r="F101" i="60" s="1"/>
  <c r="F100" i="60" a="1"/>
  <c r="F100" i="60" s="1"/>
  <c r="F99" i="60" a="1"/>
  <c r="F99" i="60" s="1"/>
  <c r="F98" i="60" a="1"/>
  <c r="F98" i="60" s="1"/>
  <c r="F97" i="60" a="1"/>
  <c r="F97" i="60" s="1"/>
  <c r="F96" i="60" a="1"/>
  <c r="F96" i="60" s="1"/>
  <c r="F95" i="60" a="1"/>
  <c r="F95" i="60" s="1"/>
  <c r="F94" i="60" a="1"/>
  <c r="F94" i="60" s="1"/>
  <c r="F93" i="60" a="1"/>
  <c r="F93" i="60" s="1"/>
  <c r="F92" i="60" a="1"/>
  <c r="F92" i="60" s="1"/>
  <c r="F91" i="60" a="1"/>
  <c r="F91" i="60" s="1"/>
  <c r="F90" i="60" a="1"/>
  <c r="F90" i="60" s="1"/>
  <c r="F89" i="60" a="1"/>
  <c r="F89" i="60" s="1"/>
  <c r="F88" i="60" a="1"/>
  <c r="F88" i="60" s="1"/>
  <c r="F87" i="60" a="1"/>
  <c r="F87" i="60" s="1"/>
  <c r="F86" i="60" a="1"/>
  <c r="F86" i="60" s="1"/>
  <c r="F85" i="60" a="1"/>
  <c r="F85" i="60" s="1"/>
  <c r="F84" i="60" a="1"/>
  <c r="F84" i="60" s="1"/>
  <c r="F83" i="60" a="1"/>
  <c r="F83" i="60" s="1"/>
  <c r="F82" i="60" a="1"/>
  <c r="F82" i="60" s="1"/>
  <c r="F81" i="60" a="1"/>
  <c r="F81" i="60" s="1"/>
  <c r="F80" i="60" a="1"/>
  <c r="F80" i="60" s="1"/>
  <c r="F79" i="60" a="1"/>
  <c r="F79" i="60" s="1"/>
  <c r="F78" i="60" a="1"/>
  <c r="F78" i="60" s="1"/>
  <c r="F77" i="60" a="1"/>
  <c r="F77" i="60" s="1"/>
  <c r="F76" i="60" a="1"/>
  <c r="F76" i="60" s="1"/>
  <c r="F75" i="60" a="1"/>
  <c r="F75" i="60" s="1"/>
  <c r="F74" i="60" a="1"/>
  <c r="F74" i="60" s="1"/>
  <c r="F73" i="60" a="1"/>
  <c r="F73" i="60" s="1"/>
  <c r="F72" i="60" a="1"/>
  <c r="F72" i="60" s="1"/>
  <c r="F71" i="60" a="1"/>
  <c r="F71" i="60" s="1"/>
  <c r="F70" i="60" a="1"/>
  <c r="F70" i="60" s="1"/>
  <c r="F69" i="60" a="1"/>
  <c r="F69" i="60" s="1"/>
  <c r="F68" i="60" a="1"/>
  <c r="F68" i="60" s="1"/>
  <c r="F67" i="60" a="1"/>
  <c r="F67" i="60" s="1"/>
  <c r="F66" i="60" a="1"/>
  <c r="F66" i="60" s="1"/>
  <c r="F65" i="60" a="1"/>
  <c r="F65" i="60" s="1"/>
  <c r="F64" i="60" a="1"/>
  <c r="F64" i="60" s="1"/>
  <c r="F63" i="60" a="1"/>
  <c r="F63" i="60" s="1"/>
  <c r="F62" i="60" a="1"/>
  <c r="F62" i="60" s="1"/>
  <c r="F61" i="60" a="1"/>
  <c r="F61" i="60" s="1"/>
  <c r="F60" i="60" a="1"/>
  <c r="F60" i="60" s="1"/>
  <c r="F59" i="60" a="1"/>
  <c r="F59" i="60" s="1"/>
  <c r="F58" i="60" a="1"/>
  <c r="F58" i="60" s="1"/>
  <c r="F57" i="60" a="1"/>
  <c r="F57" i="60" s="1"/>
  <c r="F56" i="60" a="1"/>
  <c r="F56" i="60" s="1"/>
  <c r="F55" i="60" a="1"/>
  <c r="F55" i="60" s="1"/>
  <c r="F54" i="60" a="1"/>
  <c r="F54" i="60" s="1"/>
  <c r="F53" i="60" a="1"/>
  <c r="F53" i="60" s="1"/>
  <c r="F52" i="60" a="1"/>
  <c r="F52" i="60" s="1"/>
  <c r="F51" i="60" a="1"/>
  <c r="F51" i="60" s="1"/>
  <c r="F50" i="60" a="1"/>
  <c r="F50" i="60" s="1"/>
  <c r="F49" i="60" a="1"/>
  <c r="F49" i="60" s="1"/>
  <c r="F48" i="60" a="1"/>
  <c r="F48" i="60" s="1"/>
  <c r="F47" i="60" a="1"/>
  <c r="F47" i="60" s="1"/>
  <c r="F46" i="60" a="1"/>
  <c r="F46" i="60" s="1"/>
  <c r="F45" i="60" a="1"/>
  <c r="F45" i="60" s="1"/>
  <c r="F44" i="60" a="1"/>
  <c r="F44" i="60" s="1"/>
  <c r="F43" i="60" a="1"/>
  <c r="F43" i="60" s="1"/>
  <c r="F42" i="60" a="1"/>
  <c r="F42" i="60" s="1"/>
  <c r="F41" i="60" a="1"/>
  <c r="F41" i="60" s="1"/>
  <c r="F40" i="60" a="1"/>
  <c r="F40" i="60" s="1"/>
  <c r="F39" i="60" a="1"/>
  <c r="F39" i="60" s="1"/>
  <c r="F38" i="60" a="1"/>
  <c r="F38" i="60" s="1"/>
  <c r="F37" i="60" a="1"/>
  <c r="F37" i="60" s="1"/>
  <c r="F36" i="60" a="1"/>
  <c r="F36" i="60" s="1"/>
  <c r="F35" i="60" a="1"/>
  <c r="F35" i="60" s="1"/>
  <c r="F34" i="60" a="1"/>
  <c r="F34" i="60" s="1"/>
  <c r="F33" i="60" a="1"/>
  <c r="F33" i="60" s="1"/>
  <c r="F32" i="60" a="1"/>
  <c r="F32" i="60" s="1"/>
  <c r="F31" i="60" a="1"/>
  <c r="F31" i="60" s="1"/>
  <c r="F30" i="60" a="1"/>
  <c r="F30" i="60" s="1"/>
  <c r="F29" i="60" a="1"/>
  <c r="F29" i="60" s="1"/>
  <c r="F28" i="60" a="1"/>
  <c r="F28" i="60" s="1"/>
  <c r="F27" i="60" a="1"/>
  <c r="F27" i="60" s="1"/>
  <c r="F26" i="60" a="1"/>
  <c r="F26" i="60" s="1"/>
  <c r="F25" i="60" a="1"/>
  <c r="F25" i="60" s="1"/>
  <c r="F24" i="60" a="1"/>
  <c r="F24" i="60" s="1"/>
  <c r="F23" i="60" a="1"/>
  <c r="F23" i="60" s="1"/>
  <c r="F22" i="60" a="1"/>
  <c r="F22" i="60" s="1"/>
  <c r="F21" i="60" a="1"/>
  <c r="F21" i="60" s="1"/>
  <c r="F20" i="60" a="1"/>
  <c r="F20" i="60" s="1"/>
  <c r="F19" i="60" a="1"/>
  <c r="F19" i="60" s="1"/>
  <c r="F18" i="60" a="1"/>
  <c r="F18" i="60" s="1"/>
  <c r="F17" i="60" a="1"/>
  <c r="F17" i="60" s="1"/>
  <c r="F16" i="60" a="1"/>
  <c r="F16" i="60" s="1"/>
  <c r="F15" i="60" a="1"/>
  <c r="F15" i="60" s="1"/>
  <c r="F14" i="60" a="1"/>
  <c r="F14" i="60" s="1"/>
  <c r="F13" i="60" a="1"/>
  <c r="F13" i="60" s="1"/>
  <c r="F12" i="60" a="1"/>
  <c r="F12" i="60" s="1"/>
  <c r="F11" i="60" a="1"/>
  <c r="F11" i="60" s="1"/>
  <c r="F10" i="60" a="1"/>
  <c r="F10" i="60" s="1"/>
  <c r="F9" i="60" a="1"/>
  <c r="F9" i="60" s="1"/>
  <c r="F8" i="60" a="1"/>
  <c r="F8" i="60" s="1"/>
  <c r="F7" i="60" a="1"/>
  <c r="F7" i="60" s="1"/>
  <c r="F6" i="60" a="1"/>
  <c r="F6" i="60" s="1"/>
  <c r="F5" i="60" a="1"/>
  <c r="F5" i="60" s="1"/>
  <c r="F4" i="60" a="1"/>
  <c r="F4" i="60" s="1"/>
  <c r="F2" i="60" a="1"/>
  <c r="F2" i="60" s="1"/>
  <c r="F3" i="60" a="1"/>
  <c r="F3" i="60" s="1"/>
  <c r="K3" i="84"/>
  <c r="K4" i="84"/>
  <c r="B4" i="84" s="1"/>
  <c r="K5" i="84"/>
  <c r="B5" i="84" s="1"/>
  <c r="K6" i="84"/>
  <c r="B6" i="84" s="1"/>
  <c r="K7" i="84"/>
  <c r="B7" i="84" s="1"/>
  <c r="K8" i="84"/>
  <c r="B8" i="84" s="1"/>
  <c r="K9" i="84"/>
  <c r="B9" i="84" s="1"/>
  <c r="K10" i="84"/>
  <c r="B10" i="84" s="1"/>
  <c r="K11" i="84"/>
  <c r="B11" i="84" s="1"/>
  <c r="K12" i="84"/>
  <c r="B12" i="84" s="1"/>
  <c r="K13" i="84"/>
  <c r="B13" i="84" s="1"/>
  <c r="K14" i="84"/>
  <c r="K15" i="84"/>
  <c r="K16" i="84"/>
  <c r="B16" i="84" s="1"/>
  <c r="K17" i="84"/>
  <c r="B17" i="84" s="1"/>
  <c r="K18" i="84"/>
  <c r="B18" i="84" s="1"/>
  <c r="K19" i="84"/>
  <c r="B19" i="84" s="1"/>
  <c r="K20" i="84"/>
  <c r="B20" i="84" s="1"/>
  <c r="K21" i="84"/>
  <c r="B21" i="84" s="1"/>
  <c r="K22" i="84"/>
  <c r="B22" i="84" s="1"/>
  <c r="K23" i="84"/>
  <c r="B23" i="84" s="1"/>
  <c r="K24" i="84"/>
  <c r="B24" i="84" s="1"/>
  <c r="K25" i="84"/>
  <c r="K26" i="84"/>
  <c r="B26" i="84" s="1"/>
  <c r="K27" i="84"/>
  <c r="K28" i="84"/>
  <c r="B28" i="84" s="1"/>
  <c r="K29" i="84"/>
  <c r="B29" i="84" s="1"/>
  <c r="K30" i="84"/>
  <c r="K31" i="84"/>
  <c r="B31" i="84" s="1"/>
  <c r="K32" i="84"/>
  <c r="B32" i="84" s="1"/>
  <c r="K33" i="84"/>
  <c r="B33" i="84" s="1"/>
  <c r="K34" i="84"/>
  <c r="B34" i="84" s="1"/>
  <c r="K35" i="84"/>
  <c r="B35" i="84" s="1"/>
  <c r="K36" i="84"/>
  <c r="B36" i="84" s="1"/>
  <c r="K37" i="84"/>
  <c r="K38" i="84"/>
  <c r="K39" i="84"/>
  <c r="K40" i="84"/>
  <c r="B40" i="84" s="1"/>
  <c r="K41" i="84"/>
  <c r="B41" i="84" s="1"/>
  <c r="K42" i="84"/>
  <c r="B42" i="84" s="1"/>
  <c r="K43" i="84"/>
  <c r="B43" i="84" s="1"/>
  <c r="K44" i="84"/>
  <c r="B44" i="84" s="1"/>
  <c r="K45" i="84"/>
  <c r="B45" i="84" s="1"/>
  <c r="K46" i="84"/>
  <c r="B46" i="84" s="1"/>
  <c r="K47" i="84"/>
  <c r="B47" i="84" s="1"/>
  <c r="K48" i="84"/>
  <c r="B48" i="84" s="1"/>
  <c r="K49" i="84"/>
  <c r="B49" i="84" s="1"/>
  <c r="K50" i="84"/>
  <c r="B50" i="84" s="1"/>
  <c r="K51" i="84"/>
  <c r="K52" i="84"/>
  <c r="B52" i="84" s="1"/>
  <c r="K53" i="84"/>
  <c r="B53" i="84" s="1"/>
  <c r="K54" i="84"/>
  <c r="B54" i="84" s="1"/>
  <c r="K55" i="84"/>
  <c r="B55" i="84" s="1"/>
  <c r="K56" i="84"/>
  <c r="B56" i="84" s="1"/>
  <c r="K57" i="84"/>
  <c r="B57" i="84" s="1"/>
  <c r="K58" i="84"/>
  <c r="B58" i="84" s="1"/>
  <c r="K59" i="84"/>
  <c r="B59" i="84" s="1"/>
  <c r="K60" i="84"/>
  <c r="B60" i="84" s="1"/>
  <c r="K61" i="84"/>
  <c r="B61" i="84" s="1"/>
  <c r="K62" i="84"/>
  <c r="B62" i="84" s="1"/>
  <c r="K63" i="84"/>
  <c r="K64" i="84"/>
  <c r="K65" i="84"/>
  <c r="B65" i="84" s="1"/>
  <c r="K66" i="84"/>
  <c r="B66" i="84" s="1"/>
  <c r="K67" i="84"/>
  <c r="B67" i="84" s="1"/>
  <c r="K68" i="84"/>
  <c r="K69" i="84"/>
  <c r="B69" i="84" s="1"/>
  <c r="K70" i="84"/>
  <c r="B70" i="84" s="1"/>
  <c r="K71" i="84"/>
  <c r="B71" i="84" s="1"/>
  <c r="K72" i="84"/>
  <c r="B72" i="84" s="1"/>
  <c r="K73" i="84"/>
  <c r="K74" i="84"/>
  <c r="B74" i="84" s="1"/>
  <c r="K75" i="84"/>
  <c r="K76" i="84"/>
  <c r="B76" i="84" s="1"/>
  <c r="K77" i="84"/>
  <c r="K78" i="84"/>
  <c r="B78" i="84" s="1"/>
  <c r="K79" i="84"/>
  <c r="B79" i="84" s="1"/>
  <c r="K80" i="84"/>
  <c r="K81" i="84"/>
  <c r="B81" i="84" s="1"/>
  <c r="K82" i="84"/>
  <c r="B82" i="84" s="1"/>
  <c r="K83" i="84"/>
  <c r="B83" i="84" s="1"/>
  <c r="K84" i="84"/>
  <c r="B84" i="84" s="1"/>
  <c r="K85" i="84"/>
  <c r="B85" i="84" s="1"/>
  <c r="K86" i="84"/>
  <c r="K87" i="84"/>
  <c r="K88" i="84"/>
  <c r="B88" i="84" s="1"/>
  <c r="K89" i="84"/>
  <c r="B89" i="84" s="1"/>
  <c r="K90" i="84"/>
  <c r="B90" i="84" s="1"/>
  <c r="K91" i="84"/>
  <c r="B91" i="84" s="1"/>
  <c r="K92" i="84"/>
  <c r="B92" i="84" s="1"/>
  <c r="K93" i="84"/>
  <c r="B93" i="84" s="1"/>
  <c r="K94" i="84"/>
  <c r="B94" i="84" s="1"/>
  <c r="K95" i="84"/>
  <c r="B95" i="84" s="1"/>
  <c r="K96" i="84"/>
  <c r="B96" i="84" s="1"/>
  <c r="K97" i="84"/>
  <c r="K98" i="84"/>
  <c r="B98" i="84" s="1"/>
  <c r="K99" i="84"/>
  <c r="B99" i="84" s="1"/>
  <c r="K100" i="84"/>
  <c r="B100" i="84" s="1"/>
  <c r="K101" i="84"/>
  <c r="B101" i="84" s="1"/>
  <c r="K102" i="84"/>
  <c r="B102" i="84" s="1"/>
  <c r="K103" i="84"/>
  <c r="B103" i="84" s="1"/>
  <c r="K104" i="84"/>
  <c r="B104" i="84" s="1"/>
  <c r="K105" i="84"/>
  <c r="B105" i="84" s="1"/>
  <c r="K106" i="84"/>
  <c r="B106" i="84" s="1"/>
  <c r="K107" i="84"/>
  <c r="B107" i="84" s="1"/>
  <c r="K108" i="84"/>
  <c r="B108" i="84" s="1"/>
  <c r="K109" i="84"/>
  <c r="K110" i="84"/>
  <c r="K111" i="84"/>
  <c r="K112" i="84"/>
  <c r="B112" i="84" s="1"/>
  <c r="K113" i="84"/>
  <c r="B113" i="84" s="1"/>
  <c r="K114" i="84"/>
  <c r="B114" i="84" s="1"/>
  <c r="K115" i="84"/>
  <c r="B115" i="84" s="1"/>
  <c r="K116" i="84"/>
  <c r="B116" i="84" s="1"/>
  <c r="K117" i="84"/>
  <c r="B117" i="84" s="1"/>
  <c r="K118" i="84"/>
  <c r="B118" i="84" s="1"/>
  <c r="K119" i="84"/>
  <c r="B119" i="84" s="1"/>
  <c r="K120" i="84"/>
  <c r="B120" i="84" s="1"/>
  <c r="K121" i="84"/>
  <c r="K122" i="84"/>
  <c r="K123" i="84"/>
  <c r="K124" i="84"/>
  <c r="B124" i="84" s="1"/>
  <c r="K125" i="84"/>
  <c r="B125" i="84" s="1"/>
  <c r="K126" i="84"/>
  <c r="B126" i="84" s="1"/>
  <c r="K127" i="84"/>
  <c r="B127" i="84" s="1"/>
  <c r="K128" i="84"/>
  <c r="K129" i="84"/>
  <c r="B129" i="84" s="1"/>
  <c r="K130" i="84"/>
  <c r="K131" i="84"/>
  <c r="B131" i="84" s="1"/>
  <c r="K132" i="84"/>
  <c r="B132" i="84" s="1"/>
  <c r="K133" i="84"/>
  <c r="K134" i="84"/>
  <c r="K135" i="84"/>
  <c r="B135" i="84" s="1"/>
  <c r="K136" i="84"/>
  <c r="B136" i="84" s="1"/>
  <c r="K137" i="84"/>
  <c r="B137" i="84" s="1"/>
  <c r="K138" i="84"/>
  <c r="B138" i="84" s="1"/>
  <c r="K139" i="84"/>
  <c r="B139" i="84" s="1"/>
  <c r="K140" i="84"/>
  <c r="B140" i="84" s="1"/>
  <c r="K141" i="84"/>
  <c r="B141" i="84" s="1"/>
  <c r="K142" i="84"/>
  <c r="B142" i="84" s="1"/>
  <c r="K143" i="84"/>
  <c r="B143" i="84" s="1"/>
  <c r="K144" i="84"/>
  <c r="K145" i="84"/>
  <c r="K146" i="84"/>
  <c r="K147" i="84"/>
  <c r="B147" i="84" s="1"/>
  <c r="K148" i="84"/>
  <c r="B148" i="84" s="1"/>
  <c r="K149" i="84"/>
  <c r="B149" i="84" s="1"/>
  <c r="K150" i="84"/>
  <c r="B150" i="84" s="1"/>
  <c r="K151" i="84"/>
  <c r="B151" i="84" s="1"/>
  <c r="K152" i="84"/>
  <c r="B152" i="84" s="1"/>
  <c r="K153" i="84"/>
  <c r="B153" i="84" s="1"/>
  <c r="K154" i="84"/>
  <c r="B154" i="84" s="1"/>
  <c r="K155" i="84"/>
  <c r="B155" i="84" s="1"/>
  <c r="K156" i="84"/>
  <c r="B156" i="84" s="1"/>
  <c r="K157" i="84"/>
  <c r="K158" i="84"/>
  <c r="K159" i="84"/>
  <c r="B159" i="84" s="1"/>
  <c r="K160" i="84"/>
  <c r="B160" i="84" s="1"/>
  <c r="K161" i="84"/>
  <c r="B161" i="84" s="1"/>
  <c r="K162" i="84"/>
  <c r="K163" i="84"/>
  <c r="B163" i="84" s="1"/>
  <c r="K164" i="84"/>
  <c r="B164" i="84" s="1"/>
  <c r="K165" i="84"/>
  <c r="B165" i="84" s="1"/>
  <c r="K166" i="84"/>
  <c r="B166" i="84" s="1"/>
  <c r="K167" i="84"/>
  <c r="B167" i="84" s="1"/>
  <c r="K168" i="84"/>
  <c r="B168" i="84" s="1"/>
  <c r="K169" i="84"/>
  <c r="K170" i="84"/>
  <c r="K171" i="84"/>
  <c r="K172" i="84"/>
  <c r="B172" i="84" s="1"/>
  <c r="K173" i="84"/>
  <c r="B173" i="84" s="1"/>
  <c r="K174" i="84"/>
  <c r="K175" i="84"/>
  <c r="B175" i="84" s="1"/>
  <c r="K176" i="84"/>
  <c r="B176" i="84" s="1"/>
  <c r="K177" i="84"/>
  <c r="B177" i="84" s="1"/>
  <c r="K178" i="84"/>
  <c r="B178" i="84" s="1"/>
  <c r="K179" i="84"/>
  <c r="B179" i="84" s="1"/>
  <c r="K180" i="84"/>
  <c r="B180" i="84" s="1"/>
  <c r="K181" i="84"/>
  <c r="B181" i="84" s="1"/>
  <c r="K182" i="84"/>
  <c r="K183" i="84"/>
  <c r="B183" i="84" s="1"/>
  <c r="K184" i="84"/>
  <c r="B184" i="84" s="1"/>
  <c r="K2" i="84"/>
  <c r="B2" i="84" s="1"/>
  <c r="F3" i="84" a="1"/>
  <c r="F3" i="84" s="1"/>
  <c r="F4" i="84" a="1"/>
  <c r="F4" i="84" s="1"/>
  <c r="F5" i="84" a="1"/>
  <c r="F5" i="84" s="1"/>
  <c r="F6" i="84" a="1"/>
  <c r="F6" i="84" s="1"/>
  <c r="F7" i="84" a="1"/>
  <c r="F7" i="84" s="1"/>
  <c r="F8" i="84" a="1"/>
  <c r="F8" i="84" s="1"/>
  <c r="F9" i="84" a="1"/>
  <c r="F9" i="84" s="1"/>
  <c r="F10" i="84" a="1"/>
  <c r="F10" i="84" s="1"/>
  <c r="F11" i="84" a="1"/>
  <c r="F11" i="84" s="1"/>
  <c r="F12" i="84" a="1"/>
  <c r="F12" i="84" s="1"/>
  <c r="F13" i="84" a="1"/>
  <c r="F13" i="84" s="1"/>
  <c r="F14" i="84" a="1"/>
  <c r="F14" i="84" s="1"/>
  <c r="F15" i="84" a="1"/>
  <c r="F15" i="84" s="1"/>
  <c r="F16" i="84" a="1"/>
  <c r="F16" i="84" s="1"/>
  <c r="F17" i="84" a="1"/>
  <c r="F17" i="84" s="1"/>
  <c r="F18" i="84" a="1"/>
  <c r="F18" i="84" s="1"/>
  <c r="F19" i="84" a="1"/>
  <c r="F19" i="84" s="1"/>
  <c r="F20" i="84" a="1"/>
  <c r="F20" i="84" s="1"/>
  <c r="F21" i="84" a="1"/>
  <c r="F21" i="84" s="1"/>
  <c r="F22" i="84" a="1"/>
  <c r="F22" i="84" s="1"/>
  <c r="F23" i="84" a="1"/>
  <c r="F23" i="84" s="1"/>
  <c r="F24" i="84" a="1"/>
  <c r="F24" i="84" s="1"/>
  <c r="F25" i="84" a="1"/>
  <c r="F25" i="84" s="1"/>
  <c r="F26" i="84" a="1"/>
  <c r="F26" i="84" s="1"/>
  <c r="F27" i="84" a="1"/>
  <c r="F27" i="84" s="1"/>
  <c r="F28" i="84" a="1"/>
  <c r="F28" i="84" s="1"/>
  <c r="F29" i="84" a="1"/>
  <c r="F29" i="84" s="1"/>
  <c r="F30" i="84" a="1"/>
  <c r="F30" i="84" s="1"/>
  <c r="F31" i="84" a="1"/>
  <c r="F31" i="84" s="1"/>
  <c r="F32" i="84" a="1"/>
  <c r="F32" i="84" s="1"/>
  <c r="F33" i="84" a="1"/>
  <c r="F33" i="84" s="1"/>
  <c r="F34" i="84" a="1"/>
  <c r="F34" i="84" s="1"/>
  <c r="F35" i="84" a="1"/>
  <c r="F35" i="84" s="1"/>
  <c r="F36" i="84" a="1"/>
  <c r="F36" i="84" s="1"/>
  <c r="F37" i="84" a="1"/>
  <c r="F37" i="84" s="1"/>
  <c r="F38" i="84" a="1"/>
  <c r="F38" i="84" s="1"/>
  <c r="F39" i="84" a="1"/>
  <c r="F39" i="84" s="1"/>
  <c r="F40" i="84" a="1"/>
  <c r="F40" i="84" s="1"/>
  <c r="F41" i="84" a="1"/>
  <c r="F41" i="84" s="1"/>
  <c r="F42" i="84" a="1"/>
  <c r="F42" i="84" s="1"/>
  <c r="F43" i="84" a="1"/>
  <c r="F43" i="84" s="1"/>
  <c r="F44" i="84" a="1"/>
  <c r="F44" i="84" s="1"/>
  <c r="F45" i="84" a="1"/>
  <c r="F45" i="84" s="1"/>
  <c r="F46" i="84" a="1"/>
  <c r="F46" i="84" s="1"/>
  <c r="F47" i="84" a="1"/>
  <c r="F47" i="84" s="1"/>
  <c r="F48" i="84" a="1"/>
  <c r="F48" i="84" s="1"/>
  <c r="F49" i="84" a="1"/>
  <c r="F49" i="84" s="1"/>
  <c r="F50" i="84" a="1"/>
  <c r="F50" i="84" s="1"/>
  <c r="F51" i="84" a="1"/>
  <c r="F51" i="84" s="1"/>
  <c r="F52" i="84" a="1"/>
  <c r="F52" i="84" s="1"/>
  <c r="F53" i="84" a="1"/>
  <c r="F53" i="84" s="1"/>
  <c r="F54" i="84" a="1"/>
  <c r="F54" i="84" s="1"/>
  <c r="F55" i="84" a="1"/>
  <c r="F55" i="84" s="1"/>
  <c r="F56" i="84" a="1"/>
  <c r="F56" i="84" s="1"/>
  <c r="F57" i="84" a="1"/>
  <c r="F57" i="84" s="1"/>
  <c r="F58" i="84" a="1"/>
  <c r="F58" i="84" s="1"/>
  <c r="F59" i="84" a="1"/>
  <c r="F59" i="84" s="1"/>
  <c r="F60" i="84" a="1"/>
  <c r="F60" i="84" s="1"/>
  <c r="F61" i="84" a="1"/>
  <c r="F61" i="84" s="1"/>
  <c r="F62" i="84" a="1"/>
  <c r="F62" i="84" s="1"/>
  <c r="F63" i="84" a="1"/>
  <c r="F63" i="84" s="1"/>
  <c r="F64" i="84" a="1"/>
  <c r="F64" i="84" s="1"/>
  <c r="F65" i="84" a="1"/>
  <c r="F65" i="84" s="1"/>
  <c r="F66" i="84" a="1"/>
  <c r="F66" i="84" s="1"/>
  <c r="F67" i="84" a="1"/>
  <c r="F67" i="84" s="1"/>
  <c r="F68" i="84" a="1"/>
  <c r="F68" i="84" s="1"/>
  <c r="F69" i="84" a="1"/>
  <c r="F69" i="84" s="1"/>
  <c r="F70" i="84" a="1"/>
  <c r="F70" i="84" s="1"/>
  <c r="F71" i="84" a="1"/>
  <c r="F71" i="84" s="1"/>
  <c r="F72" i="84" a="1"/>
  <c r="F72" i="84" s="1"/>
  <c r="F73" i="84" a="1"/>
  <c r="F73" i="84" s="1"/>
  <c r="F74" i="84" a="1"/>
  <c r="F74" i="84" s="1"/>
  <c r="F75" i="84" a="1"/>
  <c r="F75" i="84" s="1"/>
  <c r="F76" i="84" a="1"/>
  <c r="F76" i="84" s="1"/>
  <c r="F77" i="84" a="1"/>
  <c r="F77" i="84" s="1"/>
  <c r="F78" i="84" a="1"/>
  <c r="F78" i="84" s="1"/>
  <c r="F79" i="84" a="1"/>
  <c r="F79" i="84" s="1"/>
  <c r="F80" i="84" a="1"/>
  <c r="F80" i="84" s="1"/>
  <c r="F81" i="84" a="1"/>
  <c r="F81" i="84" s="1"/>
  <c r="F82" i="84" a="1"/>
  <c r="F82" i="84" s="1"/>
  <c r="F83" i="84" a="1"/>
  <c r="F83" i="84" s="1"/>
  <c r="F84" i="84" a="1"/>
  <c r="F84" i="84" s="1"/>
  <c r="F85" i="84" a="1"/>
  <c r="F85" i="84" s="1"/>
  <c r="F86" i="84" a="1"/>
  <c r="F86" i="84" s="1"/>
  <c r="F87" i="84" a="1"/>
  <c r="F87" i="84" s="1"/>
  <c r="F88" i="84" a="1"/>
  <c r="F88" i="84" s="1"/>
  <c r="F89" i="84" a="1"/>
  <c r="F89" i="84" s="1"/>
  <c r="F90" i="84" a="1"/>
  <c r="F90" i="84" s="1"/>
  <c r="F91" i="84" a="1"/>
  <c r="F91" i="84" s="1"/>
  <c r="F92" i="84" a="1"/>
  <c r="F92" i="84" s="1"/>
  <c r="F93" i="84" a="1"/>
  <c r="F93" i="84" s="1"/>
  <c r="F94" i="84" a="1"/>
  <c r="F94" i="84" s="1"/>
  <c r="F95" i="84" a="1"/>
  <c r="F95" i="84" s="1"/>
  <c r="F96" i="84" a="1"/>
  <c r="F96" i="84" s="1"/>
  <c r="F97" i="84" a="1"/>
  <c r="F97" i="84" s="1"/>
  <c r="F98" i="84" a="1"/>
  <c r="F98" i="84" s="1"/>
  <c r="F99" i="84" a="1"/>
  <c r="F99" i="84" s="1"/>
  <c r="F100" i="84" a="1"/>
  <c r="F100" i="84" s="1"/>
  <c r="F101" i="84" a="1"/>
  <c r="F101" i="84" s="1"/>
  <c r="F102" i="84" a="1"/>
  <c r="F102" i="84" s="1"/>
  <c r="F103" i="84" a="1"/>
  <c r="F103" i="84" s="1"/>
  <c r="F104" i="84" a="1"/>
  <c r="F104" i="84" s="1"/>
  <c r="F105" i="84" a="1"/>
  <c r="F105" i="84" s="1"/>
  <c r="F106" i="84" a="1"/>
  <c r="F106" i="84" s="1"/>
  <c r="F107" i="84" a="1"/>
  <c r="F107" i="84" s="1"/>
  <c r="F108" i="84" a="1"/>
  <c r="F108" i="84" s="1"/>
  <c r="F109" i="84" a="1"/>
  <c r="F109" i="84" s="1"/>
  <c r="F110" i="84" a="1"/>
  <c r="F110" i="84" s="1"/>
  <c r="F111" i="84" a="1"/>
  <c r="F111" i="84" s="1"/>
  <c r="F112" i="84" a="1"/>
  <c r="F112" i="84" s="1"/>
  <c r="F113" i="84" a="1"/>
  <c r="F113" i="84" s="1"/>
  <c r="F114" i="84" a="1"/>
  <c r="F114" i="84" s="1"/>
  <c r="F115" i="84" a="1"/>
  <c r="F115" i="84" s="1"/>
  <c r="F116" i="84" a="1"/>
  <c r="F116" i="84" s="1"/>
  <c r="F117" i="84" a="1"/>
  <c r="F117" i="84" s="1"/>
  <c r="F118" i="84" a="1"/>
  <c r="F118" i="84" s="1"/>
  <c r="F119" i="84" a="1"/>
  <c r="F119" i="84" s="1"/>
  <c r="F120" i="84" a="1"/>
  <c r="F120" i="84" s="1"/>
  <c r="F121" i="84" a="1"/>
  <c r="F121" i="84" s="1"/>
  <c r="F122" i="84" a="1"/>
  <c r="F122" i="84" s="1"/>
  <c r="F123" i="84" a="1"/>
  <c r="F123" i="84" s="1"/>
  <c r="F124" i="84" a="1"/>
  <c r="F124" i="84" s="1"/>
  <c r="F125" i="84" a="1"/>
  <c r="F125" i="84" s="1"/>
  <c r="F126" i="84" a="1"/>
  <c r="F126" i="84" s="1"/>
  <c r="F127" i="84" a="1"/>
  <c r="F127" i="84" s="1"/>
  <c r="F128" i="84" a="1"/>
  <c r="F128" i="84" s="1"/>
  <c r="F129" i="84" a="1"/>
  <c r="F129" i="84" s="1"/>
  <c r="F130" i="84" a="1"/>
  <c r="F130" i="84" s="1"/>
  <c r="F131" i="84" a="1"/>
  <c r="F131" i="84" s="1"/>
  <c r="F132" i="84" a="1"/>
  <c r="F132" i="84" s="1"/>
  <c r="F133" i="84" a="1"/>
  <c r="F133" i="84" s="1"/>
  <c r="F134" i="84" a="1"/>
  <c r="F134" i="84" s="1"/>
  <c r="F135" i="84" a="1"/>
  <c r="F135" i="84" s="1"/>
  <c r="F136" i="84" a="1"/>
  <c r="F136" i="84" s="1"/>
  <c r="F137" i="84" a="1"/>
  <c r="F137" i="84" s="1"/>
  <c r="F138" i="84" a="1"/>
  <c r="F138" i="84" s="1"/>
  <c r="F139" i="84" a="1"/>
  <c r="F139" i="84" s="1"/>
  <c r="F140" i="84" a="1"/>
  <c r="F140" i="84" s="1"/>
  <c r="F141" i="84" a="1"/>
  <c r="F141" i="84" s="1"/>
  <c r="F142" i="84" a="1"/>
  <c r="F142" i="84" s="1"/>
  <c r="F143" i="84" a="1"/>
  <c r="F143" i="84" s="1"/>
  <c r="F144" i="84" a="1"/>
  <c r="F144" i="84" s="1"/>
  <c r="F145" i="84" a="1"/>
  <c r="F145" i="84" s="1"/>
  <c r="F146" i="84" a="1"/>
  <c r="F146" i="84" s="1"/>
  <c r="F147" i="84" a="1"/>
  <c r="F147" i="84" s="1"/>
  <c r="F148" i="84" a="1"/>
  <c r="F148" i="84" s="1"/>
  <c r="F149" i="84" a="1"/>
  <c r="F149" i="84" s="1"/>
  <c r="F150" i="84" a="1"/>
  <c r="F150" i="84" s="1"/>
  <c r="F151" i="84" a="1"/>
  <c r="F151" i="84" s="1"/>
  <c r="F152" i="84" a="1"/>
  <c r="F152" i="84" s="1"/>
  <c r="F153" i="84" a="1"/>
  <c r="F153" i="84" s="1"/>
  <c r="F154" i="84" a="1"/>
  <c r="F154" i="84" s="1"/>
  <c r="F155" i="84" a="1"/>
  <c r="F155" i="84" s="1"/>
  <c r="F156" i="84" a="1"/>
  <c r="F156" i="84" s="1"/>
  <c r="F157" i="84" a="1"/>
  <c r="F157" i="84" s="1"/>
  <c r="F158" i="84" a="1"/>
  <c r="F158" i="84" s="1"/>
  <c r="F159" i="84" a="1"/>
  <c r="F159" i="84" s="1"/>
  <c r="F160" i="84" a="1"/>
  <c r="F160" i="84" s="1"/>
  <c r="F161" i="84" a="1"/>
  <c r="F161" i="84" s="1"/>
  <c r="F162" i="84" a="1"/>
  <c r="F162" i="84" s="1"/>
  <c r="F163" i="84" a="1"/>
  <c r="F163" i="84" s="1"/>
  <c r="F164" i="84" a="1"/>
  <c r="F164" i="84" s="1"/>
  <c r="F165" i="84" a="1"/>
  <c r="F165" i="84" s="1"/>
  <c r="F166" i="84" a="1"/>
  <c r="F166" i="84" s="1"/>
  <c r="F167" i="84" a="1"/>
  <c r="F167" i="84" s="1"/>
  <c r="F168" i="84" a="1"/>
  <c r="F168" i="84" s="1"/>
  <c r="F169" i="84" a="1"/>
  <c r="F169" i="84" s="1"/>
  <c r="F170" i="84" a="1"/>
  <c r="F170" i="84" s="1"/>
  <c r="F171" i="84" a="1"/>
  <c r="F171" i="84" s="1"/>
  <c r="F172" i="84" a="1"/>
  <c r="F172" i="84" s="1"/>
  <c r="F173" i="84" a="1"/>
  <c r="F173" i="84" s="1"/>
  <c r="F174" i="84" a="1"/>
  <c r="F174" i="84" s="1"/>
  <c r="F175" i="84" a="1"/>
  <c r="F175" i="84" s="1"/>
  <c r="F176" i="84" a="1"/>
  <c r="F176" i="84" s="1"/>
  <c r="F177" i="84" a="1"/>
  <c r="F177" i="84" s="1"/>
  <c r="F178" i="84" a="1"/>
  <c r="F178" i="84" s="1"/>
  <c r="F179" i="84" a="1"/>
  <c r="F179" i="84" s="1"/>
  <c r="F180" i="84" a="1"/>
  <c r="F180" i="84" s="1"/>
  <c r="F181" i="84" a="1"/>
  <c r="F181" i="84" s="1"/>
  <c r="F182" i="84" a="1"/>
  <c r="F182" i="84" s="1"/>
  <c r="F183" i="84" a="1"/>
  <c r="F183" i="84" s="1"/>
  <c r="F184" i="84" a="1"/>
  <c r="F184" i="84" s="1"/>
  <c r="F2" i="84" a="1"/>
  <c r="F2" i="84" s="1"/>
  <c r="K3" i="82"/>
  <c r="B3" i="82" s="1"/>
  <c r="K4" i="82"/>
  <c r="B4" i="82" s="1"/>
  <c r="K5" i="82"/>
  <c r="B5" i="82" s="1"/>
  <c r="K6" i="82"/>
  <c r="B6" i="82" s="1"/>
  <c r="K7" i="82"/>
  <c r="K8" i="82"/>
  <c r="K9" i="82"/>
  <c r="K10" i="82"/>
  <c r="B10" i="82" s="1"/>
  <c r="K11" i="82"/>
  <c r="B11" i="82" s="1"/>
  <c r="K12" i="82"/>
  <c r="K13" i="82"/>
  <c r="B13" i="82" s="1"/>
  <c r="K14" i="82"/>
  <c r="B14" i="82" s="1"/>
  <c r="K15" i="82"/>
  <c r="B15" i="82" s="1"/>
  <c r="K16" i="82"/>
  <c r="B16" i="82" s="1"/>
  <c r="K17" i="82"/>
  <c r="B17" i="82" s="1"/>
  <c r="K18" i="82"/>
  <c r="B18" i="82" s="1"/>
  <c r="K19" i="82"/>
  <c r="K20" i="82"/>
  <c r="K21" i="82"/>
  <c r="K22" i="82"/>
  <c r="B22" i="82" s="1"/>
  <c r="K23" i="82"/>
  <c r="B23" i="82" s="1"/>
  <c r="K24" i="82"/>
  <c r="B24" i="82" s="1"/>
  <c r="K25" i="82"/>
  <c r="B25" i="82" s="1"/>
  <c r="K26" i="82"/>
  <c r="B26" i="82" s="1"/>
  <c r="K27" i="82"/>
  <c r="B27" i="82" s="1"/>
  <c r="K28" i="82"/>
  <c r="B28" i="82" s="1"/>
  <c r="K29" i="82"/>
  <c r="B29" i="82" s="1"/>
  <c r="K30" i="82"/>
  <c r="B30" i="82" s="1"/>
  <c r="K31" i="82"/>
  <c r="B31" i="82" s="1"/>
  <c r="K32" i="82"/>
  <c r="K33" i="82"/>
  <c r="K34" i="82"/>
  <c r="B34" i="82" s="1"/>
  <c r="K35" i="82"/>
  <c r="B35" i="82" s="1"/>
  <c r="K36" i="82"/>
  <c r="B36" i="82" s="1"/>
  <c r="K37" i="82"/>
  <c r="B37" i="82" s="1"/>
  <c r="K38" i="82"/>
  <c r="B38" i="82" s="1"/>
  <c r="K39" i="82"/>
  <c r="K40" i="82"/>
  <c r="B40" i="82" s="1"/>
  <c r="K41" i="82"/>
  <c r="B41" i="82" s="1"/>
  <c r="K42" i="82"/>
  <c r="B42" i="82" s="1"/>
  <c r="K43" i="82"/>
  <c r="B43" i="82" s="1"/>
  <c r="K44" i="82"/>
  <c r="K45" i="82"/>
  <c r="K46" i="82"/>
  <c r="B46" i="82" s="1"/>
  <c r="K47" i="82"/>
  <c r="B47" i="82" s="1"/>
  <c r="K48" i="82"/>
  <c r="K49" i="82"/>
  <c r="B49" i="82" s="1"/>
  <c r="K50" i="82"/>
  <c r="B50" i="82" s="1"/>
  <c r="K51" i="82"/>
  <c r="K52" i="82"/>
  <c r="B52" i="82" s="1"/>
  <c r="K53" i="82"/>
  <c r="K54" i="82"/>
  <c r="B54" i="82" s="1"/>
  <c r="K55" i="82"/>
  <c r="K56" i="82"/>
  <c r="K57" i="82"/>
  <c r="K58" i="82"/>
  <c r="B58" i="82" s="1"/>
  <c r="K59" i="82"/>
  <c r="B59" i="82" s="1"/>
  <c r="K60" i="82"/>
  <c r="B60" i="82" s="1"/>
  <c r="K61" i="82"/>
  <c r="B61" i="82" s="1"/>
  <c r="K62" i="82"/>
  <c r="B62" i="82" s="1"/>
  <c r="K63" i="82"/>
  <c r="B63" i="82" s="1"/>
  <c r="K64" i="82"/>
  <c r="B64" i="82" s="1"/>
  <c r="K65" i="82"/>
  <c r="B65" i="82" s="1"/>
  <c r="K66" i="82"/>
  <c r="B66" i="82" s="1"/>
  <c r="K67" i="82"/>
  <c r="K68" i="82"/>
  <c r="B68" i="82" s="1"/>
  <c r="K69" i="82"/>
  <c r="K70" i="82"/>
  <c r="B70" i="82" s="1"/>
  <c r="K71" i="82"/>
  <c r="B71" i="82" s="1"/>
  <c r="K72" i="82"/>
  <c r="B72" i="82" s="1"/>
  <c r="K73" i="82"/>
  <c r="B73" i="82" s="1"/>
  <c r="K74" i="82"/>
  <c r="B74" i="82" s="1"/>
  <c r="K75" i="82"/>
  <c r="B75" i="82" s="1"/>
  <c r="K76" i="82"/>
  <c r="B76" i="82" s="1"/>
  <c r="K77" i="82"/>
  <c r="B77" i="82" s="1"/>
  <c r="K78" i="82"/>
  <c r="B78" i="82" s="1"/>
  <c r="K79" i="82"/>
  <c r="K80" i="82"/>
  <c r="B80" i="82" s="1"/>
  <c r="K81" i="82"/>
  <c r="K82" i="82"/>
  <c r="B82" i="82" s="1"/>
  <c r="K83" i="82"/>
  <c r="B83" i="82" s="1"/>
  <c r="K84" i="82"/>
  <c r="B84" i="82" s="1"/>
  <c r="K85" i="82"/>
  <c r="B85" i="82" s="1"/>
  <c r="K86" i="82"/>
  <c r="B86" i="82" s="1"/>
  <c r="K87" i="82"/>
  <c r="K88" i="82"/>
  <c r="B88" i="82" s="1"/>
  <c r="K89" i="82"/>
  <c r="B89" i="82" s="1"/>
  <c r="K90" i="82"/>
  <c r="B90" i="82" s="1"/>
  <c r="K91" i="82"/>
  <c r="K92" i="82"/>
  <c r="B92" i="82" s="1"/>
  <c r="K93" i="82"/>
  <c r="K94" i="82"/>
  <c r="B94" i="82" s="1"/>
  <c r="K95" i="82"/>
  <c r="B95" i="82" s="1"/>
  <c r="K96" i="82"/>
  <c r="B96" i="82" s="1"/>
  <c r="K97" i="82"/>
  <c r="B97" i="82" s="1"/>
  <c r="K98" i="82"/>
  <c r="B98" i="82" s="1"/>
  <c r="K99" i="82"/>
  <c r="B99" i="82" s="1"/>
  <c r="K100" i="82"/>
  <c r="B100" i="82" s="1"/>
  <c r="K101" i="82"/>
  <c r="B101" i="82" s="1"/>
  <c r="K102" i="82"/>
  <c r="B102" i="82" s="1"/>
  <c r="K103" i="82"/>
  <c r="K104" i="82"/>
  <c r="K105" i="82"/>
  <c r="K106" i="82"/>
  <c r="B106" i="82" s="1"/>
  <c r="K107" i="82"/>
  <c r="B107" i="82" s="1"/>
  <c r="K108" i="82"/>
  <c r="B108" i="82" s="1"/>
  <c r="K109" i="82"/>
  <c r="B109" i="82" s="1"/>
  <c r="K110" i="82"/>
  <c r="B110" i="82" s="1"/>
  <c r="K111" i="82"/>
  <c r="B111" i="82" s="1"/>
  <c r="K112" i="82"/>
  <c r="K113" i="82"/>
  <c r="B113" i="82" s="1"/>
  <c r="K114" i="82"/>
  <c r="B114" i="82" s="1"/>
  <c r="K115" i="82"/>
  <c r="K116" i="82"/>
  <c r="B116" i="82" s="1"/>
  <c r="K117" i="82"/>
  <c r="K118" i="82"/>
  <c r="K119" i="82"/>
  <c r="B119" i="82" s="1"/>
  <c r="K120" i="82"/>
  <c r="B120" i="82" s="1"/>
  <c r="K121" i="82"/>
  <c r="B121" i="82" s="1"/>
  <c r="K122" i="82"/>
  <c r="B122" i="82" s="1"/>
  <c r="K123" i="82"/>
  <c r="B123" i="82" s="1"/>
  <c r="K124" i="82"/>
  <c r="B124" i="82" s="1"/>
  <c r="K125" i="82"/>
  <c r="B125" i="82" s="1"/>
  <c r="K126" i="82"/>
  <c r="B126" i="82" s="1"/>
  <c r="K127" i="82"/>
  <c r="K128" i="82"/>
  <c r="B128" i="82" s="1"/>
  <c r="K129" i="82"/>
  <c r="K130" i="82"/>
  <c r="B130" i="82" s="1"/>
  <c r="K131" i="82"/>
  <c r="B131" i="82" s="1"/>
  <c r="K132" i="82"/>
  <c r="B132" i="82" s="1"/>
  <c r="K133" i="82"/>
  <c r="B133" i="82" s="1"/>
  <c r="K134" i="82"/>
  <c r="B134" i="82" s="1"/>
  <c r="K135" i="82"/>
  <c r="B135" i="82" s="1"/>
  <c r="K136" i="82"/>
  <c r="B136" i="82" s="1"/>
  <c r="K137" i="82"/>
  <c r="K138" i="82"/>
  <c r="B138" i="82" s="1"/>
  <c r="K139" i="82"/>
  <c r="B139" i="82" s="1"/>
  <c r="K140" i="82"/>
  <c r="K141" i="82"/>
  <c r="B141" i="82" s="1"/>
  <c r="K142" i="82"/>
  <c r="B142" i="82" s="1"/>
  <c r="K143" i="82"/>
  <c r="B143" i="82" s="1"/>
  <c r="K144" i="82"/>
  <c r="B144" i="82" s="1"/>
  <c r="K145" i="82"/>
  <c r="B145" i="82" s="1"/>
  <c r="K146" i="82"/>
  <c r="B146" i="82" s="1"/>
  <c r="K147" i="82"/>
  <c r="B147" i="82" s="1"/>
  <c r="K148" i="82"/>
  <c r="B148" i="82" s="1"/>
  <c r="K149" i="82"/>
  <c r="B149" i="82" s="1"/>
  <c r="K150" i="82"/>
  <c r="B150" i="82" s="1"/>
  <c r="K151" i="82"/>
  <c r="K152" i="82"/>
  <c r="K153" i="82"/>
  <c r="K154" i="82"/>
  <c r="B154" i="82" s="1"/>
  <c r="K155" i="82"/>
  <c r="B155" i="82" s="1"/>
  <c r="K156" i="82"/>
  <c r="B156" i="82" s="1"/>
  <c r="K157" i="82"/>
  <c r="B157" i="82" s="1"/>
  <c r="K158" i="82"/>
  <c r="B158" i="82" s="1"/>
  <c r="K159" i="82"/>
  <c r="B159" i="82" s="1"/>
  <c r="K160" i="82"/>
  <c r="B160" i="82" s="1"/>
  <c r="K161" i="82"/>
  <c r="B161" i="82" s="1"/>
  <c r="K162" i="82"/>
  <c r="B162" i="82" s="1"/>
  <c r="K163" i="82"/>
  <c r="B163" i="82" s="1"/>
  <c r="K164" i="82"/>
  <c r="K165" i="82"/>
  <c r="K166" i="82"/>
  <c r="B166" i="82" s="1"/>
  <c r="K167" i="82"/>
  <c r="B167" i="82" s="1"/>
  <c r="K168" i="82"/>
  <c r="B168" i="82" s="1"/>
  <c r="K169" i="82"/>
  <c r="B169" i="82" s="1"/>
  <c r="K170" i="82"/>
  <c r="B170" i="82" s="1"/>
  <c r="K171" i="82"/>
  <c r="B171" i="82" s="1"/>
  <c r="K172" i="82"/>
  <c r="B172" i="82" s="1"/>
  <c r="K173" i="82"/>
  <c r="B173" i="82" s="1"/>
  <c r="K174" i="82"/>
  <c r="B174" i="82" s="1"/>
  <c r="K175" i="82"/>
  <c r="K176" i="82"/>
  <c r="K177" i="82"/>
  <c r="K178" i="82"/>
  <c r="B178" i="82" s="1"/>
  <c r="K179" i="82"/>
  <c r="B179" i="82" s="1"/>
  <c r="K180" i="82"/>
  <c r="B180" i="82" s="1"/>
  <c r="K181" i="82"/>
  <c r="B181" i="82" s="1"/>
  <c r="K182" i="82"/>
  <c r="B182" i="82" s="1"/>
  <c r="K183" i="82"/>
  <c r="B183" i="82" s="1"/>
  <c r="K184" i="82"/>
  <c r="B184" i="82" s="1"/>
  <c r="K2" i="82"/>
  <c r="B2" i="82" s="1"/>
  <c r="F3" i="82" a="1"/>
  <c r="F3" i="82" s="1"/>
  <c r="F4" i="82" a="1"/>
  <c r="F4" i="82" s="1"/>
  <c r="F5" i="82" a="1"/>
  <c r="F5" i="82" s="1"/>
  <c r="F6" i="82" a="1"/>
  <c r="F6" i="82" s="1"/>
  <c r="F7" i="82" a="1"/>
  <c r="F7" i="82" s="1"/>
  <c r="F8" i="82" a="1"/>
  <c r="F8" i="82" s="1"/>
  <c r="F9" i="82" a="1"/>
  <c r="F9" i="82" s="1"/>
  <c r="F10" i="82" a="1"/>
  <c r="F10" i="82" s="1"/>
  <c r="F11" i="82" a="1"/>
  <c r="F11" i="82" s="1"/>
  <c r="F12" i="82" a="1"/>
  <c r="F12" i="82" s="1"/>
  <c r="F13" i="82" a="1"/>
  <c r="F13" i="82" s="1"/>
  <c r="F14" i="82" a="1"/>
  <c r="F14" i="82" s="1"/>
  <c r="F15" i="82" a="1"/>
  <c r="F15" i="82" s="1"/>
  <c r="F16" i="82" a="1"/>
  <c r="F16" i="82" s="1"/>
  <c r="F17" i="82" a="1"/>
  <c r="F17" i="82" s="1"/>
  <c r="F18" i="82" a="1"/>
  <c r="F18" i="82" s="1"/>
  <c r="F19" i="82" a="1"/>
  <c r="F19" i="82" s="1"/>
  <c r="F20" i="82" a="1"/>
  <c r="F20" i="82" s="1"/>
  <c r="F21" i="82" a="1"/>
  <c r="F21" i="82" s="1"/>
  <c r="F22" i="82" a="1"/>
  <c r="F22" i="82" s="1"/>
  <c r="F23" i="82" a="1"/>
  <c r="F23" i="82" s="1"/>
  <c r="F24" i="82" a="1"/>
  <c r="F24" i="82" s="1"/>
  <c r="F25" i="82" a="1"/>
  <c r="F25" i="82" s="1"/>
  <c r="F26" i="82" a="1"/>
  <c r="F26" i="82" s="1"/>
  <c r="F27" i="82" a="1"/>
  <c r="F27" i="82" s="1"/>
  <c r="F28" i="82" a="1"/>
  <c r="F28" i="82" s="1"/>
  <c r="F29" i="82" a="1"/>
  <c r="F29" i="82" s="1"/>
  <c r="F30" i="82" a="1"/>
  <c r="F30" i="82" s="1"/>
  <c r="F31" i="82" a="1"/>
  <c r="F31" i="82" s="1"/>
  <c r="F32" i="82" a="1"/>
  <c r="F32" i="82" s="1"/>
  <c r="F33" i="82" a="1"/>
  <c r="F33" i="82" s="1"/>
  <c r="F34" i="82" a="1"/>
  <c r="F34" i="82" s="1"/>
  <c r="F35" i="82" a="1"/>
  <c r="F35" i="82" s="1"/>
  <c r="F36" i="82" a="1"/>
  <c r="F36" i="82" s="1"/>
  <c r="F37" i="82" a="1"/>
  <c r="F37" i="82" s="1"/>
  <c r="F38" i="82" a="1"/>
  <c r="F38" i="82" s="1"/>
  <c r="F39" i="82" a="1"/>
  <c r="F39" i="82" s="1"/>
  <c r="F40" i="82" a="1"/>
  <c r="F40" i="82" s="1"/>
  <c r="F41" i="82" a="1"/>
  <c r="F41" i="82" s="1"/>
  <c r="F42" i="82" a="1"/>
  <c r="F42" i="82" s="1"/>
  <c r="F43" i="82" a="1"/>
  <c r="F43" i="82" s="1"/>
  <c r="F44" i="82" a="1"/>
  <c r="F44" i="82" s="1"/>
  <c r="F45" i="82" a="1"/>
  <c r="F45" i="82" s="1"/>
  <c r="F46" i="82" a="1"/>
  <c r="F46" i="82" s="1"/>
  <c r="F47" i="82" a="1"/>
  <c r="F47" i="82" s="1"/>
  <c r="F48" i="82" a="1"/>
  <c r="F48" i="82" s="1"/>
  <c r="F49" i="82" a="1"/>
  <c r="F49" i="82" s="1"/>
  <c r="F50" i="82" a="1"/>
  <c r="F50" i="82" s="1"/>
  <c r="F51" i="82" a="1"/>
  <c r="F51" i="82" s="1"/>
  <c r="F52" i="82" a="1"/>
  <c r="F52" i="82" s="1"/>
  <c r="F53" i="82" a="1"/>
  <c r="F53" i="82" s="1"/>
  <c r="F54" i="82" a="1"/>
  <c r="F54" i="82" s="1"/>
  <c r="F55" i="82" a="1"/>
  <c r="F55" i="82" s="1"/>
  <c r="F56" i="82" a="1"/>
  <c r="F56" i="82" s="1"/>
  <c r="F57" i="82" a="1"/>
  <c r="F57" i="82" s="1"/>
  <c r="F58" i="82" a="1"/>
  <c r="F58" i="82" s="1"/>
  <c r="F59" i="82" a="1"/>
  <c r="F59" i="82" s="1"/>
  <c r="F60" i="82" a="1"/>
  <c r="F60" i="82" s="1"/>
  <c r="F61" i="82" a="1"/>
  <c r="F61" i="82" s="1"/>
  <c r="F62" i="82" a="1"/>
  <c r="F62" i="82" s="1"/>
  <c r="F63" i="82" a="1"/>
  <c r="F63" i="82" s="1"/>
  <c r="F64" i="82" a="1"/>
  <c r="F64" i="82" s="1"/>
  <c r="F65" i="82" a="1"/>
  <c r="F65" i="82" s="1"/>
  <c r="F66" i="82" a="1"/>
  <c r="F66" i="82" s="1"/>
  <c r="F67" i="82" a="1"/>
  <c r="F67" i="82" s="1"/>
  <c r="F68" i="82" a="1"/>
  <c r="F68" i="82" s="1"/>
  <c r="F69" i="82" a="1"/>
  <c r="F69" i="82" s="1"/>
  <c r="F70" i="82" a="1"/>
  <c r="F70" i="82" s="1"/>
  <c r="F71" i="82" a="1"/>
  <c r="F71" i="82" s="1"/>
  <c r="F72" i="82" a="1"/>
  <c r="F72" i="82" s="1"/>
  <c r="F73" i="82" a="1"/>
  <c r="F73" i="82" s="1"/>
  <c r="F74" i="82" a="1"/>
  <c r="F74" i="82" s="1"/>
  <c r="F75" i="82" a="1"/>
  <c r="F75" i="82" s="1"/>
  <c r="F76" i="82" a="1"/>
  <c r="F76" i="82" s="1"/>
  <c r="F77" i="82" a="1"/>
  <c r="F77" i="82" s="1"/>
  <c r="F78" i="82" a="1"/>
  <c r="F78" i="82" s="1"/>
  <c r="F79" i="82" a="1"/>
  <c r="F79" i="82" s="1"/>
  <c r="F80" i="82" a="1"/>
  <c r="F80" i="82" s="1"/>
  <c r="F81" i="82" a="1"/>
  <c r="F81" i="82" s="1"/>
  <c r="F82" i="82" a="1"/>
  <c r="F82" i="82" s="1"/>
  <c r="F83" i="82" a="1"/>
  <c r="F83" i="82" s="1"/>
  <c r="F84" i="82" a="1"/>
  <c r="F84" i="82" s="1"/>
  <c r="F85" i="82" a="1"/>
  <c r="F85" i="82" s="1"/>
  <c r="F86" i="82" a="1"/>
  <c r="F86" i="82" s="1"/>
  <c r="F87" i="82" a="1"/>
  <c r="F87" i="82" s="1"/>
  <c r="F88" i="82" a="1"/>
  <c r="F88" i="82" s="1"/>
  <c r="F89" i="82" a="1"/>
  <c r="F89" i="82" s="1"/>
  <c r="F90" i="82" a="1"/>
  <c r="F90" i="82" s="1"/>
  <c r="F91" i="82" a="1"/>
  <c r="F91" i="82" s="1"/>
  <c r="F92" i="82" a="1"/>
  <c r="F92" i="82" s="1"/>
  <c r="F93" i="82" a="1"/>
  <c r="F93" i="82" s="1"/>
  <c r="F94" i="82" a="1"/>
  <c r="F94" i="82" s="1"/>
  <c r="F95" i="82" a="1"/>
  <c r="F95" i="82" s="1"/>
  <c r="F96" i="82" a="1"/>
  <c r="F96" i="82" s="1"/>
  <c r="F97" i="82" a="1"/>
  <c r="F97" i="82" s="1"/>
  <c r="F98" i="82" a="1"/>
  <c r="F98" i="82" s="1"/>
  <c r="F99" i="82" a="1"/>
  <c r="F99" i="82" s="1"/>
  <c r="F100" i="82" a="1"/>
  <c r="F100" i="82" s="1"/>
  <c r="F101" i="82" a="1"/>
  <c r="F101" i="82" s="1"/>
  <c r="F102" i="82" a="1"/>
  <c r="F102" i="82" s="1"/>
  <c r="F103" i="82" a="1"/>
  <c r="F103" i="82" s="1"/>
  <c r="F104" i="82" a="1"/>
  <c r="F104" i="82" s="1"/>
  <c r="F105" i="82" a="1"/>
  <c r="F105" i="82" s="1"/>
  <c r="F106" i="82" a="1"/>
  <c r="F106" i="82" s="1"/>
  <c r="F107" i="82" a="1"/>
  <c r="F107" i="82" s="1"/>
  <c r="F108" i="82" a="1"/>
  <c r="F108" i="82" s="1"/>
  <c r="F109" i="82" a="1"/>
  <c r="F109" i="82" s="1"/>
  <c r="F110" i="82" a="1"/>
  <c r="F110" i="82" s="1"/>
  <c r="F111" i="82" a="1"/>
  <c r="F111" i="82" s="1"/>
  <c r="F112" i="82" a="1"/>
  <c r="F112" i="82" s="1"/>
  <c r="F113" i="82" a="1"/>
  <c r="F113" i="82" s="1"/>
  <c r="F114" i="82" a="1"/>
  <c r="F114" i="82" s="1"/>
  <c r="F115" i="82" a="1"/>
  <c r="F115" i="82" s="1"/>
  <c r="F116" i="82" a="1"/>
  <c r="F116" i="82" s="1"/>
  <c r="F117" i="82" a="1"/>
  <c r="F117" i="82" s="1"/>
  <c r="F118" i="82" a="1"/>
  <c r="F118" i="82" s="1"/>
  <c r="F119" i="82" a="1"/>
  <c r="F119" i="82" s="1"/>
  <c r="F120" i="82" a="1"/>
  <c r="F120" i="82" s="1"/>
  <c r="F121" i="82" a="1"/>
  <c r="F121" i="82" s="1"/>
  <c r="F122" i="82" a="1"/>
  <c r="F122" i="82" s="1"/>
  <c r="F123" i="82" a="1"/>
  <c r="F123" i="82" s="1"/>
  <c r="F124" i="82" a="1"/>
  <c r="F124" i="82" s="1"/>
  <c r="F125" i="82" a="1"/>
  <c r="F125" i="82" s="1"/>
  <c r="F126" i="82" a="1"/>
  <c r="F126" i="82" s="1"/>
  <c r="F127" i="82" a="1"/>
  <c r="F127" i="82" s="1"/>
  <c r="F128" i="82" a="1"/>
  <c r="F128" i="82" s="1"/>
  <c r="F129" i="82" a="1"/>
  <c r="F129" i="82" s="1"/>
  <c r="F130" i="82" a="1"/>
  <c r="F130" i="82" s="1"/>
  <c r="F131" i="82" a="1"/>
  <c r="F131" i="82" s="1"/>
  <c r="F132" i="82" a="1"/>
  <c r="F132" i="82" s="1"/>
  <c r="F133" i="82" a="1"/>
  <c r="F133" i="82" s="1"/>
  <c r="F134" i="82" a="1"/>
  <c r="F134" i="82" s="1"/>
  <c r="F135" i="82" a="1"/>
  <c r="F135" i="82" s="1"/>
  <c r="F136" i="82" a="1"/>
  <c r="F136" i="82" s="1"/>
  <c r="F137" i="82" a="1"/>
  <c r="F137" i="82" s="1"/>
  <c r="F138" i="82" a="1"/>
  <c r="F138" i="82" s="1"/>
  <c r="F139" i="82" a="1"/>
  <c r="F139" i="82" s="1"/>
  <c r="F140" i="82" a="1"/>
  <c r="F140" i="82" s="1"/>
  <c r="F141" i="82" a="1"/>
  <c r="F141" i="82" s="1"/>
  <c r="F142" i="82" a="1"/>
  <c r="F142" i="82" s="1"/>
  <c r="F143" i="82" a="1"/>
  <c r="F143" i="82" s="1"/>
  <c r="F144" i="82" a="1"/>
  <c r="F144" i="82" s="1"/>
  <c r="F145" i="82" a="1"/>
  <c r="F145" i="82" s="1"/>
  <c r="F146" i="82" a="1"/>
  <c r="F146" i="82" s="1"/>
  <c r="F147" i="82" a="1"/>
  <c r="F147" i="82" s="1"/>
  <c r="F148" i="82" a="1"/>
  <c r="F148" i="82" s="1"/>
  <c r="F149" i="82" a="1"/>
  <c r="F149" i="82" s="1"/>
  <c r="F150" i="82" a="1"/>
  <c r="F150" i="82" s="1"/>
  <c r="F151" i="82" a="1"/>
  <c r="F151" i="82" s="1"/>
  <c r="F152" i="82" a="1"/>
  <c r="F152" i="82" s="1"/>
  <c r="F153" i="82" a="1"/>
  <c r="F153" i="82" s="1"/>
  <c r="F154" i="82" a="1"/>
  <c r="F154" i="82" s="1"/>
  <c r="F155" i="82" a="1"/>
  <c r="F155" i="82" s="1"/>
  <c r="F156" i="82" a="1"/>
  <c r="F156" i="82" s="1"/>
  <c r="F157" i="82" a="1"/>
  <c r="F157" i="82" s="1"/>
  <c r="F158" i="82" a="1"/>
  <c r="F158" i="82" s="1"/>
  <c r="F159" i="82" a="1"/>
  <c r="F159" i="82" s="1"/>
  <c r="F160" i="82" a="1"/>
  <c r="F160" i="82" s="1"/>
  <c r="F161" i="82" a="1"/>
  <c r="F161" i="82" s="1"/>
  <c r="F162" i="82" a="1"/>
  <c r="F162" i="82" s="1"/>
  <c r="F163" i="82" a="1"/>
  <c r="F163" i="82" s="1"/>
  <c r="F164" i="82" a="1"/>
  <c r="F164" i="82" s="1"/>
  <c r="F165" i="82" a="1"/>
  <c r="F165" i="82" s="1"/>
  <c r="F166" i="82" a="1"/>
  <c r="F166" i="82" s="1"/>
  <c r="F167" i="82" a="1"/>
  <c r="F167" i="82" s="1"/>
  <c r="F168" i="82" a="1"/>
  <c r="F168" i="82" s="1"/>
  <c r="F169" i="82" a="1"/>
  <c r="F169" i="82" s="1"/>
  <c r="F170" i="82" a="1"/>
  <c r="F170" i="82" s="1"/>
  <c r="F171" i="82" a="1"/>
  <c r="F171" i="82" s="1"/>
  <c r="F172" i="82" a="1"/>
  <c r="F172" i="82" s="1"/>
  <c r="F173" i="82" a="1"/>
  <c r="F173" i="82" s="1"/>
  <c r="F174" i="82" a="1"/>
  <c r="F174" i="82" s="1"/>
  <c r="F175" i="82" a="1"/>
  <c r="F175" i="82" s="1"/>
  <c r="F176" i="82" a="1"/>
  <c r="F176" i="82" s="1"/>
  <c r="F177" i="82" a="1"/>
  <c r="F177" i="82" s="1"/>
  <c r="F178" i="82" a="1"/>
  <c r="F178" i="82" s="1"/>
  <c r="F179" i="82" a="1"/>
  <c r="F179" i="82" s="1"/>
  <c r="F180" i="82" a="1"/>
  <c r="F180" i="82" s="1"/>
  <c r="F181" i="82" a="1"/>
  <c r="F181" i="82" s="1"/>
  <c r="F182" i="82" a="1"/>
  <c r="F182" i="82" s="1"/>
  <c r="F183" i="82" a="1"/>
  <c r="F183" i="82" s="1"/>
  <c r="F184" i="82" a="1"/>
  <c r="F184" i="82" s="1"/>
  <c r="F2" i="82" a="1"/>
  <c r="F2" i="82" s="1"/>
  <c r="K3" i="58"/>
  <c r="K4" i="58"/>
  <c r="B4" i="58" s="1"/>
  <c r="K5" i="58"/>
  <c r="B5" i="58" s="1"/>
  <c r="K6" i="58"/>
  <c r="B6" i="58" s="1"/>
  <c r="K7" i="58"/>
  <c r="B7" i="58" s="1"/>
  <c r="K8" i="58"/>
  <c r="K9" i="58"/>
  <c r="B9" i="58" s="1"/>
  <c r="K10" i="58"/>
  <c r="B10" i="58" s="1"/>
  <c r="K11" i="58"/>
  <c r="B11" i="58" s="1"/>
  <c r="K12" i="58"/>
  <c r="B12" i="58" s="1"/>
  <c r="K13" i="58"/>
  <c r="B13" i="58" s="1"/>
  <c r="K14" i="58"/>
  <c r="K15" i="58"/>
  <c r="B15" i="58" s="1"/>
  <c r="K16" i="58"/>
  <c r="B16" i="58" s="1"/>
  <c r="K17" i="58"/>
  <c r="B17" i="58" s="1"/>
  <c r="K18" i="58"/>
  <c r="B18" i="58" s="1"/>
  <c r="K19" i="58"/>
  <c r="B19" i="58" s="1"/>
  <c r="K20" i="58"/>
  <c r="B20" i="58" s="1"/>
  <c r="K21" i="58"/>
  <c r="B21" i="58" s="1"/>
  <c r="K22" i="58"/>
  <c r="B22" i="58" s="1"/>
  <c r="K23" i="58"/>
  <c r="B23" i="58" s="1"/>
  <c r="K24" i="58"/>
  <c r="B24" i="58" s="1"/>
  <c r="K25" i="58"/>
  <c r="B25" i="58" s="1"/>
  <c r="K26" i="58"/>
  <c r="B26" i="58" s="1"/>
  <c r="K27" i="58"/>
  <c r="K28" i="58"/>
  <c r="B28" i="58" s="1"/>
  <c r="K29" i="58"/>
  <c r="B29" i="58" s="1"/>
  <c r="K30" i="58"/>
  <c r="B30" i="58" s="1"/>
  <c r="K31" i="58"/>
  <c r="B31" i="58" s="1"/>
  <c r="K32" i="58"/>
  <c r="K33" i="58"/>
  <c r="B33" i="58" s="1"/>
  <c r="K34" i="58"/>
  <c r="B34" i="58" s="1"/>
  <c r="K35" i="58"/>
  <c r="B35" i="58" s="1"/>
  <c r="K36" i="58"/>
  <c r="B36" i="58" s="1"/>
  <c r="K37" i="58"/>
  <c r="B37" i="58" s="1"/>
  <c r="K38" i="58"/>
  <c r="K39" i="58"/>
  <c r="K40" i="58"/>
  <c r="B40" i="58" s="1"/>
  <c r="K41" i="58"/>
  <c r="B41" i="58" s="1"/>
  <c r="K42" i="58"/>
  <c r="B42" i="58" s="1"/>
  <c r="K43" i="58"/>
  <c r="B43" i="58" s="1"/>
  <c r="K44" i="58"/>
  <c r="K45" i="58"/>
  <c r="B45" i="58" s="1"/>
  <c r="K46" i="58"/>
  <c r="B46" i="58" s="1"/>
  <c r="K47" i="58"/>
  <c r="K48" i="58"/>
  <c r="B48" i="58" s="1"/>
  <c r="K49" i="58"/>
  <c r="K50" i="58"/>
  <c r="B50" i="58" s="1"/>
  <c r="K51" i="58"/>
  <c r="K52" i="58"/>
  <c r="K53" i="58"/>
  <c r="B53" i="58" s="1"/>
  <c r="K54" i="58"/>
  <c r="B54" i="58" s="1"/>
  <c r="K55" i="58"/>
  <c r="B55" i="58" s="1"/>
  <c r="K56" i="58"/>
  <c r="K57" i="58"/>
  <c r="B57" i="58" s="1"/>
  <c r="K58" i="58"/>
  <c r="B58" i="58" s="1"/>
  <c r="K59" i="58"/>
  <c r="B59" i="58" s="1"/>
  <c r="K60" i="58"/>
  <c r="B60" i="58" s="1"/>
  <c r="K61" i="58"/>
  <c r="K62" i="58"/>
  <c r="K63" i="58"/>
  <c r="B63" i="58" s="1"/>
  <c r="K64" i="58"/>
  <c r="B64" i="58" s="1"/>
  <c r="K65" i="58"/>
  <c r="B65" i="58" s="1"/>
  <c r="K66" i="58"/>
  <c r="B66" i="58" s="1"/>
  <c r="K67" i="58"/>
  <c r="B67" i="58" s="1"/>
  <c r="K68" i="58"/>
  <c r="B68" i="58" s="1"/>
  <c r="K69" i="58"/>
  <c r="B69" i="58" s="1"/>
  <c r="K70" i="58"/>
  <c r="B70" i="58" s="1"/>
  <c r="K71" i="58"/>
  <c r="B71" i="58" s="1"/>
  <c r="K72" i="58"/>
  <c r="B72" i="58" s="1"/>
  <c r="K73" i="58"/>
  <c r="K74" i="58"/>
  <c r="K75" i="58"/>
  <c r="K76" i="58"/>
  <c r="B76" i="58" s="1"/>
  <c r="K77" i="58"/>
  <c r="B77" i="58" s="1"/>
  <c r="K78" i="58"/>
  <c r="B78" i="58" s="1"/>
  <c r="K79" i="58"/>
  <c r="B79" i="58" s="1"/>
  <c r="K80" i="58"/>
  <c r="K81" i="58"/>
  <c r="B81" i="58" s="1"/>
  <c r="K82" i="58"/>
  <c r="B82" i="58" s="1"/>
  <c r="K83" i="58"/>
  <c r="B83" i="58" s="1"/>
  <c r="K84" i="58"/>
  <c r="B84" i="58" s="1"/>
  <c r="K85" i="58"/>
  <c r="K86" i="58"/>
  <c r="K87" i="58"/>
  <c r="K88" i="58"/>
  <c r="B88" i="58" s="1"/>
  <c r="K89" i="58"/>
  <c r="B89" i="58" s="1"/>
  <c r="K90" i="58"/>
  <c r="B90" i="58" s="1"/>
  <c r="K91" i="58"/>
  <c r="B91" i="58" s="1"/>
  <c r="K92" i="58"/>
  <c r="B92" i="58" s="1"/>
  <c r="K93" i="58"/>
  <c r="B93" i="58" s="1"/>
  <c r="K94" i="58"/>
  <c r="B94" i="58" s="1"/>
  <c r="K95" i="58"/>
  <c r="B95" i="58" s="1"/>
  <c r="K96" i="58"/>
  <c r="B96" i="58" s="1"/>
  <c r="K97" i="58"/>
  <c r="B97" i="58" s="1"/>
  <c r="K98" i="58"/>
  <c r="B98" i="58" s="1"/>
  <c r="K99" i="58"/>
  <c r="K100" i="58"/>
  <c r="B100" i="58" s="1"/>
  <c r="K101" i="58"/>
  <c r="B101" i="58" s="1"/>
  <c r="K102" i="58"/>
  <c r="B102" i="58" s="1"/>
  <c r="K103" i="58"/>
  <c r="B103" i="58" s="1"/>
  <c r="K104" i="58"/>
  <c r="K105" i="58"/>
  <c r="B105" i="58" s="1"/>
  <c r="K106" i="58"/>
  <c r="B106" i="58" s="1"/>
  <c r="K107" i="58"/>
  <c r="B107" i="58" s="1"/>
  <c r="K108" i="58"/>
  <c r="B108" i="58" s="1"/>
  <c r="K109" i="58"/>
  <c r="K110" i="58"/>
  <c r="K111" i="58"/>
  <c r="K112" i="58"/>
  <c r="B112" i="58" s="1"/>
  <c r="K113" i="58"/>
  <c r="B113" i="58" s="1"/>
  <c r="K114" i="58"/>
  <c r="B114" i="58" s="1"/>
  <c r="K115" i="58"/>
  <c r="B115" i="58" s="1"/>
  <c r="K116" i="58"/>
  <c r="B116" i="58" s="1"/>
  <c r="K117" i="58"/>
  <c r="B117" i="58" s="1"/>
  <c r="K118" i="58"/>
  <c r="K119" i="58"/>
  <c r="B119" i="58" s="1"/>
  <c r="K120" i="58"/>
  <c r="B120" i="58" s="1"/>
  <c r="K121" i="58"/>
  <c r="K122" i="58"/>
  <c r="B122" i="58" s="1"/>
  <c r="K123" i="58"/>
  <c r="B123" i="58" s="1"/>
  <c r="K124" i="58"/>
  <c r="K125" i="58"/>
  <c r="B125" i="58" s="1"/>
  <c r="K126" i="58"/>
  <c r="B126" i="58" s="1"/>
  <c r="K127" i="58"/>
  <c r="B127" i="58" s="1"/>
  <c r="K128" i="58"/>
  <c r="K129" i="58"/>
  <c r="B129" i="58" s="1"/>
  <c r="K130" i="58"/>
  <c r="B130" i="58" s="1"/>
  <c r="K131" i="58"/>
  <c r="B131" i="58" s="1"/>
  <c r="K132" i="58"/>
  <c r="K133" i="58"/>
  <c r="K134" i="58"/>
  <c r="B134" i="58" s="1"/>
  <c r="K135" i="58"/>
  <c r="K136" i="58"/>
  <c r="B136" i="58" s="1"/>
  <c r="K137" i="58"/>
  <c r="B137" i="58" s="1"/>
  <c r="K138" i="58"/>
  <c r="B138" i="58" s="1"/>
  <c r="K139" i="58"/>
  <c r="B139" i="58" s="1"/>
  <c r="K140" i="58"/>
  <c r="B140" i="58" s="1"/>
  <c r="K141" i="58"/>
  <c r="B141" i="58" s="1"/>
  <c r="K142" i="58"/>
  <c r="B142" i="58" s="1"/>
  <c r="K143" i="58"/>
  <c r="B143" i="58" s="1"/>
  <c r="K144" i="58"/>
  <c r="B144" i="58" s="1"/>
  <c r="K145" i="58"/>
  <c r="B145" i="58" s="1"/>
  <c r="K146" i="58"/>
  <c r="B146" i="58" s="1"/>
  <c r="K147" i="58"/>
  <c r="B147" i="58" s="1"/>
  <c r="K148" i="58"/>
  <c r="B148" i="58" s="1"/>
  <c r="K149" i="58"/>
  <c r="B149" i="58" s="1"/>
  <c r="K150" i="58"/>
  <c r="B150" i="58" s="1"/>
  <c r="K151" i="58"/>
  <c r="B151" i="58" s="1"/>
  <c r="K152" i="58"/>
  <c r="K153" i="58"/>
  <c r="B153" i="58" s="1"/>
  <c r="K154" i="58"/>
  <c r="B154" i="58" s="1"/>
  <c r="K155" i="58"/>
  <c r="B155" i="58" s="1"/>
  <c r="K156" i="58"/>
  <c r="B156" i="58" s="1"/>
  <c r="K157" i="58"/>
  <c r="K158" i="58"/>
  <c r="B158" i="58" s="1"/>
  <c r="K159" i="58"/>
  <c r="K160" i="58"/>
  <c r="B160" i="58" s="1"/>
  <c r="K161" i="58"/>
  <c r="B161" i="58" s="1"/>
  <c r="K162" i="58"/>
  <c r="B162" i="58" s="1"/>
  <c r="K163" i="58"/>
  <c r="B163" i="58" s="1"/>
  <c r="K164" i="58"/>
  <c r="B164" i="58" s="1"/>
  <c r="K165" i="58"/>
  <c r="B165" i="58" s="1"/>
  <c r="K166" i="58"/>
  <c r="B166" i="58" s="1"/>
  <c r="K167" i="58"/>
  <c r="B167" i="58" s="1"/>
  <c r="K168" i="58"/>
  <c r="B168" i="58" s="1"/>
  <c r="K169" i="58"/>
  <c r="K170" i="58"/>
  <c r="K171" i="58"/>
  <c r="K172" i="58"/>
  <c r="B172" i="58" s="1"/>
  <c r="K173" i="58"/>
  <c r="B173" i="58" s="1"/>
  <c r="K174" i="58"/>
  <c r="B174" i="58" s="1"/>
  <c r="K175" i="58"/>
  <c r="B175" i="58" s="1"/>
  <c r="K176" i="58"/>
  <c r="K177" i="58"/>
  <c r="B177" i="58" s="1"/>
  <c r="K178" i="58"/>
  <c r="B178" i="58" s="1"/>
  <c r="K179" i="58"/>
  <c r="B179" i="58" s="1"/>
  <c r="K180" i="58"/>
  <c r="B180" i="58" s="1"/>
  <c r="K181" i="58"/>
  <c r="B181" i="58" s="1"/>
  <c r="K182" i="58"/>
  <c r="B182" i="58" s="1"/>
  <c r="K183" i="58"/>
  <c r="K184" i="58"/>
  <c r="B184" i="58" s="1"/>
  <c r="K2" i="58"/>
  <c r="B2" i="58" s="1"/>
  <c r="F3" i="58" a="1"/>
  <c r="F3" i="58" s="1"/>
  <c r="F4" i="58" a="1"/>
  <c r="F4" i="58" s="1"/>
  <c r="F5" i="58" a="1"/>
  <c r="F5" i="58" s="1"/>
  <c r="F6" i="58" a="1"/>
  <c r="F6" i="58" s="1"/>
  <c r="F7" i="58" a="1"/>
  <c r="F7" i="58" s="1"/>
  <c r="F8" i="58" a="1"/>
  <c r="F8" i="58" s="1"/>
  <c r="F9" i="58" a="1"/>
  <c r="F9" i="58" s="1"/>
  <c r="F10" i="58" a="1"/>
  <c r="F10" i="58" s="1"/>
  <c r="F11" i="58" a="1"/>
  <c r="F11" i="58" s="1"/>
  <c r="F12" i="58" a="1"/>
  <c r="F12" i="58" s="1"/>
  <c r="F13" i="58" a="1"/>
  <c r="F13" i="58" s="1"/>
  <c r="F14" i="58" a="1"/>
  <c r="F14" i="58" s="1"/>
  <c r="F15" i="58" a="1"/>
  <c r="F15" i="58" s="1"/>
  <c r="F16" i="58" a="1"/>
  <c r="F16" i="58" s="1"/>
  <c r="F17" i="58" a="1"/>
  <c r="F17" i="58" s="1"/>
  <c r="F18" i="58" a="1"/>
  <c r="F18" i="58" s="1"/>
  <c r="F19" i="58" a="1"/>
  <c r="F19" i="58" s="1"/>
  <c r="F20" i="58" a="1"/>
  <c r="F20" i="58" s="1"/>
  <c r="F21" i="58" a="1"/>
  <c r="F21" i="58" s="1"/>
  <c r="F22" i="58" a="1"/>
  <c r="F22" i="58" s="1"/>
  <c r="F23" i="58" a="1"/>
  <c r="F23" i="58" s="1"/>
  <c r="F24" i="58" a="1"/>
  <c r="F24" i="58" s="1"/>
  <c r="F25" i="58" a="1"/>
  <c r="F25" i="58" s="1"/>
  <c r="F26" i="58" a="1"/>
  <c r="F26" i="58" s="1"/>
  <c r="F27" i="58" a="1"/>
  <c r="F27" i="58" s="1"/>
  <c r="F28" i="58" a="1"/>
  <c r="F28" i="58" s="1"/>
  <c r="F29" i="58" a="1"/>
  <c r="F29" i="58" s="1"/>
  <c r="F30" i="58" a="1"/>
  <c r="F30" i="58" s="1"/>
  <c r="F31" i="58" a="1"/>
  <c r="F31" i="58" s="1"/>
  <c r="F32" i="58" a="1"/>
  <c r="F32" i="58" s="1"/>
  <c r="F33" i="58" a="1"/>
  <c r="F33" i="58" s="1"/>
  <c r="F34" i="58" a="1"/>
  <c r="F34" i="58" s="1"/>
  <c r="F35" i="58" a="1"/>
  <c r="F35" i="58" s="1"/>
  <c r="F36" i="58" a="1"/>
  <c r="F36" i="58" s="1"/>
  <c r="F37" i="58" a="1"/>
  <c r="F37" i="58" s="1"/>
  <c r="F38" i="58" a="1"/>
  <c r="F38" i="58" s="1"/>
  <c r="F39" i="58" a="1"/>
  <c r="F39" i="58" s="1"/>
  <c r="F40" i="58" a="1"/>
  <c r="F40" i="58" s="1"/>
  <c r="F41" i="58" a="1"/>
  <c r="F41" i="58" s="1"/>
  <c r="F42" i="58" a="1"/>
  <c r="F42" i="58" s="1"/>
  <c r="F43" i="58" a="1"/>
  <c r="F43" i="58" s="1"/>
  <c r="F44" i="58" a="1"/>
  <c r="F44" i="58" s="1"/>
  <c r="F45" i="58" a="1"/>
  <c r="F45" i="58" s="1"/>
  <c r="F46" i="58" a="1"/>
  <c r="F46" i="58" s="1"/>
  <c r="F47" i="58" a="1"/>
  <c r="F47" i="58" s="1"/>
  <c r="F48" i="58" a="1"/>
  <c r="F48" i="58" s="1"/>
  <c r="F49" i="58" a="1"/>
  <c r="F49" i="58" s="1"/>
  <c r="F50" i="58" a="1"/>
  <c r="F50" i="58" s="1"/>
  <c r="F51" i="58" a="1"/>
  <c r="F51" i="58" s="1"/>
  <c r="F52" i="58" a="1"/>
  <c r="F52" i="58" s="1"/>
  <c r="F53" i="58" a="1"/>
  <c r="F53" i="58" s="1"/>
  <c r="F54" i="58" a="1"/>
  <c r="F54" i="58" s="1"/>
  <c r="F55" i="58" a="1"/>
  <c r="F55" i="58" s="1"/>
  <c r="F56" i="58" a="1"/>
  <c r="F56" i="58" s="1"/>
  <c r="F57" i="58" a="1"/>
  <c r="F57" i="58" s="1"/>
  <c r="F58" i="58" a="1"/>
  <c r="F58" i="58" s="1"/>
  <c r="F59" i="58" a="1"/>
  <c r="F59" i="58" s="1"/>
  <c r="F60" i="58" a="1"/>
  <c r="F60" i="58" s="1"/>
  <c r="F61" i="58" a="1"/>
  <c r="F61" i="58" s="1"/>
  <c r="F62" i="58" a="1"/>
  <c r="F62" i="58" s="1"/>
  <c r="F63" i="58" a="1"/>
  <c r="F63" i="58" s="1"/>
  <c r="F64" i="58" a="1"/>
  <c r="F64" i="58" s="1"/>
  <c r="F65" i="58" a="1"/>
  <c r="F65" i="58" s="1"/>
  <c r="F66" i="58" a="1"/>
  <c r="F66" i="58" s="1"/>
  <c r="F67" i="58" a="1"/>
  <c r="F67" i="58" s="1"/>
  <c r="F68" i="58" a="1"/>
  <c r="F68" i="58" s="1"/>
  <c r="F69" i="58" a="1"/>
  <c r="F69" i="58" s="1"/>
  <c r="F70" i="58" a="1"/>
  <c r="F70" i="58" s="1"/>
  <c r="F71" i="58" a="1"/>
  <c r="F71" i="58" s="1"/>
  <c r="F72" i="58" a="1"/>
  <c r="F72" i="58" s="1"/>
  <c r="F73" i="58" a="1"/>
  <c r="F73" i="58" s="1"/>
  <c r="F74" i="58" a="1"/>
  <c r="F74" i="58" s="1"/>
  <c r="F75" i="58" a="1"/>
  <c r="F75" i="58" s="1"/>
  <c r="F76" i="58" a="1"/>
  <c r="F76" i="58" s="1"/>
  <c r="F77" i="58" a="1"/>
  <c r="F77" i="58" s="1"/>
  <c r="F78" i="58" a="1"/>
  <c r="F78" i="58" s="1"/>
  <c r="F79" i="58" a="1"/>
  <c r="F79" i="58" s="1"/>
  <c r="F80" i="58" a="1"/>
  <c r="F80" i="58" s="1"/>
  <c r="F81" i="58" a="1"/>
  <c r="F81" i="58" s="1"/>
  <c r="F82" i="58" a="1"/>
  <c r="F82" i="58" s="1"/>
  <c r="F83" i="58" a="1"/>
  <c r="F83" i="58" s="1"/>
  <c r="F84" i="58" a="1"/>
  <c r="F84" i="58" s="1"/>
  <c r="F85" i="58" a="1"/>
  <c r="F85" i="58" s="1"/>
  <c r="F86" i="58" a="1"/>
  <c r="F86" i="58" s="1"/>
  <c r="F87" i="58" a="1"/>
  <c r="F87" i="58" s="1"/>
  <c r="F88" i="58" a="1"/>
  <c r="F88" i="58" s="1"/>
  <c r="F89" i="58" a="1"/>
  <c r="F89" i="58" s="1"/>
  <c r="F90" i="58" a="1"/>
  <c r="F90" i="58" s="1"/>
  <c r="F91" i="58" a="1"/>
  <c r="F91" i="58" s="1"/>
  <c r="F92" i="58" a="1"/>
  <c r="F92" i="58" s="1"/>
  <c r="F93" i="58" a="1"/>
  <c r="F93" i="58" s="1"/>
  <c r="F94" i="58" a="1"/>
  <c r="F94" i="58" s="1"/>
  <c r="F95" i="58" a="1"/>
  <c r="F95" i="58" s="1"/>
  <c r="F96" i="58" a="1"/>
  <c r="F96" i="58" s="1"/>
  <c r="F97" i="58" a="1"/>
  <c r="F97" i="58" s="1"/>
  <c r="F98" i="58" a="1"/>
  <c r="F98" i="58" s="1"/>
  <c r="F99" i="58" a="1"/>
  <c r="F99" i="58" s="1"/>
  <c r="F100" i="58" a="1"/>
  <c r="F100" i="58" s="1"/>
  <c r="F101" i="58" a="1"/>
  <c r="F101" i="58" s="1"/>
  <c r="F102" i="58" a="1"/>
  <c r="F102" i="58" s="1"/>
  <c r="F103" i="58" a="1"/>
  <c r="F103" i="58" s="1"/>
  <c r="F104" i="58" a="1"/>
  <c r="F104" i="58" s="1"/>
  <c r="F105" i="58" a="1"/>
  <c r="F105" i="58" s="1"/>
  <c r="F106" i="58" a="1"/>
  <c r="F106" i="58" s="1"/>
  <c r="F107" i="58" a="1"/>
  <c r="F107" i="58" s="1"/>
  <c r="F108" i="58" a="1"/>
  <c r="F108" i="58" s="1"/>
  <c r="F109" i="58" a="1"/>
  <c r="F109" i="58" s="1"/>
  <c r="F110" i="58" a="1"/>
  <c r="F110" i="58" s="1"/>
  <c r="F111" i="58" a="1"/>
  <c r="F111" i="58" s="1"/>
  <c r="F112" i="58" a="1"/>
  <c r="F112" i="58" s="1"/>
  <c r="F113" i="58" a="1"/>
  <c r="F113" i="58" s="1"/>
  <c r="F114" i="58" a="1"/>
  <c r="F114" i="58" s="1"/>
  <c r="F115" i="58" a="1"/>
  <c r="F115" i="58" s="1"/>
  <c r="F116" i="58" a="1"/>
  <c r="F116" i="58" s="1"/>
  <c r="F117" i="58" a="1"/>
  <c r="F117" i="58" s="1"/>
  <c r="F118" i="58" a="1"/>
  <c r="F118" i="58" s="1"/>
  <c r="F119" i="58" a="1"/>
  <c r="F119" i="58" s="1"/>
  <c r="F120" i="58" a="1"/>
  <c r="F120" i="58" s="1"/>
  <c r="F121" i="58" a="1"/>
  <c r="F121" i="58" s="1"/>
  <c r="F122" i="58" a="1"/>
  <c r="F122" i="58" s="1"/>
  <c r="F123" i="58" a="1"/>
  <c r="F123" i="58" s="1"/>
  <c r="F124" i="58" a="1"/>
  <c r="F124" i="58" s="1"/>
  <c r="F125" i="58" a="1"/>
  <c r="F125" i="58" s="1"/>
  <c r="F126" i="58" a="1"/>
  <c r="F126" i="58" s="1"/>
  <c r="F127" i="58" a="1"/>
  <c r="F127" i="58" s="1"/>
  <c r="F128" i="58" a="1"/>
  <c r="F128" i="58" s="1"/>
  <c r="F129" i="58" a="1"/>
  <c r="F129" i="58" s="1"/>
  <c r="F130" i="58" a="1"/>
  <c r="F130" i="58" s="1"/>
  <c r="F131" i="58" a="1"/>
  <c r="F131" i="58" s="1"/>
  <c r="F132" i="58" a="1"/>
  <c r="F132" i="58" s="1"/>
  <c r="F133" i="58" a="1"/>
  <c r="F133" i="58" s="1"/>
  <c r="F134" i="58" a="1"/>
  <c r="F134" i="58" s="1"/>
  <c r="F135" i="58" a="1"/>
  <c r="F135" i="58" s="1"/>
  <c r="F136" i="58" a="1"/>
  <c r="F136" i="58" s="1"/>
  <c r="F137" i="58" a="1"/>
  <c r="F137" i="58" s="1"/>
  <c r="F138" i="58" a="1"/>
  <c r="F138" i="58" s="1"/>
  <c r="F139" i="58" a="1"/>
  <c r="F139" i="58" s="1"/>
  <c r="F140" i="58" a="1"/>
  <c r="F140" i="58" s="1"/>
  <c r="F141" i="58" a="1"/>
  <c r="F141" i="58" s="1"/>
  <c r="F142" i="58" a="1"/>
  <c r="F142" i="58" s="1"/>
  <c r="F143" i="58" a="1"/>
  <c r="F143" i="58" s="1"/>
  <c r="F144" i="58" a="1"/>
  <c r="F144" i="58" s="1"/>
  <c r="F145" i="58" a="1"/>
  <c r="F145" i="58" s="1"/>
  <c r="F146" i="58" a="1"/>
  <c r="F146" i="58" s="1"/>
  <c r="F147" i="58" a="1"/>
  <c r="F147" i="58" s="1"/>
  <c r="F148" i="58" a="1"/>
  <c r="F148" i="58" s="1"/>
  <c r="F149" i="58" a="1"/>
  <c r="F149" i="58" s="1"/>
  <c r="F150" i="58" a="1"/>
  <c r="F150" i="58" s="1"/>
  <c r="F151" i="58" a="1"/>
  <c r="F151" i="58" s="1"/>
  <c r="F152" i="58" a="1"/>
  <c r="F152" i="58" s="1"/>
  <c r="F153" i="58" a="1"/>
  <c r="F153" i="58" s="1"/>
  <c r="F154" i="58" a="1"/>
  <c r="F154" i="58" s="1"/>
  <c r="F155" i="58" a="1"/>
  <c r="F155" i="58" s="1"/>
  <c r="F156" i="58" a="1"/>
  <c r="F156" i="58" s="1"/>
  <c r="F157" i="58" a="1"/>
  <c r="F157" i="58" s="1"/>
  <c r="F158" i="58" a="1"/>
  <c r="F158" i="58" s="1"/>
  <c r="F159" i="58" a="1"/>
  <c r="F159" i="58" s="1"/>
  <c r="F160" i="58" a="1"/>
  <c r="F160" i="58" s="1"/>
  <c r="F161" i="58" a="1"/>
  <c r="F161" i="58" s="1"/>
  <c r="F162" i="58" a="1"/>
  <c r="F162" i="58" s="1"/>
  <c r="F163" i="58" a="1"/>
  <c r="F163" i="58" s="1"/>
  <c r="F164" i="58" a="1"/>
  <c r="F164" i="58" s="1"/>
  <c r="F165" i="58" a="1"/>
  <c r="F165" i="58" s="1"/>
  <c r="F166" i="58" a="1"/>
  <c r="F166" i="58" s="1"/>
  <c r="F167" i="58" a="1"/>
  <c r="F167" i="58" s="1"/>
  <c r="F168" i="58" a="1"/>
  <c r="F168" i="58" s="1"/>
  <c r="F169" i="58" a="1"/>
  <c r="F169" i="58" s="1"/>
  <c r="F170" i="58" a="1"/>
  <c r="F170" i="58" s="1"/>
  <c r="F171" i="58" a="1"/>
  <c r="F171" i="58" s="1"/>
  <c r="F172" i="58" a="1"/>
  <c r="F172" i="58" s="1"/>
  <c r="F173" i="58" a="1"/>
  <c r="F173" i="58" s="1"/>
  <c r="F174" i="58" a="1"/>
  <c r="F174" i="58" s="1"/>
  <c r="F175" i="58" a="1"/>
  <c r="F175" i="58" s="1"/>
  <c r="F176" i="58" a="1"/>
  <c r="F176" i="58" s="1"/>
  <c r="F177" i="58" a="1"/>
  <c r="F177" i="58" s="1"/>
  <c r="F178" i="58" a="1"/>
  <c r="F178" i="58" s="1"/>
  <c r="F179" i="58" a="1"/>
  <c r="F179" i="58" s="1"/>
  <c r="F180" i="58" a="1"/>
  <c r="F180" i="58" s="1"/>
  <c r="F181" i="58" a="1"/>
  <c r="F181" i="58" s="1"/>
  <c r="F182" i="58" a="1"/>
  <c r="F182" i="58" s="1"/>
  <c r="F183" i="58" a="1"/>
  <c r="F183" i="58" s="1"/>
  <c r="F184" i="58" a="1"/>
  <c r="F184" i="58" s="1"/>
  <c r="F2" i="58" a="1"/>
  <c r="F2" i="58" s="1"/>
  <c r="F3" i="33" a="1"/>
  <c r="F3" i="33" s="1"/>
  <c r="F4" i="33" a="1"/>
  <c r="F4" i="33" s="1"/>
  <c r="F5" i="33" a="1"/>
  <c r="F5" i="33" s="1"/>
  <c r="F6" i="33" a="1"/>
  <c r="F6" i="33" s="1"/>
  <c r="F7" i="33" a="1"/>
  <c r="F7" i="33" s="1"/>
  <c r="F8" i="33" a="1"/>
  <c r="F8" i="33" s="1"/>
  <c r="F9" i="33" a="1"/>
  <c r="F9" i="33" s="1"/>
  <c r="F10" i="33" a="1"/>
  <c r="F10" i="33" s="1"/>
  <c r="F11" i="33" a="1"/>
  <c r="F11" i="33" s="1"/>
  <c r="F12" i="33" a="1"/>
  <c r="F12" i="33" s="1"/>
  <c r="F13" i="33" a="1"/>
  <c r="F13" i="33" s="1"/>
  <c r="F14" i="33" a="1"/>
  <c r="F14" i="33" s="1"/>
  <c r="F15" i="33" a="1"/>
  <c r="F15" i="33" s="1"/>
  <c r="F16" i="33" a="1"/>
  <c r="F16" i="33" s="1"/>
  <c r="F17" i="33" a="1"/>
  <c r="F17" i="33" s="1"/>
  <c r="F18" i="33" a="1"/>
  <c r="F18" i="33" s="1"/>
  <c r="F19" i="33" a="1"/>
  <c r="F19" i="33" s="1"/>
  <c r="F20" i="33" a="1"/>
  <c r="F20" i="33" s="1"/>
  <c r="F21" i="33" a="1"/>
  <c r="F21" i="33" s="1"/>
  <c r="F22" i="33" a="1"/>
  <c r="F22" i="33" s="1"/>
  <c r="F23" i="33" a="1"/>
  <c r="F23" i="33" s="1"/>
  <c r="F24" i="33" a="1"/>
  <c r="F24" i="33" s="1"/>
  <c r="F25" i="33" a="1"/>
  <c r="F25" i="33" s="1"/>
  <c r="F26" i="33" a="1"/>
  <c r="F26" i="33" s="1"/>
  <c r="F27" i="33" a="1"/>
  <c r="F27" i="33" s="1"/>
  <c r="F28" i="33" a="1"/>
  <c r="F28" i="33" s="1"/>
  <c r="F29" i="33" a="1"/>
  <c r="F29" i="33" s="1"/>
  <c r="F30" i="33" a="1"/>
  <c r="F30" i="33" s="1"/>
  <c r="F31" i="33" a="1"/>
  <c r="F31" i="33" s="1"/>
  <c r="F32" i="33" a="1"/>
  <c r="F32" i="33" s="1"/>
  <c r="F33" i="33" a="1"/>
  <c r="F33" i="33" s="1"/>
  <c r="F34" i="33" a="1"/>
  <c r="F34" i="33" s="1"/>
  <c r="F35" i="33" a="1"/>
  <c r="F35" i="33" s="1"/>
  <c r="F36" i="33" a="1"/>
  <c r="F36" i="33" s="1"/>
  <c r="F37" i="33" a="1"/>
  <c r="F37" i="33" s="1"/>
  <c r="F38" i="33" a="1"/>
  <c r="F38" i="33" s="1"/>
  <c r="F39" i="33" a="1"/>
  <c r="F39" i="33" s="1"/>
  <c r="F40" i="33" a="1"/>
  <c r="F40" i="33" s="1"/>
  <c r="F41" i="33" a="1"/>
  <c r="F41" i="33" s="1"/>
  <c r="F42" i="33" a="1"/>
  <c r="F42" i="33" s="1"/>
  <c r="F43" i="33" a="1"/>
  <c r="F43" i="33" s="1"/>
  <c r="F44" i="33" a="1"/>
  <c r="F44" i="33" s="1"/>
  <c r="F45" i="33" a="1"/>
  <c r="F45" i="33" s="1"/>
  <c r="F46" i="33" a="1"/>
  <c r="F46" i="33" s="1"/>
  <c r="F47" i="33" a="1"/>
  <c r="F47" i="33" s="1"/>
  <c r="F48" i="33" a="1"/>
  <c r="F48" i="33" s="1"/>
  <c r="F49" i="33" a="1"/>
  <c r="F49" i="33" s="1"/>
  <c r="F50" i="33" a="1"/>
  <c r="F50" i="33" s="1"/>
  <c r="F51" i="33" a="1"/>
  <c r="F51" i="33" s="1"/>
  <c r="F52" i="33" a="1"/>
  <c r="F52" i="33" s="1"/>
  <c r="F53" i="33" a="1"/>
  <c r="F53" i="33" s="1"/>
  <c r="F54" i="33" a="1"/>
  <c r="F54" i="33" s="1"/>
  <c r="F55" i="33" a="1"/>
  <c r="F55" i="33" s="1"/>
  <c r="F56" i="33" a="1"/>
  <c r="F56" i="33" s="1"/>
  <c r="F57" i="33" a="1"/>
  <c r="F57" i="33" s="1"/>
  <c r="F58" i="33" a="1"/>
  <c r="F58" i="33" s="1"/>
  <c r="F59" i="33" a="1"/>
  <c r="F59" i="33" s="1"/>
  <c r="F60" i="33" a="1"/>
  <c r="F60" i="33" s="1"/>
  <c r="F61" i="33" a="1"/>
  <c r="F61" i="33" s="1"/>
  <c r="F62" i="33" a="1"/>
  <c r="F62" i="33" s="1"/>
  <c r="F63" i="33" a="1"/>
  <c r="F63" i="33" s="1"/>
  <c r="F64" i="33" a="1"/>
  <c r="F64" i="33" s="1"/>
  <c r="F65" i="33" a="1"/>
  <c r="F65" i="33" s="1"/>
  <c r="F66" i="33" a="1"/>
  <c r="F66" i="33" s="1"/>
  <c r="F67" i="33" a="1"/>
  <c r="F67" i="33" s="1"/>
  <c r="F68" i="33" a="1"/>
  <c r="F68" i="33" s="1"/>
  <c r="F69" i="33" a="1"/>
  <c r="F69" i="33" s="1"/>
  <c r="F70" i="33" a="1"/>
  <c r="F70" i="33" s="1"/>
  <c r="F71" i="33" a="1"/>
  <c r="F71" i="33" s="1"/>
  <c r="F72" i="33" a="1"/>
  <c r="F72" i="33" s="1"/>
  <c r="F73" i="33" a="1"/>
  <c r="F73" i="33" s="1"/>
  <c r="F74" i="33" a="1"/>
  <c r="F74" i="33" s="1"/>
  <c r="F75" i="33" a="1"/>
  <c r="F75" i="33" s="1"/>
  <c r="F76" i="33" a="1"/>
  <c r="F76" i="33" s="1"/>
  <c r="F77" i="33" a="1"/>
  <c r="F77" i="33" s="1"/>
  <c r="F78" i="33" a="1"/>
  <c r="F78" i="33" s="1"/>
  <c r="F79" i="33" a="1"/>
  <c r="F79" i="33" s="1"/>
  <c r="F80" i="33" a="1"/>
  <c r="F80" i="33" s="1"/>
  <c r="F81" i="33" a="1"/>
  <c r="F81" i="33" s="1"/>
  <c r="F82" i="33" a="1"/>
  <c r="F82" i="33" s="1"/>
  <c r="F83" i="33" a="1"/>
  <c r="F83" i="33" s="1"/>
  <c r="F84" i="33" a="1"/>
  <c r="F84" i="33" s="1"/>
  <c r="F85" i="33" a="1"/>
  <c r="F85" i="33" s="1"/>
  <c r="F86" i="33" a="1"/>
  <c r="F86" i="33" s="1"/>
  <c r="F87" i="33" a="1"/>
  <c r="F87" i="33" s="1"/>
  <c r="F88" i="33" a="1"/>
  <c r="F88" i="33" s="1"/>
  <c r="F89" i="33" a="1"/>
  <c r="F89" i="33" s="1"/>
  <c r="F90" i="33" a="1"/>
  <c r="F90" i="33" s="1"/>
  <c r="F91" i="33" a="1"/>
  <c r="F91" i="33" s="1"/>
  <c r="F92" i="33" a="1"/>
  <c r="F92" i="33" s="1"/>
  <c r="F93" i="33" a="1"/>
  <c r="F93" i="33" s="1"/>
  <c r="F94" i="33" a="1"/>
  <c r="F94" i="33" s="1"/>
  <c r="F95" i="33" a="1"/>
  <c r="F95" i="33" s="1"/>
  <c r="F96" i="33" a="1"/>
  <c r="F96" i="33" s="1"/>
  <c r="F97" i="33" a="1"/>
  <c r="F97" i="33" s="1"/>
  <c r="F98" i="33" a="1"/>
  <c r="F98" i="33" s="1"/>
  <c r="F99" i="33" a="1"/>
  <c r="F99" i="33" s="1"/>
  <c r="F100" i="33" a="1"/>
  <c r="F100" i="33" s="1"/>
  <c r="F101" i="33" a="1"/>
  <c r="F101" i="33" s="1"/>
  <c r="F102" i="33" a="1"/>
  <c r="F102" i="33" s="1"/>
  <c r="F103" i="33" a="1"/>
  <c r="F103" i="33" s="1"/>
  <c r="F104" i="33" a="1"/>
  <c r="F104" i="33" s="1"/>
  <c r="F105" i="33" a="1"/>
  <c r="F105" i="33" s="1"/>
  <c r="F106" i="33" a="1"/>
  <c r="F106" i="33" s="1"/>
  <c r="F107" i="33" a="1"/>
  <c r="F107" i="33" s="1"/>
  <c r="F108" i="33" a="1"/>
  <c r="F108" i="33" s="1"/>
  <c r="F109" i="33" a="1"/>
  <c r="F109" i="33" s="1"/>
  <c r="F110" i="33" a="1"/>
  <c r="F110" i="33" s="1"/>
  <c r="F111" i="33" a="1"/>
  <c r="F111" i="33" s="1"/>
  <c r="F112" i="33" a="1"/>
  <c r="F112" i="33" s="1"/>
  <c r="F113" i="33" a="1"/>
  <c r="F113" i="33" s="1"/>
  <c r="F114" i="33" a="1"/>
  <c r="F114" i="33" s="1"/>
  <c r="F115" i="33" a="1"/>
  <c r="F115" i="33" s="1"/>
  <c r="F116" i="33" a="1"/>
  <c r="F116" i="33" s="1"/>
  <c r="F117" i="33" a="1"/>
  <c r="F117" i="33" s="1"/>
  <c r="F118" i="33" a="1"/>
  <c r="F118" i="33" s="1"/>
  <c r="F119" i="33" a="1"/>
  <c r="F119" i="33" s="1"/>
  <c r="F120" i="33" a="1"/>
  <c r="F120" i="33" s="1"/>
  <c r="F121" i="33" a="1"/>
  <c r="F121" i="33" s="1"/>
  <c r="F122" i="33" a="1"/>
  <c r="F122" i="33" s="1"/>
  <c r="F123" i="33" a="1"/>
  <c r="F123" i="33" s="1"/>
  <c r="F124" i="33" a="1"/>
  <c r="F124" i="33" s="1"/>
  <c r="F125" i="33" a="1"/>
  <c r="F125" i="33" s="1"/>
  <c r="F126" i="33" a="1"/>
  <c r="F126" i="33" s="1"/>
  <c r="F127" i="33" a="1"/>
  <c r="F127" i="33" s="1"/>
  <c r="F128" i="33" a="1"/>
  <c r="F128" i="33" s="1"/>
  <c r="F129" i="33" a="1"/>
  <c r="F129" i="33" s="1"/>
  <c r="F130" i="33" a="1"/>
  <c r="F130" i="33" s="1"/>
  <c r="F131" i="33" a="1"/>
  <c r="F131" i="33" s="1"/>
  <c r="F132" i="33" a="1"/>
  <c r="F132" i="33" s="1"/>
  <c r="F133" i="33" a="1"/>
  <c r="F133" i="33" s="1"/>
  <c r="F134" i="33" a="1"/>
  <c r="F134" i="33" s="1"/>
  <c r="F135" i="33" a="1"/>
  <c r="F135" i="33" s="1"/>
  <c r="F136" i="33" a="1"/>
  <c r="F136" i="33" s="1"/>
  <c r="F137" i="33" a="1"/>
  <c r="F137" i="33" s="1"/>
  <c r="F138" i="33" a="1"/>
  <c r="F138" i="33" s="1"/>
  <c r="F139" i="33" a="1"/>
  <c r="F139" i="33" s="1"/>
  <c r="F140" i="33" a="1"/>
  <c r="F140" i="33" s="1"/>
  <c r="F141" i="33" a="1"/>
  <c r="F141" i="33" s="1"/>
  <c r="F142" i="33" a="1"/>
  <c r="F142" i="33" s="1"/>
  <c r="F143" i="33" a="1"/>
  <c r="F143" i="33" s="1"/>
  <c r="F144" i="33" a="1"/>
  <c r="F144" i="33" s="1"/>
  <c r="F145" i="33" a="1"/>
  <c r="F145" i="33" s="1"/>
  <c r="F146" i="33" a="1"/>
  <c r="F146" i="33" s="1"/>
  <c r="F147" i="33" a="1"/>
  <c r="F147" i="33" s="1"/>
  <c r="F148" i="33" a="1"/>
  <c r="F148" i="33" s="1"/>
  <c r="F149" i="33" a="1"/>
  <c r="F149" i="33" s="1"/>
  <c r="F150" i="33" a="1"/>
  <c r="F150" i="33" s="1"/>
  <c r="F151" i="33" a="1"/>
  <c r="F151" i="33" s="1"/>
  <c r="F152" i="33" a="1"/>
  <c r="F152" i="33" s="1"/>
  <c r="F153" i="33" a="1"/>
  <c r="F153" i="33" s="1"/>
  <c r="F154" i="33" a="1"/>
  <c r="F154" i="33" s="1"/>
  <c r="F155" i="33" a="1"/>
  <c r="F155" i="33" s="1"/>
  <c r="F156" i="33" a="1"/>
  <c r="F156" i="33" s="1"/>
  <c r="F157" i="33" a="1"/>
  <c r="F157" i="33" s="1"/>
  <c r="F158" i="33" a="1"/>
  <c r="F158" i="33" s="1"/>
  <c r="F159" i="33" a="1"/>
  <c r="F159" i="33" s="1"/>
  <c r="F160" i="33" a="1"/>
  <c r="F160" i="33" s="1"/>
  <c r="F161" i="33" a="1"/>
  <c r="F161" i="33" s="1"/>
  <c r="F162" i="33" a="1"/>
  <c r="F162" i="33" s="1"/>
  <c r="F163" i="33" a="1"/>
  <c r="F163" i="33" s="1"/>
  <c r="F164" i="33" a="1"/>
  <c r="F164" i="33" s="1"/>
  <c r="F165" i="33" a="1"/>
  <c r="F165" i="33" s="1"/>
  <c r="F166" i="33" a="1"/>
  <c r="F166" i="33" s="1"/>
  <c r="F167" i="33" a="1"/>
  <c r="F167" i="33" s="1"/>
  <c r="F168" i="33" a="1"/>
  <c r="F168" i="33" s="1"/>
  <c r="F169" i="33" a="1"/>
  <c r="F169" i="33" s="1"/>
  <c r="F170" i="33" a="1"/>
  <c r="F170" i="33" s="1"/>
  <c r="F171" i="33" a="1"/>
  <c r="F171" i="33" s="1"/>
  <c r="F172" i="33" a="1"/>
  <c r="F172" i="33" s="1"/>
  <c r="F173" i="33" a="1"/>
  <c r="F173" i="33" s="1"/>
  <c r="F174" i="33" a="1"/>
  <c r="F174" i="33" s="1"/>
  <c r="F175" i="33" a="1"/>
  <c r="F175" i="33" s="1"/>
  <c r="F176" i="33" a="1"/>
  <c r="F176" i="33" s="1"/>
  <c r="F177" i="33" a="1"/>
  <c r="F177" i="33" s="1"/>
  <c r="F178" i="33" a="1"/>
  <c r="F178" i="33" s="1"/>
  <c r="F179" i="33" a="1"/>
  <c r="F179" i="33" s="1"/>
  <c r="F180" i="33" a="1"/>
  <c r="F180" i="33" s="1"/>
  <c r="F181" i="33" a="1"/>
  <c r="F181" i="33" s="1"/>
  <c r="F182" i="33" a="1"/>
  <c r="F182" i="33" s="1"/>
  <c r="F183" i="33" a="1"/>
  <c r="F183" i="33" s="1"/>
  <c r="F184" i="33" a="1"/>
  <c r="F184" i="33" s="1"/>
  <c r="F2" i="33" a="1"/>
  <c r="F2" i="33" s="1"/>
  <c r="K3" i="33"/>
  <c r="B3" i="33" s="1"/>
  <c r="K4" i="33"/>
  <c r="B4" i="33" s="1"/>
  <c r="K5" i="33"/>
  <c r="K6" i="33"/>
  <c r="K7" i="33"/>
  <c r="B7" i="33" s="1"/>
  <c r="K8" i="33"/>
  <c r="B8" i="33" s="1"/>
  <c r="K9" i="33"/>
  <c r="B9" i="33" s="1"/>
  <c r="K10" i="33"/>
  <c r="B10" i="33" s="1"/>
  <c r="K11" i="33"/>
  <c r="B11" i="33" s="1"/>
  <c r="K12" i="33"/>
  <c r="B12" i="33" s="1"/>
  <c r="K13" i="33"/>
  <c r="B13" i="33" s="1"/>
  <c r="K14" i="33"/>
  <c r="B14" i="33" s="1"/>
  <c r="K15" i="33"/>
  <c r="B15" i="33" s="1"/>
  <c r="K16" i="33"/>
  <c r="B16" i="33" s="1"/>
  <c r="K17" i="33"/>
  <c r="K18" i="33"/>
  <c r="K19" i="33"/>
  <c r="B19" i="33" s="1"/>
  <c r="K20" i="33"/>
  <c r="B20" i="33" s="1"/>
  <c r="K21" i="33"/>
  <c r="K22" i="33"/>
  <c r="B22" i="33" s="1"/>
  <c r="K23" i="33"/>
  <c r="B23" i="33" s="1"/>
  <c r="K24" i="33"/>
  <c r="B24" i="33" s="1"/>
  <c r="K25" i="33"/>
  <c r="K26" i="33"/>
  <c r="B26" i="33" s="1"/>
  <c r="K27" i="33"/>
  <c r="B27" i="33" s="1"/>
  <c r="K28" i="33"/>
  <c r="K29" i="33"/>
  <c r="K30" i="33"/>
  <c r="K31" i="33"/>
  <c r="K32" i="33"/>
  <c r="B32" i="33" s="1"/>
  <c r="K33" i="33"/>
  <c r="B33" i="33" s="1"/>
  <c r="K34" i="33"/>
  <c r="B34" i="33" s="1"/>
  <c r="K35" i="33"/>
  <c r="K36" i="33"/>
  <c r="B36" i="33" s="1"/>
  <c r="K37" i="33"/>
  <c r="B37" i="33" s="1"/>
  <c r="K38" i="33"/>
  <c r="K39" i="33"/>
  <c r="B39" i="33" s="1"/>
  <c r="K40" i="33"/>
  <c r="B40" i="33" s="1"/>
  <c r="K41" i="33"/>
  <c r="K42" i="33"/>
  <c r="K43" i="33"/>
  <c r="B43" i="33" s="1"/>
  <c r="K44" i="33"/>
  <c r="B44" i="33" s="1"/>
  <c r="K45" i="33"/>
  <c r="B45" i="33" s="1"/>
  <c r="K46" i="33"/>
  <c r="B46" i="33" s="1"/>
  <c r="K47" i="33"/>
  <c r="K48" i="33"/>
  <c r="B48" i="33" s="1"/>
  <c r="K49" i="33"/>
  <c r="K50" i="33"/>
  <c r="B50" i="33" s="1"/>
  <c r="K51" i="33"/>
  <c r="B51" i="33" s="1"/>
  <c r="K52" i="33"/>
  <c r="K53" i="33"/>
  <c r="K54" i="33"/>
  <c r="K55" i="33"/>
  <c r="B55" i="33" s="1"/>
  <c r="K56" i="33"/>
  <c r="B56" i="33" s="1"/>
  <c r="K57" i="33"/>
  <c r="B57" i="33" s="1"/>
  <c r="K58" i="33"/>
  <c r="B58" i="33" s="1"/>
  <c r="K59" i="33"/>
  <c r="K60" i="33"/>
  <c r="B60" i="33" s="1"/>
  <c r="K61" i="33"/>
  <c r="B61" i="33" s="1"/>
  <c r="K62" i="33"/>
  <c r="B62" i="33" s="1"/>
  <c r="K63" i="33"/>
  <c r="B63" i="33" s="1"/>
  <c r="K64" i="33"/>
  <c r="B64" i="33" s="1"/>
  <c r="K65" i="33"/>
  <c r="K66" i="33"/>
  <c r="K67" i="33"/>
  <c r="B67" i="33" s="1"/>
  <c r="K68" i="33"/>
  <c r="B68" i="33" s="1"/>
  <c r="K69" i="33"/>
  <c r="B69" i="33" s="1"/>
  <c r="K70" i="33"/>
  <c r="B70" i="33" s="1"/>
  <c r="K71" i="33"/>
  <c r="B71" i="33" s="1"/>
  <c r="K72" i="33"/>
  <c r="B72" i="33" s="1"/>
  <c r="K73" i="33"/>
  <c r="B73" i="33" s="1"/>
  <c r="K74" i="33"/>
  <c r="B74" i="33" s="1"/>
  <c r="K75" i="33"/>
  <c r="B75" i="33" s="1"/>
  <c r="K76" i="33"/>
  <c r="K77" i="33"/>
  <c r="K78" i="33"/>
  <c r="K79" i="33"/>
  <c r="B79" i="33" s="1"/>
  <c r="K80" i="33"/>
  <c r="B80" i="33" s="1"/>
  <c r="K81" i="33"/>
  <c r="B81" i="33" s="1"/>
  <c r="K82" i="33"/>
  <c r="B82" i="33" s="1"/>
  <c r="K83" i="33"/>
  <c r="B83" i="33" s="1"/>
  <c r="K84" i="33"/>
  <c r="B84" i="33" s="1"/>
  <c r="K85" i="33"/>
  <c r="K86" i="33"/>
  <c r="B86" i="33" s="1"/>
  <c r="K87" i="33"/>
  <c r="B87" i="33" s="1"/>
  <c r="K88" i="33"/>
  <c r="B88" i="33" s="1"/>
  <c r="K89" i="33"/>
  <c r="K90" i="33"/>
  <c r="K91" i="33"/>
  <c r="B91" i="33" s="1"/>
  <c r="K92" i="33"/>
  <c r="B92" i="33" s="1"/>
  <c r="K93" i="33"/>
  <c r="K94" i="33"/>
  <c r="B94" i="33" s="1"/>
  <c r="K95" i="33"/>
  <c r="B95" i="33" s="1"/>
  <c r="K96" i="33"/>
  <c r="B96" i="33" s="1"/>
  <c r="K97" i="33"/>
  <c r="B97" i="33" s="1"/>
  <c r="K98" i="33"/>
  <c r="B98" i="33" s="1"/>
  <c r="K99" i="33"/>
  <c r="B99" i="33" s="1"/>
  <c r="K100" i="33"/>
  <c r="K101" i="33"/>
  <c r="K102" i="33"/>
  <c r="K103" i="33"/>
  <c r="B103" i="33" s="1"/>
  <c r="K104" i="33"/>
  <c r="B104" i="33" s="1"/>
  <c r="K105" i="33"/>
  <c r="B105" i="33" s="1"/>
  <c r="K106" i="33"/>
  <c r="B106" i="33" s="1"/>
  <c r="K107" i="33"/>
  <c r="K108" i="33"/>
  <c r="B108" i="33" s="1"/>
  <c r="K109" i="33"/>
  <c r="B109" i="33" s="1"/>
  <c r="K110" i="33"/>
  <c r="B110" i="33" s="1"/>
  <c r="K111" i="33"/>
  <c r="B111" i="33" s="1"/>
  <c r="K112" i="33"/>
  <c r="B112" i="33" s="1"/>
  <c r="K113" i="33"/>
  <c r="K114" i="33"/>
  <c r="K115" i="33"/>
  <c r="B115" i="33" s="1"/>
  <c r="K116" i="33"/>
  <c r="B116" i="33" s="1"/>
  <c r="K117" i="33"/>
  <c r="B117" i="33" s="1"/>
  <c r="K118" i="33"/>
  <c r="B118" i="33" s="1"/>
  <c r="K119" i="33"/>
  <c r="B119" i="33" s="1"/>
  <c r="K120" i="33"/>
  <c r="B120" i="33" s="1"/>
  <c r="K121" i="33"/>
  <c r="B121" i="33" s="1"/>
  <c r="K122" i="33"/>
  <c r="B122" i="33" s="1"/>
  <c r="K123" i="33"/>
  <c r="B123" i="33" s="1"/>
  <c r="K124" i="33"/>
  <c r="K125" i="33"/>
  <c r="K126" i="33"/>
  <c r="K127" i="33"/>
  <c r="B127" i="33" s="1"/>
  <c r="K128" i="33"/>
  <c r="B128" i="33" s="1"/>
  <c r="K129" i="33"/>
  <c r="B129" i="33" s="1"/>
  <c r="K130" i="33"/>
  <c r="B130" i="33" s="1"/>
  <c r="K131" i="33"/>
  <c r="K132" i="33"/>
  <c r="B132" i="33" s="1"/>
  <c r="K133" i="33"/>
  <c r="B133" i="33" s="1"/>
  <c r="K134" i="33"/>
  <c r="B134" i="33" s="1"/>
  <c r="K135" i="33"/>
  <c r="B135" i="33" s="1"/>
  <c r="K136" i="33"/>
  <c r="B136" i="33" s="1"/>
  <c r="K137" i="33"/>
  <c r="K138" i="33"/>
  <c r="K139" i="33"/>
  <c r="K140" i="33"/>
  <c r="B140" i="33" s="1"/>
  <c r="K141" i="33"/>
  <c r="B141" i="33" s="1"/>
  <c r="K142" i="33"/>
  <c r="B142" i="33" s="1"/>
  <c r="K143" i="33"/>
  <c r="B143" i="33" s="1"/>
  <c r="K144" i="33"/>
  <c r="B144" i="33" s="1"/>
  <c r="K145" i="33"/>
  <c r="B145" i="33" s="1"/>
  <c r="K146" i="33"/>
  <c r="B146" i="33" s="1"/>
  <c r="K147" i="33"/>
  <c r="B147" i="33" s="1"/>
  <c r="K148" i="33"/>
  <c r="K149" i="33"/>
  <c r="K150" i="33"/>
  <c r="K151" i="33"/>
  <c r="B151" i="33" s="1"/>
  <c r="K152" i="33"/>
  <c r="B152" i="33" s="1"/>
  <c r="K153" i="33"/>
  <c r="B153" i="33" s="1"/>
  <c r="K154" i="33"/>
  <c r="B154" i="33" s="1"/>
  <c r="K155" i="33"/>
  <c r="K156" i="33"/>
  <c r="B156" i="33" s="1"/>
  <c r="K157" i="33"/>
  <c r="B157" i="33" s="1"/>
  <c r="K158" i="33"/>
  <c r="B158" i="33" s="1"/>
  <c r="K159" i="33"/>
  <c r="B159" i="33" s="1"/>
  <c r="K160" i="33"/>
  <c r="B160" i="33" s="1"/>
  <c r="K161" i="33"/>
  <c r="K162" i="33"/>
  <c r="K163" i="33"/>
  <c r="B163" i="33" s="1"/>
  <c r="K164" i="33"/>
  <c r="B164" i="33" s="1"/>
  <c r="K165" i="33"/>
  <c r="B165" i="33" s="1"/>
  <c r="K166" i="33"/>
  <c r="B166" i="33" s="1"/>
  <c r="K167" i="33"/>
  <c r="B167" i="33" s="1"/>
  <c r="K168" i="33"/>
  <c r="B168" i="33" s="1"/>
  <c r="K169" i="33"/>
  <c r="B169" i="33" s="1"/>
  <c r="K170" i="33"/>
  <c r="B170" i="33" s="1"/>
  <c r="K171" i="33"/>
  <c r="B171" i="33" s="1"/>
  <c r="K172" i="33"/>
  <c r="K173" i="33"/>
  <c r="K174" i="33"/>
  <c r="K175" i="33"/>
  <c r="K176" i="33"/>
  <c r="B176" i="33" s="1"/>
  <c r="K177" i="33"/>
  <c r="B177" i="33" s="1"/>
  <c r="K178" i="33"/>
  <c r="B178" i="33" s="1"/>
  <c r="K179" i="33"/>
  <c r="B179" i="33" s="1"/>
  <c r="K180" i="33"/>
  <c r="B180" i="33" s="1"/>
  <c r="K181" i="33"/>
  <c r="B181" i="33" s="1"/>
  <c r="K182" i="33"/>
  <c r="B182" i="33" s="1"/>
  <c r="K183" i="33"/>
  <c r="B183" i="33" s="1"/>
  <c r="K184" i="33"/>
  <c r="B184" i="33" s="1"/>
  <c r="K2" i="33"/>
  <c r="K3" i="55"/>
  <c r="K4" i="55"/>
  <c r="B4" i="55" s="1"/>
  <c r="K5" i="55"/>
  <c r="K6" i="55"/>
  <c r="B6" i="55" s="1"/>
  <c r="K7" i="55"/>
  <c r="B7" i="55" s="1"/>
  <c r="K8" i="55"/>
  <c r="B8" i="55" s="1"/>
  <c r="K9" i="55"/>
  <c r="B9" i="55" s="1"/>
  <c r="K10" i="55"/>
  <c r="K11" i="55"/>
  <c r="B11" i="55" s="1"/>
  <c r="K12" i="55"/>
  <c r="B12" i="55" s="1"/>
  <c r="K13" i="55"/>
  <c r="K14" i="55"/>
  <c r="K15" i="55"/>
  <c r="B15" i="55" s="1"/>
  <c r="K16" i="55"/>
  <c r="B16" i="55" s="1"/>
  <c r="K17" i="55"/>
  <c r="B17" i="55" s="1"/>
  <c r="K18" i="55"/>
  <c r="K19" i="55"/>
  <c r="B19" i="55" s="1"/>
  <c r="K20" i="55"/>
  <c r="K21" i="55"/>
  <c r="B21" i="55" s="1"/>
  <c r="K22" i="55"/>
  <c r="B22" i="55" s="1"/>
  <c r="K23" i="55"/>
  <c r="B23" i="55" s="1"/>
  <c r="K24" i="55"/>
  <c r="B24" i="55" s="1"/>
  <c r="K25" i="55"/>
  <c r="K26" i="55"/>
  <c r="B26" i="55" s="1"/>
  <c r="K27" i="55"/>
  <c r="K28" i="55"/>
  <c r="B28" i="55" s="1"/>
  <c r="K29" i="55"/>
  <c r="B29" i="55" s="1"/>
  <c r="K30" i="55"/>
  <c r="B30" i="55" s="1"/>
  <c r="K31" i="55"/>
  <c r="B31" i="55" s="1"/>
  <c r="K32" i="55"/>
  <c r="B32" i="55" s="1"/>
  <c r="K33" i="55"/>
  <c r="B33" i="55" s="1"/>
  <c r="K34" i="55"/>
  <c r="B34" i="55" s="1"/>
  <c r="K35" i="55"/>
  <c r="B35" i="55" s="1"/>
  <c r="K36" i="55"/>
  <c r="B36" i="55" s="1"/>
  <c r="K37" i="55"/>
  <c r="K38" i="55"/>
  <c r="K39" i="55"/>
  <c r="B39" i="55" s="1"/>
  <c r="K40" i="55"/>
  <c r="B40" i="55" s="1"/>
  <c r="K41" i="55"/>
  <c r="B41" i="55" s="1"/>
  <c r="K42" i="55"/>
  <c r="B42" i="55" s="1"/>
  <c r="K43" i="55"/>
  <c r="B43" i="55" s="1"/>
  <c r="K44" i="55"/>
  <c r="K45" i="55"/>
  <c r="B45" i="55" s="1"/>
  <c r="K46" i="55"/>
  <c r="B46" i="55" s="1"/>
  <c r="K47" i="55"/>
  <c r="B47" i="55" s="1"/>
  <c r="K48" i="55"/>
  <c r="B48" i="55" s="1"/>
  <c r="K49" i="55"/>
  <c r="K50" i="55"/>
  <c r="K51" i="55"/>
  <c r="K52" i="55"/>
  <c r="B52" i="55" s="1"/>
  <c r="K53" i="55"/>
  <c r="B53" i="55" s="1"/>
  <c r="K54" i="55"/>
  <c r="B54" i="55" s="1"/>
  <c r="K55" i="55"/>
  <c r="B55" i="55" s="1"/>
  <c r="K56" i="55"/>
  <c r="B56" i="55" s="1"/>
  <c r="K57" i="55"/>
  <c r="B57" i="55" s="1"/>
  <c r="K58" i="55"/>
  <c r="B58" i="55" s="1"/>
  <c r="K59" i="55"/>
  <c r="B59" i="55" s="1"/>
  <c r="K60" i="55"/>
  <c r="B60" i="55" s="1"/>
  <c r="K61" i="55"/>
  <c r="K62" i="55"/>
  <c r="B62" i="55" s="1"/>
  <c r="K63" i="55"/>
  <c r="B63" i="55" s="1"/>
  <c r="K64" i="55"/>
  <c r="B64" i="55" s="1"/>
  <c r="K65" i="55"/>
  <c r="B65" i="55" s="1"/>
  <c r="K66" i="55"/>
  <c r="K67" i="55"/>
  <c r="B67" i="55" s="1"/>
  <c r="K68" i="55"/>
  <c r="K69" i="55"/>
  <c r="B69" i="55" s="1"/>
  <c r="K70" i="55"/>
  <c r="B70" i="55" s="1"/>
  <c r="K71" i="55"/>
  <c r="B71" i="55" s="1"/>
  <c r="K72" i="55"/>
  <c r="B72" i="55" s="1"/>
  <c r="K73" i="55"/>
  <c r="K74" i="55"/>
  <c r="K75" i="55"/>
  <c r="K76" i="55"/>
  <c r="K77" i="55"/>
  <c r="B77" i="55" s="1"/>
  <c r="K78" i="55"/>
  <c r="B78" i="55" s="1"/>
  <c r="K79" i="55"/>
  <c r="B79" i="55" s="1"/>
  <c r="K80" i="55"/>
  <c r="B80" i="55" s="1"/>
  <c r="K81" i="55"/>
  <c r="B81" i="55" s="1"/>
  <c r="K82" i="55"/>
  <c r="K83" i="55"/>
  <c r="B83" i="55" s="1"/>
  <c r="K84" i="55"/>
  <c r="B84" i="55" s="1"/>
  <c r="K85" i="55"/>
  <c r="B85" i="55" s="1"/>
  <c r="K86" i="55"/>
  <c r="K87" i="55"/>
  <c r="B87" i="55" s="1"/>
  <c r="K88" i="55"/>
  <c r="B88" i="55" s="1"/>
  <c r="K89" i="55"/>
  <c r="B89" i="55" s="1"/>
  <c r="K90" i="55"/>
  <c r="B90" i="55" s="1"/>
  <c r="K91" i="55"/>
  <c r="B91" i="55" s="1"/>
  <c r="K92" i="55"/>
  <c r="K93" i="55"/>
  <c r="B93" i="55" s="1"/>
  <c r="K94" i="55"/>
  <c r="K95" i="55"/>
  <c r="B95" i="55" s="1"/>
  <c r="K96" i="55"/>
  <c r="B96" i="55" s="1"/>
  <c r="K97" i="55"/>
  <c r="K98" i="55"/>
  <c r="K99" i="55"/>
  <c r="K100" i="55"/>
  <c r="B100" i="55" s="1"/>
  <c r="K101" i="55"/>
  <c r="B101" i="55" s="1"/>
  <c r="K102" i="55"/>
  <c r="B102" i="55" s="1"/>
  <c r="K103" i="55"/>
  <c r="B103" i="55" s="1"/>
  <c r="K104" i="55"/>
  <c r="B104" i="55" s="1"/>
  <c r="K105" i="55"/>
  <c r="B105" i="55" s="1"/>
  <c r="K106" i="55"/>
  <c r="B106" i="55" s="1"/>
  <c r="K107" i="55"/>
  <c r="K108" i="55"/>
  <c r="B108" i="55" s="1"/>
  <c r="K109" i="55"/>
  <c r="B109" i="55" s="1"/>
  <c r="K110" i="55"/>
  <c r="K111" i="55"/>
  <c r="B111" i="55" s="1"/>
  <c r="K112" i="55"/>
  <c r="B112" i="55" s="1"/>
  <c r="K113" i="55"/>
  <c r="K114" i="55"/>
  <c r="B114" i="55" s="1"/>
  <c r="K115" i="55"/>
  <c r="B115" i="55" s="1"/>
  <c r="K116" i="55"/>
  <c r="B116" i="55" s="1"/>
  <c r="K117" i="55"/>
  <c r="B117" i="55" s="1"/>
  <c r="K118" i="55"/>
  <c r="B118" i="55" s="1"/>
  <c r="K119" i="55"/>
  <c r="B119" i="55" s="1"/>
  <c r="K120" i="55"/>
  <c r="B120" i="55" s="1"/>
  <c r="K121" i="55"/>
  <c r="K122" i="55"/>
  <c r="B122" i="55" s="1"/>
  <c r="K123" i="55"/>
  <c r="K124" i="55"/>
  <c r="K125" i="55"/>
  <c r="B125" i="55" s="1"/>
  <c r="K126" i="55"/>
  <c r="B126" i="55" s="1"/>
  <c r="K127" i="55"/>
  <c r="B127" i="55" s="1"/>
  <c r="K128" i="55"/>
  <c r="B128" i="55" s="1"/>
  <c r="K129" i="55"/>
  <c r="B129" i="55" s="1"/>
  <c r="K130" i="55"/>
  <c r="B130" i="55" s="1"/>
  <c r="K131" i="55"/>
  <c r="B131" i="55" s="1"/>
  <c r="K132" i="55"/>
  <c r="B132" i="55" s="1"/>
  <c r="K133" i="55"/>
  <c r="K134" i="55"/>
  <c r="K135" i="55"/>
  <c r="B135" i="55" s="1"/>
  <c r="K136" i="55"/>
  <c r="B136" i="55" s="1"/>
  <c r="K137" i="55"/>
  <c r="B137" i="55" s="1"/>
  <c r="K138" i="55"/>
  <c r="B138" i="55" s="1"/>
  <c r="K139" i="55"/>
  <c r="B139" i="55" s="1"/>
  <c r="K140" i="55"/>
  <c r="B140" i="55" s="1"/>
  <c r="K141" i="55"/>
  <c r="B141" i="55" s="1"/>
  <c r="K142" i="55"/>
  <c r="B142" i="55" s="1"/>
  <c r="K143" i="55"/>
  <c r="B143" i="55" s="1"/>
  <c r="K144" i="55"/>
  <c r="B144" i="55" s="1"/>
  <c r="K145" i="55"/>
  <c r="K146" i="55"/>
  <c r="K147" i="55"/>
  <c r="K148" i="55"/>
  <c r="K149" i="55"/>
  <c r="B149" i="55" s="1"/>
  <c r="K150" i="55"/>
  <c r="B150" i="55" s="1"/>
  <c r="K151" i="55"/>
  <c r="B151" i="55" s="1"/>
  <c r="K152" i="55"/>
  <c r="B152" i="55" s="1"/>
  <c r="K153" i="55"/>
  <c r="B153" i="55" s="1"/>
  <c r="K154" i="55"/>
  <c r="B154" i="55" s="1"/>
  <c r="K155" i="55"/>
  <c r="B155" i="55" s="1"/>
  <c r="K156" i="55"/>
  <c r="B156" i="55" s="1"/>
  <c r="K157" i="55"/>
  <c r="K158" i="55"/>
  <c r="B158" i="55" s="1"/>
  <c r="K159" i="55"/>
  <c r="K160" i="55"/>
  <c r="B160" i="55" s="1"/>
  <c r="K161" i="55"/>
  <c r="B161" i="55" s="1"/>
  <c r="K162" i="55"/>
  <c r="B162" i="55" s="1"/>
  <c r="K163" i="55"/>
  <c r="B163" i="55" s="1"/>
  <c r="K164" i="55"/>
  <c r="B164" i="55" s="1"/>
  <c r="K165" i="55"/>
  <c r="B165" i="55" s="1"/>
  <c r="K166" i="55"/>
  <c r="B166" i="55" s="1"/>
  <c r="K167" i="55"/>
  <c r="B167" i="55" s="1"/>
  <c r="K168" i="55"/>
  <c r="B168" i="55" s="1"/>
  <c r="K169" i="55"/>
  <c r="K170" i="55"/>
  <c r="K171" i="55"/>
  <c r="K172" i="55"/>
  <c r="B172" i="55" s="1"/>
  <c r="K173" i="55"/>
  <c r="B173" i="55" s="1"/>
  <c r="K174" i="55"/>
  <c r="B174" i="55" s="1"/>
  <c r="K175" i="55"/>
  <c r="B175" i="55" s="1"/>
  <c r="K176" i="55"/>
  <c r="B176" i="55" s="1"/>
  <c r="K177" i="55"/>
  <c r="B177" i="55" s="1"/>
  <c r="K178" i="55"/>
  <c r="B178" i="55" s="1"/>
  <c r="K179" i="55"/>
  <c r="B179" i="55" s="1"/>
  <c r="K180" i="55"/>
  <c r="K181" i="55"/>
  <c r="K182" i="55"/>
  <c r="B182" i="55" s="1"/>
  <c r="K183" i="55"/>
  <c r="B183" i="55" s="1"/>
  <c r="K184" i="55"/>
  <c r="B184" i="55" s="1"/>
  <c r="K2" i="55"/>
  <c r="F184" i="55" a="1"/>
  <c r="F184" i="55" s="1"/>
  <c r="F183" i="55" a="1"/>
  <c r="F183" i="55" s="1"/>
  <c r="F182" i="55" a="1"/>
  <c r="F182" i="55" s="1"/>
  <c r="F181" i="55" a="1"/>
  <c r="F181" i="55" s="1"/>
  <c r="F180" i="55" a="1"/>
  <c r="F180" i="55" s="1"/>
  <c r="F179" i="55" a="1"/>
  <c r="F179" i="55" s="1"/>
  <c r="F178" i="55" a="1"/>
  <c r="F178" i="55" s="1"/>
  <c r="F177" i="55" a="1"/>
  <c r="F177" i="55" s="1"/>
  <c r="F176" i="55" a="1"/>
  <c r="F176" i="55" s="1"/>
  <c r="F175" i="55" a="1"/>
  <c r="F175" i="55" s="1"/>
  <c r="F174" i="55" a="1"/>
  <c r="F174" i="55" s="1"/>
  <c r="F173" i="55" a="1"/>
  <c r="F173" i="55" s="1"/>
  <c r="F172" i="55" a="1"/>
  <c r="F172" i="55" s="1"/>
  <c r="F171" i="55" a="1"/>
  <c r="F171" i="55" s="1"/>
  <c r="F170" i="55" a="1"/>
  <c r="F170" i="55" s="1"/>
  <c r="F169" i="55" a="1"/>
  <c r="F169" i="55" s="1"/>
  <c r="F168" i="55" a="1"/>
  <c r="F168" i="55" s="1"/>
  <c r="F167" i="55" a="1"/>
  <c r="F167" i="55" s="1"/>
  <c r="F166" i="55" a="1"/>
  <c r="F166" i="55" s="1"/>
  <c r="F165" i="55" a="1"/>
  <c r="F165" i="55" s="1"/>
  <c r="F164" i="55" a="1"/>
  <c r="F164" i="55" s="1"/>
  <c r="F163" i="55" a="1"/>
  <c r="F163" i="55" s="1"/>
  <c r="F162" i="55" a="1"/>
  <c r="F162" i="55" s="1"/>
  <c r="F161" i="55" a="1"/>
  <c r="F161" i="55" s="1"/>
  <c r="F160" i="55" a="1"/>
  <c r="F160" i="55" s="1"/>
  <c r="F159" i="55" a="1"/>
  <c r="F159" i="55" s="1"/>
  <c r="F158" i="55" a="1"/>
  <c r="F158" i="55" s="1"/>
  <c r="F157" i="55" a="1"/>
  <c r="F157" i="55" s="1"/>
  <c r="F156" i="55" a="1"/>
  <c r="F156" i="55" s="1"/>
  <c r="F155" i="55" a="1"/>
  <c r="F155" i="55" s="1"/>
  <c r="F154" i="55" a="1"/>
  <c r="F154" i="55" s="1"/>
  <c r="F153" i="55" a="1"/>
  <c r="F153" i="55" s="1"/>
  <c r="F152" i="55" a="1"/>
  <c r="F152" i="55" s="1"/>
  <c r="F151" i="55" a="1"/>
  <c r="F151" i="55" s="1"/>
  <c r="F150" i="55" a="1"/>
  <c r="F150" i="55" s="1"/>
  <c r="F149" i="55" a="1"/>
  <c r="F149" i="55" s="1"/>
  <c r="F148" i="55" a="1"/>
  <c r="F148" i="55" s="1"/>
  <c r="F147" i="55" a="1"/>
  <c r="F147" i="55" s="1"/>
  <c r="F146" i="55" a="1"/>
  <c r="F146" i="55" s="1"/>
  <c r="F145" i="55" a="1"/>
  <c r="F145" i="55" s="1"/>
  <c r="F144" i="55" a="1"/>
  <c r="F144" i="55" s="1"/>
  <c r="F143" i="55" a="1"/>
  <c r="F143" i="55" s="1"/>
  <c r="F142" i="55" a="1"/>
  <c r="F142" i="55" s="1"/>
  <c r="F141" i="55" a="1"/>
  <c r="F141" i="55" s="1"/>
  <c r="F140" i="55" a="1"/>
  <c r="F140" i="55" s="1"/>
  <c r="F139" i="55" a="1"/>
  <c r="F139" i="55" s="1"/>
  <c r="F138" i="55" a="1"/>
  <c r="F138" i="55" s="1"/>
  <c r="F137" i="55" a="1"/>
  <c r="F137" i="55" s="1"/>
  <c r="F136" i="55" a="1"/>
  <c r="F136" i="55" s="1"/>
  <c r="F135" i="55" a="1"/>
  <c r="F135" i="55" s="1"/>
  <c r="F134" i="55" a="1"/>
  <c r="F134" i="55" s="1"/>
  <c r="F133" i="55" a="1"/>
  <c r="F133" i="55" s="1"/>
  <c r="F132" i="55" a="1"/>
  <c r="F132" i="55" s="1"/>
  <c r="F131" i="55" a="1"/>
  <c r="F131" i="55" s="1"/>
  <c r="F130" i="55" a="1"/>
  <c r="F130" i="55" s="1"/>
  <c r="F129" i="55" a="1"/>
  <c r="F129" i="55" s="1"/>
  <c r="F128" i="55" a="1"/>
  <c r="F128" i="55" s="1"/>
  <c r="F127" i="55" a="1"/>
  <c r="F127" i="55" s="1"/>
  <c r="F126" i="55" a="1"/>
  <c r="F126" i="55" s="1"/>
  <c r="F125" i="55" a="1"/>
  <c r="F125" i="55" s="1"/>
  <c r="F124" i="55" a="1"/>
  <c r="F124" i="55" s="1"/>
  <c r="F123" i="55" a="1"/>
  <c r="F123" i="55" s="1"/>
  <c r="F122" i="55" a="1"/>
  <c r="F122" i="55" s="1"/>
  <c r="F121" i="55" a="1"/>
  <c r="F121" i="55" s="1"/>
  <c r="F120" i="55" a="1"/>
  <c r="F120" i="55" s="1"/>
  <c r="F119" i="55" a="1"/>
  <c r="F119" i="55" s="1"/>
  <c r="F118" i="55" a="1"/>
  <c r="F118" i="55" s="1"/>
  <c r="F117" i="55" a="1"/>
  <c r="F117" i="55" s="1"/>
  <c r="F116" i="55" a="1"/>
  <c r="F116" i="55" s="1"/>
  <c r="F115" i="55" a="1"/>
  <c r="F115" i="55" s="1"/>
  <c r="F114" i="55" a="1"/>
  <c r="F114" i="55" s="1"/>
  <c r="F113" i="55" a="1"/>
  <c r="F113" i="55" s="1"/>
  <c r="F112" i="55" a="1"/>
  <c r="F112" i="55" s="1"/>
  <c r="F111" i="55" a="1"/>
  <c r="F111" i="55" s="1"/>
  <c r="F110" i="55" a="1"/>
  <c r="F110" i="55" s="1"/>
  <c r="F109" i="55" a="1"/>
  <c r="F109" i="55" s="1"/>
  <c r="F108" i="55" a="1"/>
  <c r="F108" i="55" s="1"/>
  <c r="F107" i="55" a="1"/>
  <c r="F107" i="55" s="1"/>
  <c r="F106" i="55" a="1"/>
  <c r="F106" i="55" s="1"/>
  <c r="F105" i="55" a="1"/>
  <c r="F105" i="55" s="1"/>
  <c r="F104" i="55" a="1"/>
  <c r="F104" i="55" s="1"/>
  <c r="F103" i="55" a="1"/>
  <c r="F103" i="55" s="1"/>
  <c r="F102" i="55" a="1"/>
  <c r="F102" i="55" s="1"/>
  <c r="F101" i="55" a="1"/>
  <c r="F101" i="55" s="1"/>
  <c r="F100" i="55" a="1"/>
  <c r="F100" i="55" s="1"/>
  <c r="F99" i="55" a="1"/>
  <c r="F99" i="55" s="1"/>
  <c r="F98" i="55" a="1"/>
  <c r="F98" i="55" s="1"/>
  <c r="F97" i="55" a="1"/>
  <c r="F97" i="55" s="1"/>
  <c r="F96" i="55" a="1"/>
  <c r="F96" i="55" s="1"/>
  <c r="F95" i="55" a="1"/>
  <c r="F95" i="55" s="1"/>
  <c r="F94" i="55" a="1"/>
  <c r="F94" i="55" s="1"/>
  <c r="F93" i="55" a="1"/>
  <c r="F93" i="55" s="1"/>
  <c r="F92" i="55" a="1"/>
  <c r="F92" i="55" s="1"/>
  <c r="F91" i="55" a="1"/>
  <c r="F91" i="55" s="1"/>
  <c r="F90" i="55" a="1"/>
  <c r="F90" i="55" s="1"/>
  <c r="F89" i="55" a="1"/>
  <c r="F89" i="55" s="1"/>
  <c r="F88" i="55" a="1"/>
  <c r="F88" i="55" s="1"/>
  <c r="F87" i="55" a="1"/>
  <c r="F87" i="55" s="1"/>
  <c r="F86" i="55" a="1"/>
  <c r="F86" i="55" s="1"/>
  <c r="F85" i="55" a="1"/>
  <c r="F85" i="55" s="1"/>
  <c r="F84" i="55" a="1"/>
  <c r="F84" i="55" s="1"/>
  <c r="F83" i="55" a="1"/>
  <c r="F83" i="55" s="1"/>
  <c r="F82" i="55" a="1"/>
  <c r="F82" i="55" s="1"/>
  <c r="F81" i="55" a="1"/>
  <c r="F81" i="55" s="1"/>
  <c r="F80" i="55" a="1"/>
  <c r="F80" i="55" s="1"/>
  <c r="F79" i="55" a="1"/>
  <c r="F79" i="55" s="1"/>
  <c r="F78" i="55" a="1"/>
  <c r="F78" i="55" s="1"/>
  <c r="F77" i="55" a="1"/>
  <c r="F77" i="55" s="1"/>
  <c r="F76" i="55" a="1"/>
  <c r="F76" i="55" s="1"/>
  <c r="F75" i="55" a="1"/>
  <c r="F75" i="55" s="1"/>
  <c r="F74" i="55" a="1"/>
  <c r="F74" i="55" s="1"/>
  <c r="F73" i="55" a="1"/>
  <c r="F73" i="55" s="1"/>
  <c r="F72" i="55" a="1"/>
  <c r="F72" i="55" s="1"/>
  <c r="F71" i="55" a="1"/>
  <c r="F71" i="55" s="1"/>
  <c r="F70" i="55" a="1"/>
  <c r="F70" i="55" s="1"/>
  <c r="F69" i="55" a="1"/>
  <c r="F69" i="55" s="1"/>
  <c r="F68" i="55" a="1"/>
  <c r="F68" i="55" s="1"/>
  <c r="F67" i="55" a="1"/>
  <c r="F67" i="55" s="1"/>
  <c r="F66" i="55" a="1"/>
  <c r="F66" i="55" s="1"/>
  <c r="F65" i="55" a="1"/>
  <c r="F65" i="55" s="1"/>
  <c r="F64" i="55" a="1"/>
  <c r="F64" i="55" s="1"/>
  <c r="F63" i="55" a="1"/>
  <c r="F63" i="55" s="1"/>
  <c r="F62" i="55" a="1"/>
  <c r="F62" i="55" s="1"/>
  <c r="F61" i="55" a="1"/>
  <c r="F61" i="55" s="1"/>
  <c r="F60" i="55" a="1"/>
  <c r="F60" i="55" s="1"/>
  <c r="F59" i="55" a="1"/>
  <c r="F59" i="55" s="1"/>
  <c r="F58" i="55" a="1"/>
  <c r="F58" i="55" s="1"/>
  <c r="F57" i="55" a="1"/>
  <c r="F57" i="55" s="1"/>
  <c r="F56" i="55" a="1"/>
  <c r="F56" i="55" s="1"/>
  <c r="F55" i="55" a="1"/>
  <c r="F55" i="55" s="1"/>
  <c r="F54" i="55" a="1"/>
  <c r="F54" i="55" s="1"/>
  <c r="F53" i="55" a="1"/>
  <c r="F53" i="55" s="1"/>
  <c r="F52" i="55" a="1"/>
  <c r="F52" i="55" s="1"/>
  <c r="F51" i="55" a="1"/>
  <c r="F51" i="55" s="1"/>
  <c r="F50" i="55" a="1"/>
  <c r="F50" i="55" s="1"/>
  <c r="F49" i="55" a="1"/>
  <c r="F49" i="55" s="1"/>
  <c r="F48" i="55" a="1"/>
  <c r="F48" i="55" s="1"/>
  <c r="F47" i="55" a="1"/>
  <c r="F47" i="55" s="1"/>
  <c r="F46" i="55" a="1"/>
  <c r="F46" i="55" s="1"/>
  <c r="F45" i="55" a="1"/>
  <c r="F45" i="55" s="1"/>
  <c r="F44" i="55" a="1"/>
  <c r="F44" i="55" s="1"/>
  <c r="F43" i="55" a="1"/>
  <c r="F43" i="55" s="1"/>
  <c r="F42" i="55" a="1"/>
  <c r="F42" i="55" s="1"/>
  <c r="F41" i="55" a="1"/>
  <c r="F41" i="55" s="1"/>
  <c r="F40" i="55" a="1"/>
  <c r="F40" i="55" s="1"/>
  <c r="F39" i="55" a="1"/>
  <c r="F39" i="55" s="1"/>
  <c r="F38" i="55" a="1"/>
  <c r="F38" i="55" s="1"/>
  <c r="F37" i="55" a="1"/>
  <c r="F37" i="55" s="1"/>
  <c r="F36" i="55" a="1"/>
  <c r="F36" i="55" s="1"/>
  <c r="F35" i="55" a="1"/>
  <c r="F35" i="55" s="1"/>
  <c r="F34" i="55" a="1"/>
  <c r="F34" i="55" s="1"/>
  <c r="F33" i="55" a="1"/>
  <c r="F33" i="55" s="1"/>
  <c r="F32" i="55" a="1"/>
  <c r="F32" i="55" s="1"/>
  <c r="F31" i="55" a="1"/>
  <c r="F31" i="55" s="1"/>
  <c r="F30" i="55" a="1"/>
  <c r="F30" i="55" s="1"/>
  <c r="F29" i="55" a="1"/>
  <c r="F29" i="55" s="1"/>
  <c r="F28" i="55" a="1"/>
  <c r="F28" i="55" s="1"/>
  <c r="F27" i="55" a="1"/>
  <c r="F27" i="55" s="1"/>
  <c r="F26" i="55" a="1"/>
  <c r="F26" i="55" s="1"/>
  <c r="F25" i="55" a="1"/>
  <c r="F25" i="55" s="1"/>
  <c r="F24" i="55" a="1"/>
  <c r="F24" i="55" s="1"/>
  <c r="F23" i="55" a="1"/>
  <c r="F23" i="55" s="1"/>
  <c r="F22" i="55" a="1"/>
  <c r="F22" i="55" s="1"/>
  <c r="F21" i="55" a="1"/>
  <c r="F21" i="55" s="1"/>
  <c r="F20" i="55" a="1"/>
  <c r="F20" i="55" s="1"/>
  <c r="F19" i="55" a="1"/>
  <c r="F19" i="55" s="1"/>
  <c r="F18" i="55" a="1"/>
  <c r="F18" i="55" s="1"/>
  <c r="F17" i="55" a="1"/>
  <c r="F17" i="55" s="1"/>
  <c r="F16" i="55" a="1"/>
  <c r="F16" i="55" s="1"/>
  <c r="F15" i="55" a="1"/>
  <c r="F15" i="55" s="1"/>
  <c r="F14" i="55" a="1"/>
  <c r="F14" i="55" s="1"/>
  <c r="F13" i="55" a="1"/>
  <c r="F13" i="55" s="1"/>
  <c r="F12" i="55" a="1"/>
  <c r="F12" i="55" s="1"/>
  <c r="F11" i="55" a="1"/>
  <c r="F11" i="55" s="1"/>
  <c r="F10" i="55" a="1"/>
  <c r="F10" i="55" s="1"/>
  <c r="F9" i="55" a="1"/>
  <c r="F9" i="55" s="1"/>
  <c r="F8" i="55" a="1"/>
  <c r="F8" i="55" s="1"/>
  <c r="F7" i="55" a="1"/>
  <c r="F7" i="55" s="1"/>
  <c r="F6" i="55" a="1"/>
  <c r="F6" i="55" s="1"/>
  <c r="F5" i="55" a="1"/>
  <c r="F5" i="55" s="1"/>
  <c r="F4" i="55" a="1"/>
  <c r="F4" i="55" s="1"/>
  <c r="F3" i="55" a="1"/>
  <c r="F3" i="55" s="1"/>
  <c r="F2" i="55" a="1"/>
  <c r="F2" i="55" s="1"/>
  <c r="K3" i="32"/>
  <c r="B3" i="32" s="1"/>
  <c r="K4" i="32"/>
  <c r="B4" i="32" s="1"/>
  <c r="K5" i="32"/>
  <c r="B5" i="32" s="1"/>
  <c r="K6" i="32"/>
  <c r="B6" i="32" s="1"/>
  <c r="K7" i="32"/>
  <c r="K8" i="32"/>
  <c r="B8" i="32" s="1"/>
  <c r="K9" i="32"/>
  <c r="K10" i="32"/>
  <c r="B10" i="32" s="1"/>
  <c r="K11" i="32"/>
  <c r="B11" i="32" s="1"/>
  <c r="K12" i="32"/>
  <c r="B12" i="32" s="1"/>
  <c r="K13" i="32"/>
  <c r="B13" i="32" s="1"/>
  <c r="K14" i="32"/>
  <c r="B14" i="32" s="1"/>
  <c r="K15" i="32"/>
  <c r="B15" i="32" s="1"/>
  <c r="K16" i="32"/>
  <c r="B16" i="32" s="1"/>
  <c r="K17" i="32"/>
  <c r="B17" i="32" s="1"/>
  <c r="K18" i="32"/>
  <c r="B18" i="32" s="1"/>
  <c r="K19" i="32"/>
  <c r="K20" i="32"/>
  <c r="K21" i="32"/>
  <c r="K22" i="32"/>
  <c r="B22" i="32" s="1"/>
  <c r="K23" i="32"/>
  <c r="B23" i="32" s="1"/>
  <c r="K24" i="32"/>
  <c r="B24" i="32" s="1"/>
  <c r="K25" i="32"/>
  <c r="B25" i="32" s="1"/>
  <c r="K26" i="32"/>
  <c r="B26" i="32" s="1"/>
  <c r="K27" i="32"/>
  <c r="B27" i="32" s="1"/>
  <c r="K28" i="32"/>
  <c r="B28" i="32" s="1"/>
  <c r="K29" i="32"/>
  <c r="B29" i="32" s="1"/>
  <c r="K30" i="32"/>
  <c r="B30" i="32" s="1"/>
  <c r="K31" i="32"/>
  <c r="K32" i="32"/>
  <c r="B32" i="32" s="1"/>
  <c r="K33" i="32"/>
  <c r="K34" i="32"/>
  <c r="B34" i="32" s="1"/>
  <c r="K35" i="32"/>
  <c r="B35" i="32" s="1"/>
  <c r="K36" i="32"/>
  <c r="B36" i="32" s="1"/>
  <c r="K37" i="32"/>
  <c r="B37" i="32" s="1"/>
  <c r="K38" i="32"/>
  <c r="B38" i="32" s="1"/>
  <c r="K39" i="32"/>
  <c r="B39" i="32" s="1"/>
  <c r="K40" i="32"/>
  <c r="B40" i="32" s="1"/>
  <c r="K41" i="32"/>
  <c r="B41" i="32" s="1"/>
  <c r="K42" i="32"/>
  <c r="B42" i="32" s="1"/>
  <c r="K43" i="32"/>
  <c r="B43" i="32" s="1"/>
  <c r="K44" i="32"/>
  <c r="K45" i="32"/>
  <c r="K46" i="32"/>
  <c r="B46" i="32" s="1"/>
  <c r="K47" i="32"/>
  <c r="B47" i="32" s="1"/>
  <c r="K48" i="32"/>
  <c r="B48" i="32" s="1"/>
  <c r="K49" i="32"/>
  <c r="B49" i="32" s="1"/>
  <c r="K50" i="32"/>
  <c r="B50" i="32" s="1"/>
  <c r="K51" i="32"/>
  <c r="B51" i="32" s="1"/>
  <c r="K52" i="32"/>
  <c r="B52" i="32" s="1"/>
  <c r="K53" i="32"/>
  <c r="B53" i="32" s="1"/>
  <c r="K54" i="32"/>
  <c r="B54" i="32" s="1"/>
  <c r="K55" i="32"/>
  <c r="K56" i="32"/>
  <c r="B56" i="32" s="1"/>
  <c r="K57" i="32"/>
  <c r="B57" i="32" s="1"/>
  <c r="K58" i="32"/>
  <c r="B58" i="32" s="1"/>
  <c r="K59" i="32"/>
  <c r="B59" i="32" s="1"/>
  <c r="K60" i="32"/>
  <c r="B60" i="32" s="1"/>
  <c r="K61" i="32"/>
  <c r="B61" i="32" s="1"/>
  <c r="K62" i="32"/>
  <c r="K63" i="32"/>
  <c r="B63" i="32" s="1"/>
  <c r="K64" i="32"/>
  <c r="B64" i="32" s="1"/>
  <c r="K65" i="32"/>
  <c r="B65" i="32" s="1"/>
  <c r="K66" i="32"/>
  <c r="B66" i="32" s="1"/>
  <c r="K67" i="32"/>
  <c r="B67" i="32" s="1"/>
  <c r="K68" i="32"/>
  <c r="K69" i="32"/>
  <c r="K70" i="32"/>
  <c r="B70" i="32" s="1"/>
  <c r="K71" i="32"/>
  <c r="B71" i="32" s="1"/>
  <c r="K72" i="32"/>
  <c r="B72" i="32" s="1"/>
  <c r="K73" i="32"/>
  <c r="B73" i="32" s="1"/>
  <c r="K74" i="32"/>
  <c r="B74" i="32" s="1"/>
  <c r="K75" i="32"/>
  <c r="B75" i="32" s="1"/>
  <c r="K76" i="32"/>
  <c r="B76" i="32" s="1"/>
  <c r="K77" i="32"/>
  <c r="B77" i="32" s="1"/>
  <c r="K78" i="32"/>
  <c r="K79" i="32"/>
  <c r="K80" i="32"/>
  <c r="B80" i="32" s="1"/>
  <c r="K81" i="32"/>
  <c r="K82" i="32"/>
  <c r="B82" i="32" s="1"/>
  <c r="K83" i="32"/>
  <c r="B83" i="32" s="1"/>
  <c r="K84" i="32"/>
  <c r="B84" i="32" s="1"/>
  <c r="K85" i="32"/>
  <c r="B85" i="32" s="1"/>
  <c r="K86" i="32"/>
  <c r="B86" i="32" s="1"/>
  <c r="K87" i="32"/>
  <c r="B87" i="32" s="1"/>
  <c r="K88" i="32"/>
  <c r="B88" i="32" s="1"/>
  <c r="K89" i="32"/>
  <c r="B89" i="32" s="1"/>
  <c r="K90" i="32"/>
  <c r="B90" i="32" s="1"/>
  <c r="K91" i="32"/>
  <c r="B91" i="32" s="1"/>
  <c r="K92" i="32"/>
  <c r="B92" i="32" s="1"/>
  <c r="K93" i="32"/>
  <c r="K94" i="32"/>
  <c r="B94" i="32" s="1"/>
  <c r="K95" i="32"/>
  <c r="B95" i="32" s="1"/>
  <c r="K96" i="32"/>
  <c r="B96" i="32" s="1"/>
  <c r="K97" i="32"/>
  <c r="B97" i="32" s="1"/>
  <c r="K98" i="32"/>
  <c r="K99" i="32"/>
  <c r="B99" i="32" s="1"/>
  <c r="K100" i="32"/>
  <c r="B100" i="32" s="1"/>
  <c r="K101" i="32"/>
  <c r="B101" i="32" s="1"/>
  <c r="K102" i="32"/>
  <c r="B102" i="32" s="1"/>
  <c r="K103" i="32"/>
  <c r="K104" i="32"/>
  <c r="B104" i="32" s="1"/>
  <c r="K105" i="32"/>
  <c r="K106" i="32"/>
  <c r="B106" i="32" s="1"/>
  <c r="K107" i="32"/>
  <c r="B107" i="32" s="1"/>
  <c r="K108" i="32"/>
  <c r="B108" i="32" s="1"/>
  <c r="K109" i="32"/>
  <c r="B109" i="32" s="1"/>
  <c r="K110" i="32"/>
  <c r="B110" i="32" s="1"/>
  <c r="K111" i="32"/>
  <c r="B111" i="32" s="1"/>
  <c r="K112" i="32"/>
  <c r="B112" i="32" s="1"/>
  <c r="K113" i="32"/>
  <c r="B113" i="32" s="1"/>
  <c r="K114" i="32"/>
  <c r="B114" i="32" s="1"/>
  <c r="K115" i="32"/>
  <c r="B115" i="32" s="1"/>
  <c r="K116" i="32"/>
  <c r="K117" i="32"/>
  <c r="K118" i="32"/>
  <c r="B118" i="32" s="1"/>
  <c r="K119" i="32"/>
  <c r="B119" i="32" s="1"/>
  <c r="K120" i="32"/>
  <c r="B120" i="32" s="1"/>
  <c r="K121" i="32"/>
  <c r="B121" i="32" s="1"/>
  <c r="K122" i="32"/>
  <c r="B122" i="32" s="1"/>
  <c r="K123" i="32"/>
  <c r="B123" i="32" s="1"/>
  <c r="K124" i="32"/>
  <c r="B124" i="32" s="1"/>
  <c r="K125" i="32"/>
  <c r="B125" i="32" s="1"/>
  <c r="K126" i="32"/>
  <c r="B126" i="32" s="1"/>
  <c r="K127" i="32"/>
  <c r="K128" i="32"/>
  <c r="B128" i="32" s="1"/>
  <c r="K129" i="32"/>
  <c r="K130" i="32"/>
  <c r="B130" i="32" s="1"/>
  <c r="K131" i="32"/>
  <c r="K132" i="32"/>
  <c r="B132" i="32" s="1"/>
  <c r="K133" i="32"/>
  <c r="B133" i="32" s="1"/>
  <c r="K134" i="32"/>
  <c r="K135" i="32"/>
  <c r="B135" i="32" s="1"/>
  <c r="K136" i="32"/>
  <c r="B136" i="32" s="1"/>
  <c r="K137" i="32"/>
  <c r="B137" i="32" s="1"/>
  <c r="K138" i="32"/>
  <c r="B138" i="32" s="1"/>
  <c r="K139" i="32"/>
  <c r="K140" i="32"/>
  <c r="B140" i="32" s="1"/>
  <c r="K141" i="32"/>
  <c r="K142" i="32"/>
  <c r="K143" i="32"/>
  <c r="B143" i="32" s="1"/>
  <c r="K144" i="32"/>
  <c r="B144" i="32" s="1"/>
  <c r="K145" i="32"/>
  <c r="B145" i="32" s="1"/>
  <c r="K146" i="32"/>
  <c r="K147" i="32"/>
  <c r="B147" i="32" s="1"/>
  <c r="K148" i="32"/>
  <c r="B148" i="32" s="1"/>
  <c r="K149" i="32"/>
  <c r="B149" i="32" s="1"/>
  <c r="K150" i="32"/>
  <c r="B150" i="32" s="1"/>
  <c r="K151" i="32"/>
  <c r="K152" i="32"/>
  <c r="B152" i="32" s="1"/>
  <c r="K153" i="32"/>
  <c r="K154" i="32"/>
  <c r="B154" i="32" s="1"/>
  <c r="K155" i="32"/>
  <c r="B155" i="32" s="1"/>
  <c r="K156" i="32"/>
  <c r="B156" i="32" s="1"/>
  <c r="K157" i="32"/>
  <c r="B157" i="32" s="1"/>
  <c r="K158" i="32"/>
  <c r="B158" i="32" s="1"/>
  <c r="K159" i="32"/>
  <c r="B159" i="32" s="1"/>
  <c r="K160" i="32"/>
  <c r="B160" i="32" s="1"/>
  <c r="K161" i="32"/>
  <c r="B161" i="32" s="1"/>
  <c r="K162" i="32"/>
  <c r="B162" i="32" s="1"/>
  <c r="K163" i="32"/>
  <c r="K164" i="32"/>
  <c r="K165" i="32"/>
  <c r="K166" i="32"/>
  <c r="B166" i="32" s="1"/>
  <c r="K167" i="32"/>
  <c r="K168" i="32"/>
  <c r="B168" i="32" s="1"/>
  <c r="K169" i="32"/>
  <c r="B169" i="32" s="1"/>
  <c r="K170" i="32"/>
  <c r="K171" i="32"/>
  <c r="B171" i="32" s="1"/>
  <c r="K172" i="32"/>
  <c r="B172" i="32" s="1"/>
  <c r="K173" i="32"/>
  <c r="B173" i="32" s="1"/>
  <c r="K174" i="32"/>
  <c r="B174" i="32" s="1"/>
  <c r="K175" i="32"/>
  <c r="K176" i="32"/>
  <c r="B176" i="32" s="1"/>
  <c r="K177" i="32"/>
  <c r="K178" i="32"/>
  <c r="B178" i="32" s="1"/>
  <c r="K179" i="32"/>
  <c r="B179" i="32" s="1"/>
  <c r="K180" i="32"/>
  <c r="B180" i="32" s="1"/>
  <c r="K181" i="32"/>
  <c r="B181" i="32" s="1"/>
  <c r="K182" i="32"/>
  <c r="K183" i="32"/>
  <c r="B183" i="32" s="1"/>
  <c r="K184" i="32"/>
  <c r="B184" i="32" s="1"/>
  <c r="K2" i="32"/>
  <c r="B2" i="32" s="1"/>
  <c r="F3" i="32" a="1"/>
  <c r="F3" i="32" s="1"/>
  <c r="F4" i="32" a="1"/>
  <c r="F4" i="32" s="1"/>
  <c r="F5" i="32" a="1"/>
  <c r="F5" i="32" s="1"/>
  <c r="F6" i="32" a="1"/>
  <c r="F6" i="32" s="1"/>
  <c r="F7" i="32" a="1"/>
  <c r="F7" i="32" s="1"/>
  <c r="F8" i="32" a="1"/>
  <c r="F8" i="32" s="1"/>
  <c r="F9" i="32" a="1"/>
  <c r="F9" i="32" s="1"/>
  <c r="F10" i="32" a="1"/>
  <c r="F10" i="32" s="1"/>
  <c r="F11" i="32" a="1"/>
  <c r="F11"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F34" i="32" a="1"/>
  <c r="F34" i="32" s="1"/>
  <c r="F35" i="32" a="1"/>
  <c r="F35" i="32" s="1"/>
  <c r="F36" i="32" a="1"/>
  <c r="F36" i="32" s="1"/>
  <c r="F37" i="32" a="1"/>
  <c r="F37" i="32" s="1"/>
  <c r="F38" i="32" a="1"/>
  <c r="F38" i="32" s="1"/>
  <c r="F39" i="32" a="1"/>
  <c r="F39" i="32" s="1"/>
  <c r="F40" i="32" a="1"/>
  <c r="F40" i="32" s="1"/>
  <c r="F41" i="32" a="1"/>
  <c r="F41" i="32" s="1"/>
  <c r="F42" i="32" a="1"/>
  <c r="F42" i="32" s="1"/>
  <c r="F43" i="32" a="1"/>
  <c r="F43" i="32" s="1"/>
  <c r="F44" i="32" a="1"/>
  <c r="F44" i="32" s="1"/>
  <c r="F45" i="32" a="1"/>
  <c r="F45" i="32" s="1"/>
  <c r="F46" i="32" a="1"/>
  <c r="F46" i="32" s="1"/>
  <c r="F47" i="32" a="1"/>
  <c r="F47" i="32" s="1"/>
  <c r="F48" i="32" a="1"/>
  <c r="F48" i="32" s="1"/>
  <c r="F49" i="32" a="1"/>
  <c r="F49" i="32" s="1"/>
  <c r="F50" i="32" a="1"/>
  <c r="F50" i="32" s="1"/>
  <c r="F51" i="32" a="1"/>
  <c r="F51" i="32" s="1"/>
  <c r="F52" i="32" a="1"/>
  <c r="F52" i="32" s="1"/>
  <c r="F53" i="32" a="1"/>
  <c r="F53" i="32" s="1"/>
  <c r="F54" i="32" a="1"/>
  <c r="F54" i="32" s="1"/>
  <c r="F55" i="32" a="1"/>
  <c r="F55" i="32" s="1"/>
  <c r="F56" i="32" a="1"/>
  <c r="F56" i="32" s="1"/>
  <c r="F57" i="32" a="1"/>
  <c r="F57" i="32" s="1"/>
  <c r="F58" i="32" a="1"/>
  <c r="F58" i="32" s="1"/>
  <c r="F59" i="32" a="1"/>
  <c r="F59" i="32" s="1"/>
  <c r="F60" i="32" a="1"/>
  <c r="F60" i="32" s="1"/>
  <c r="F61" i="32" a="1"/>
  <c r="F61" i="32" s="1"/>
  <c r="F62" i="32" a="1"/>
  <c r="F62" i="32" s="1"/>
  <c r="F63" i="32" a="1"/>
  <c r="F63" i="32" s="1"/>
  <c r="F64" i="32" a="1"/>
  <c r="F64" i="32" s="1"/>
  <c r="F65" i="32" a="1"/>
  <c r="F65" i="32" s="1"/>
  <c r="F66" i="32" a="1"/>
  <c r="F66" i="32" s="1"/>
  <c r="F67" i="32" a="1"/>
  <c r="F67" i="32" s="1"/>
  <c r="F68" i="32" a="1"/>
  <c r="F68" i="32" s="1"/>
  <c r="F69" i="32" a="1"/>
  <c r="F69" i="32" s="1"/>
  <c r="F70" i="32" a="1"/>
  <c r="F70" i="32" s="1"/>
  <c r="F71" i="32" a="1"/>
  <c r="F71" i="32" s="1"/>
  <c r="F72" i="32" a="1"/>
  <c r="F72" i="32" s="1"/>
  <c r="F73" i="32" a="1"/>
  <c r="F73" i="32" s="1"/>
  <c r="F74" i="32" a="1"/>
  <c r="F74" i="32" s="1"/>
  <c r="F75" i="32" a="1"/>
  <c r="F75" i="32" s="1"/>
  <c r="F76" i="32" a="1"/>
  <c r="F76" i="32" s="1"/>
  <c r="F77" i="32" a="1"/>
  <c r="F77" i="32" s="1"/>
  <c r="F78" i="32" a="1"/>
  <c r="F78" i="32" s="1"/>
  <c r="F79" i="32" a="1"/>
  <c r="F79" i="32" s="1"/>
  <c r="F80" i="32" a="1"/>
  <c r="F80" i="32" s="1"/>
  <c r="F81" i="32" a="1"/>
  <c r="F81" i="32" s="1"/>
  <c r="F82" i="32" a="1"/>
  <c r="F82" i="32" s="1"/>
  <c r="F83" i="32" a="1"/>
  <c r="F83" i="32" s="1"/>
  <c r="F84" i="32" a="1"/>
  <c r="F84" i="32" s="1"/>
  <c r="F85" i="32" a="1"/>
  <c r="F85" i="32" s="1"/>
  <c r="F86" i="32" a="1"/>
  <c r="F86" i="32" s="1"/>
  <c r="F87" i="32" a="1"/>
  <c r="F87" i="32" s="1"/>
  <c r="F88" i="32" a="1"/>
  <c r="F88" i="32" s="1"/>
  <c r="F89" i="32" a="1"/>
  <c r="F89" i="32" s="1"/>
  <c r="F90" i="32" a="1"/>
  <c r="F90" i="32" s="1"/>
  <c r="F91" i="32" a="1"/>
  <c r="F91" i="32" s="1"/>
  <c r="F92" i="32" a="1"/>
  <c r="F92" i="32" s="1"/>
  <c r="F93" i="32" a="1"/>
  <c r="F93" i="32" s="1"/>
  <c r="F94" i="32" a="1"/>
  <c r="F94" i="32" s="1"/>
  <c r="F95" i="32" a="1"/>
  <c r="F95" i="32" s="1"/>
  <c r="F96" i="32" a="1"/>
  <c r="F96" i="32" s="1"/>
  <c r="F97" i="32" a="1"/>
  <c r="F97" i="32" s="1"/>
  <c r="F98" i="32" a="1"/>
  <c r="F98" i="32" s="1"/>
  <c r="F99" i="32" a="1"/>
  <c r="F99" i="32" s="1"/>
  <c r="F100" i="32" a="1"/>
  <c r="F100" i="32" s="1"/>
  <c r="F101" i="32" a="1"/>
  <c r="F101" i="32" s="1"/>
  <c r="F102" i="32" a="1"/>
  <c r="F102" i="32" s="1"/>
  <c r="F103" i="32" a="1"/>
  <c r="F103" i="32" s="1"/>
  <c r="F104" i="32" a="1"/>
  <c r="F104" i="32" s="1"/>
  <c r="F105" i="32" a="1"/>
  <c r="F105" i="32" s="1"/>
  <c r="F106" i="32" a="1"/>
  <c r="F106" i="32" s="1"/>
  <c r="F107" i="32" a="1"/>
  <c r="F107" i="32" s="1"/>
  <c r="F108" i="32" a="1"/>
  <c r="F108" i="32" s="1"/>
  <c r="F109" i="32" a="1"/>
  <c r="F109" i="32" s="1"/>
  <c r="F110" i="32" a="1"/>
  <c r="F110" i="32" s="1"/>
  <c r="F111" i="32" a="1"/>
  <c r="F111" i="32" s="1"/>
  <c r="F112" i="32" a="1"/>
  <c r="F112" i="32" s="1"/>
  <c r="F113" i="32" a="1"/>
  <c r="F113" i="32" s="1"/>
  <c r="F114" i="32" a="1"/>
  <c r="F114" i="32" s="1"/>
  <c r="F115" i="32" a="1"/>
  <c r="F115" i="32" s="1"/>
  <c r="F116" i="32" a="1"/>
  <c r="F116" i="32" s="1"/>
  <c r="F117" i="32" a="1"/>
  <c r="F117" i="32" s="1"/>
  <c r="F118" i="32" a="1"/>
  <c r="F118" i="32" s="1"/>
  <c r="F119" i="32" a="1"/>
  <c r="F119" i="32" s="1"/>
  <c r="F120" i="32" a="1"/>
  <c r="F120" i="32" s="1"/>
  <c r="F121" i="32" a="1"/>
  <c r="F121" i="32" s="1"/>
  <c r="F122" i="32" a="1"/>
  <c r="F122" i="32" s="1"/>
  <c r="F123" i="32" a="1"/>
  <c r="F123" i="32" s="1"/>
  <c r="F124" i="32" a="1"/>
  <c r="F124" i="32" s="1"/>
  <c r="F125" i="32" a="1"/>
  <c r="F125" i="32" s="1"/>
  <c r="F126" i="32" a="1"/>
  <c r="F126" i="32" s="1"/>
  <c r="F127" i="32" a="1"/>
  <c r="F127" i="32" s="1"/>
  <c r="F128" i="32" a="1"/>
  <c r="F128" i="32" s="1"/>
  <c r="F129" i="32" a="1"/>
  <c r="F129" i="32" s="1"/>
  <c r="F130" i="32" a="1"/>
  <c r="F130" i="32" s="1"/>
  <c r="F131" i="32" a="1"/>
  <c r="F131" i="32" s="1"/>
  <c r="F132" i="32" a="1"/>
  <c r="F132" i="32" s="1"/>
  <c r="F133" i="32" a="1"/>
  <c r="F133" i="32" s="1"/>
  <c r="F134" i="32" a="1"/>
  <c r="F134" i="32" s="1"/>
  <c r="F135" i="32" a="1"/>
  <c r="F135" i="32" s="1"/>
  <c r="F136" i="32" a="1"/>
  <c r="F136" i="32" s="1"/>
  <c r="F137" i="32" a="1"/>
  <c r="F137" i="32" s="1"/>
  <c r="F138" i="32" a="1"/>
  <c r="F138" i="32" s="1"/>
  <c r="F139" i="32" a="1"/>
  <c r="F139" i="32" s="1"/>
  <c r="F140" i="32" a="1"/>
  <c r="F140" i="32" s="1"/>
  <c r="F141" i="32" a="1"/>
  <c r="F141" i="32" s="1"/>
  <c r="F142" i="32" a="1"/>
  <c r="F142" i="32" s="1"/>
  <c r="F143" i="32" a="1"/>
  <c r="F143" i="32" s="1"/>
  <c r="F144" i="32" a="1"/>
  <c r="F144" i="32" s="1"/>
  <c r="F145" i="32" a="1"/>
  <c r="F145" i="32" s="1"/>
  <c r="F146" i="32" a="1"/>
  <c r="F146" i="32" s="1"/>
  <c r="F147" i="32" a="1"/>
  <c r="F147" i="32" s="1"/>
  <c r="F148" i="32" a="1"/>
  <c r="F148" i="32" s="1"/>
  <c r="F149" i="32" a="1"/>
  <c r="F149" i="32" s="1"/>
  <c r="F150" i="32" a="1"/>
  <c r="F150" i="32" s="1"/>
  <c r="F151" i="32" a="1"/>
  <c r="F151" i="32" s="1"/>
  <c r="F152" i="32" a="1"/>
  <c r="F152" i="32" s="1"/>
  <c r="F153" i="32" a="1"/>
  <c r="F153" i="32" s="1"/>
  <c r="F154" i="32" a="1"/>
  <c r="F154" i="32" s="1"/>
  <c r="F155" i="32" a="1"/>
  <c r="F155" i="32" s="1"/>
  <c r="F156" i="32" a="1"/>
  <c r="F156" i="32" s="1"/>
  <c r="F157" i="32" a="1"/>
  <c r="F157" i="32" s="1"/>
  <c r="F158" i="32" a="1"/>
  <c r="F158" i="32" s="1"/>
  <c r="F159" i="32" a="1"/>
  <c r="F159" i="32" s="1"/>
  <c r="F160" i="32" a="1"/>
  <c r="F160" i="32" s="1"/>
  <c r="F161" i="32" a="1"/>
  <c r="F161" i="32" s="1"/>
  <c r="F162" i="32" a="1"/>
  <c r="F162" i="32" s="1"/>
  <c r="F163" i="32" a="1"/>
  <c r="F163" i="32" s="1"/>
  <c r="F164" i="32" a="1"/>
  <c r="F164" i="32" s="1"/>
  <c r="F165" i="32" a="1"/>
  <c r="F165" i="32" s="1"/>
  <c r="F166" i="32" a="1"/>
  <c r="F166" i="32" s="1"/>
  <c r="F167" i="32" a="1"/>
  <c r="F167" i="32" s="1"/>
  <c r="F168" i="32" a="1"/>
  <c r="F168" i="32" s="1"/>
  <c r="F169" i="32" a="1"/>
  <c r="F169" i="32" s="1"/>
  <c r="F170" i="32" a="1"/>
  <c r="F170" i="32" s="1"/>
  <c r="F171" i="32" a="1"/>
  <c r="F171" i="32" s="1"/>
  <c r="F172" i="32" a="1"/>
  <c r="F172" i="32" s="1"/>
  <c r="F173" i="32" a="1"/>
  <c r="F173" i="32" s="1"/>
  <c r="F174" i="32" a="1"/>
  <c r="F174" i="32" s="1"/>
  <c r="F175" i="32" a="1"/>
  <c r="F175" i="32" s="1"/>
  <c r="F176" i="32" a="1"/>
  <c r="F176" i="32" s="1"/>
  <c r="F177" i="32" a="1"/>
  <c r="F177" i="32" s="1"/>
  <c r="F178" i="32" a="1"/>
  <c r="F178" i="32" s="1"/>
  <c r="F179" i="32" a="1"/>
  <c r="F179" i="32" s="1"/>
  <c r="F180" i="32" a="1"/>
  <c r="F180" i="32" s="1"/>
  <c r="F181" i="32" a="1"/>
  <c r="F181" i="32" s="1"/>
  <c r="F182" i="32" a="1"/>
  <c r="F182" i="32" s="1"/>
  <c r="F183" i="32" a="1"/>
  <c r="F183" i="32" s="1"/>
  <c r="F184" i="32" a="1"/>
  <c r="F184" i="32" s="1"/>
  <c r="F2" i="32" a="1"/>
  <c r="F2" i="32" s="1"/>
  <c r="K3" i="54"/>
  <c r="K4" i="54"/>
  <c r="K5" i="54"/>
  <c r="B5" i="54" s="1"/>
  <c r="K6" i="54"/>
  <c r="B6" i="54" s="1"/>
  <c r="K7" i="54"/>
  <c r="B7" i="54" s="1"/>
  <c r="K8" i="54"/>
  <c r="B8" i="54" s="1"/>
  <c r="K9" i="54"/>
  <c r="B9" i="54" s="1"/>
  <c r="K10" i="54"/>
  <c r="B10" i="54" s="1"/>
  <c r="K11" i="54"/>
  <c r="B11" i="54" s="1"/>
  <c r="K12" i="54"/>
  <c r="B12" i="54" s="1"/>
  <c r="K13" i="54"/>
  <c r="B13" i="54" s="1"/>
  <c r="K14" i="54"/>
  <c r="K15" i="54"/>
  <c r="B15" i="54" s="1"/>
  <c r="K16" i="54"/>
  <c r="B16" i="54" s="1"/>
  <c r="K17" i="54"/>
  <c r="B17" i="54" s="1"/>
  <c r="K18" i="54"/>
  <c r="B18" i="54" s="1"/>
  <c r="K19" i="54"/>
  <c r="B19" i="54" s="1"/>
  <c r="K20" i="54"/>
  <c r="B20" i="54" s="1"/>
  <c r="K21" i="54"/>
  <c r="B21" i="54" s="1"/>
  <c r="K22" i="54"/>
  <c r="B22" i="54" s="1"/>
  <c r="K23" i="54"/>
  <c r="B23" i="54" s="1"/>
  <c r="K24" i="54"/>
  <c r="B24" i="54" s="1"/>
  <c r="K25" i="54"/>
  <c r="K26" i="54"/>
  <c r="B26" i="54" s="1"/>
  <c r="K27" i="54"/>
  <c r="B27" i="54" s="1"/>
  <c r="K28" i="54"/>
  <c r="B28" i="54" s="1"/>
  <c r="K29" i="54"/>
  <c r="B29" i="54" s="1"/>
  <c r="K30" i="54"/>
  <c r="B30" i="54" s="1"/>
  <c r="K31" i="54"/>
  <c r="B31" i="54" s="1"/>
  <c r="K32" i="54"/>
  <c r="B32" i="54" s="1"/>
  <c r="K33" i="54"/>
  <c r="B33" i="54" s="1"/>
  <c r="K34" i="54"/>
  <c r="B34" i="54" s="1"/>
  <c r="K35" i="54"/>
  <c r="B35" i="54" s="1"/>
  <c r="K36" i="54"/>
  <c r="B36" i="54" s="1"/>
  <c r="K37" i="54"/>
  <c r="K38" i="54"/>
  <c r="B38" i="54" s="1"/>
  <c r="K39" i="54"/>
  <c r="B39" i="54" s="1"/>
  <c r="K40" i="54"/>
  <c r="B40" i="54" s="1"/>
  <c r="K41" i="54"/>
  <c r="B41" i="54" s="1"/>
  <c r="K42" i="54"/>
  <c r="B42" i="54" s="1"/>
  <c r="K43" i="54"/>
  <c r="B43" i="54" s="1"/>
  <c r="K44" i="54"/>
  <c r="B44" i="54" s="1"/>
  <c r="K45" i="54"/>
  <c r="B45" i="54" s="1"/>
  <c r="K46" i="54"/>
  <c r="B46" i="54" s="1"/>
  <c r="K47" i="54"/>
  <c r="B47" i="54" s="1"/>
  <c r="K48" i="54"/>
  <c r="B48" i="54" s="1"/>
  <c r="K49" i="54"/>
  <c r="K50" i="54"/>
  <c r="B50" i="54" s="1"/>
  <c r="K51" i="54"/>
  <c r="K52" i="54"/>
  <c r="B52" i="54" s="1"/>
  <c r="K53" i="54"/>
  <c r="B53" i="54" s="1"/>
  <c r="K54" i="54"/>
  <c r="B54" i="54" s="1"/>
  <c r="K55" i="54"/>
  <c r="B55" i="54" s="1"/>
  <c r="K56" i="54"/>
  <c r="B56" i="54" s="1"/>
  <c r="K57" i="54"/>
  <c r="B57" i="54" s="1"/>
  <c r="K58" i="54"/>
  <c r="B58" i="54" s="1"/>
  <c r="K59" i="54"/>
  <c r="K60" i="54"/>
  <c r="B60" i="54" s="1"/>
  <c r="K61" i="54"/>
  <c r="K62" i="54"/>
  <c r="B62" i="54" s="1"/>
  <c r="K63" i="54"/>
  <c r="K64" i="54"/>
  <c r="B64" i="54" s="1"/>
  <c r="K65" i="54"/>
  <c r="B65" i="54" s="1"/>
  <c r="K66" i="54"/>
  <c r="B66" i="54" s="1"/>
  <c r="K67" i="54"/>
  <c r="B67" i="54" s="1"/>
  <c r="K68" i="54"/>
  <c r="B68" i="54" s="1"/>
  <c r="K69" i="54"/>
  <c r="B69" i="54" s="1"/>
  <c r="K70" i="54"/>
  <c r="K71" i="54"/>
  <c r="B71" i="54" s="1"/>
  <c r="K72" i="54"/>
  <c r="B72" i="54" s="1"/>
  <c r="K73" i="54"/>
  <c r="K74" i="54"/>
  <c r="B74" i="54" s="1"/>
  <c r="K75" i="54"/>
  <c r="K76" i="54"/>
  <c r="K77" i="54"/>
  <c r="B77" i="54" s="1"/>
  <c r="K78" i="54"/>
  <c r="B78" i="54" s="1"/>
  <c r="K79" i="54"/>
  <c r="B79" i="54" s="1"/>
  <c r="K80" i="54"/>
  <c r="B80" i="54" s="1"/>
  <c r="K81" i="54"/>
  <c r="B81" i="54" s="1"/>
  <c r="K82" i="54"/>
  <c r="B82" i="54" s="1"/>
  <c r="K83" i="54"/>
  <c r="B83" i="54" s="1"/>
  <c r="K84" i="54"/>
  <c r="B84" i="54" s="1"/>
  <c r="K85" i="54"/>
  <c r="K86" i="54"/>
  <c r="K87" i="54"/>
  <c r="B87" i="54" s="1"/>
  <c r="K88" i="54"/>
  <c r="B88" i="54" s="1"/>
  <c r="K89" i="54"/>
  <c r="K90" i="54"/>
  <c r="B90" i="54" s="1"/>
  <c r="K91" i="54"/>
  <c r="B91" i="54" s="1"/>
  <c r="K92" i="54"/>
  <c r="B92" i="54" s="1"/>
  <c r="K93" i="54"/>
  <c r="B93" i="54" s="1"/>
  <c r="K94" i="54"/>
  <c r="B94" i="54" s="1"/>
  <c r="K95" i="54"/>
  <c r="B95" i="54" s="1"/>
  <c r="K96" i="54"/>
  <c r="B96" i="54" s="1"/>
  <c r="K97" i="54"/>
  <c r="K98" i="54"/>
  <c r="B98" i="54" s="1"/>
  <c r="K99" i="54"/>
  <c r="K100" i="54"/>
  <c r="B100" i="54" s="1"/>
  <c r="K101" i="54"/>
  <c r="B101" i="54" s="1"/>
  <c r="K102" i="54"/>
  <c r="B102" i="54" s="1"/>
  <c r="K103" i="54"/>
  <c r="B103" i="54" s="1"/>
  <c r="K104" i="54"/>
  <c r="B104" i="54" s="1"/>
  <c r="K105" i="54"/>
  <c r="B105" i="54" s="1"/>
  <c r="K106" i="54"/>
  <c r="B106" i="54" s="1"/>
  <c r="K107" i="54"/>
  <c r="B107" i="54" s="1"/>
  <c r="K108" i="54"/>
  <c r="B108" i="54" s="1"/>
  <c r="K109" i="54"/>
  <c r="K110" i="54"/>
  <c r="K111" i="54"/>
  <c r="B111" i="54" s="1"/>
  <c r="K112" i="54"/>
  <c r="B112" i="54" s="1"/>
  <c r="K113" i="54"/>
  <c r="B113" i="54" s="1"/>
  <c r="K114" i="54"/>
  <c r="B114" i="54" s="1"/>
  <c r="K115" i="54"/>
  <c r="B115" i="54" s="1"/>
  <c r="K116" i="54"/>
  <c r="B116" i="54" s="1"/>
  <c r="K117" i="54"/>
  <c r="B117" i="54" s="1"/>
  <c r="K118" i="54"/>
  <c r="B118" i="54" s="1"/>
  <c r="K119" i="54"/>
  <c r="B119" i="54" s="1"/>
  <c r="K120" i="54"/>
  <c r="B120" i="54" s="1"/>
  <c r="K121" i="54"/>
  <c r="K122" i="54"/>
  <c r="B122" i="54" s="1"/>
  <c r="K123" i="54"/>
  <c r="K124" i="54"/>
  <c r="B124" i="54" s="1"/>
  <c r="K125" i="54"/>
  <c r="B125" i="54" s="1"/>
  <c r="K126" i="54"/>
  <c r="B126" i="54" s="1"/>
  <c r="K127" i="54"/>
  <c r="B127" i="54" s="1"/>
  <c r="K128" i="54"/>
  <c r="B128" i="54" s="1"/>
  <c r="K129" i="54"/>
  <c r="B129" i="54" s="1"/>
  <c r="K130" i="54"/>
  <c r="B130" i="54" s="1"/>
  <c r="K131" i="54"/>
  <c r="B131" i="54" s="1"/>
  <c r="K132" i="54"/>
  <c r="B132" i="54" s="1"/>
  <c r="K133" i="54"/>
  <c r="K134" i="54"/>
  <c r="K135" i="54"/>
  <c r="K136" i="54"/>
  <c r="B136" i="54" s="1"/>
  <c r="K137" i="54"/>
  <c r="B137" i="54" s="1"/>
  <c r="K138" i="54"/>
  <c r="B138" i="54" s="1"/>
  <c r="K139" i="54"/>
  <c r="B139" i="54" s="1"/>
  <c r="K140" i="54"/>
  <c r="B140" i="54" s="1"/>
  <c r="K141" i="54"/>
  <c r="B141" i="54" s="1"/>
  <c r="K142" i="54"/>
  <c r="B142" i="54" s="1"/>
  <c r="K143" i="54"/>
  <c r="B143" i="54" s="1"/>
  <c r="K144" i="54"/>
  <c r="B144" i="54" s="1"/>
  <c r="K145" i="54"/>
  <c r="B145" i="54" s="1"/>
  <c r="K146" i="54"/>
  <c r="B146" i="54" s="1"/>
  <c r="K147" i="54"/>
  <c r="K148" i="54"/>
  <c r="B148" i="54" s="1"/>
  <c r="K149" i="54"/>
  <c r="B149" i="54" s="1"/>
  <c r="K150" i="54"/>
  <c r="B150" i="54" s="1"/>
  <c r="K151" i="54"/>
  <c r="B151" i="54" s="1"/>
  <c r="K152" i="54"/>
  <c r="B152" i="54" s="1"/>
  <c r="K153" i="54"/>
  <c r="B153" i="54" s="1"/>
  <c r="K154" i="54"/>
  <c r="B154" i="54" s="1"/>
  <c r="K155" i="54"/>
  <c r="B155" i="54" s="1"/>
  <c r="K156" i="54"/>
  <c r="B156" i="54" s="1"/>
  <c r="K157" i="54"/>
  <c r="K158" i="54"/>
  <c r="K159" i="54"/>
  <c r="K160" i="54"/>
  <c r="B160" i="54" s="1"/>
  <c r="K161" i="54"/>
  <c r="B161" i="54" s="1"/>
  <c r="K162" i="54"/>
  <c r="B162" i="54" s="1"/>
  <c r="K163" i="54"/>
  <c r="B163" i="54" s="1"/>
  <c r="K164" i="54"/>
  <c r="B164" i="54" s="1"/>
  <c r="K165" i="54"/>
  <c r="B165" i="54" s="1"/>
  <c r="K166" i="54"/>
  <c r="B166" i="54" s="1"/>
  <c r="K167" i="54"/>
  <c r="B167" i="54" s="1"/>
  <c r="K168" i="54"/>
  <c r="B168" i="54" s="1"/>
  <c r="K169" i="54"/>
  <c r="B169" i="54" s="1"/>
  <c r="K170" i="54"/>
  <c r="B170" i="54" s="1"/>
  <c r="K171" i="54"/>
  <c r="B171" i="54" s="1"/>
  <c r="K172" i="54"/>
  <c r="B172" i="54" s="1"/>
  <c r="K173" i="54"/>
  <c r="B173" i="54" s="1"/>
  <c r="K174" i="54"/>
  <c r="B174" i="54" s="1"/>
  <c r="K175" i="54"/>
  <c r="B175" i="54" s="1"/>
  <c r="K176" i="54"/>
  <c r="B176" i="54" s="1"/>
  <c r="K177" i="54"/>
  <c r="B177" i="54" s="1"/>
  <c r="K178" i="54"/>
  <c r="B178" i="54" s="1"/>
  <c r="K179" i="54"/>
  <c r="B179" i="54" s="1"/>
  <c r="K180" i="54"/>
  <c r="B180" i="54" s="1"/>
  <c r="K181" i="54"/>
  <c r="B181" i="54" s="1"/>
  <c r="K182" i="54"/>
  <c r="B182" i="54" s="1"/>
  <c r="K183" i="54"/>
  <c r="K184" i="54"/>
  <c r="B184" i="54" s="1"/>
  <c r="K2" i="54"/>
  <c r="B2" i="54" s="1"/>
  <c r="F3" i="54" a="1"/>
  <c r="F3" i="54" s="1"/>
  <c r="F4" i="54" a="1"/>
  <c r="F4" i="54" s="1"/>
  <c r="F5" i="54" a="1"/>
  <c r="F5" i="54" s="1"/>
  <c r="F6" i="54" a="1"/>
  <c r="F6" i="54" s="1"/>
  <c r="F7" i="54" a="1"/>
  <c r="F7" i="54" s="1"/>
  <c r="F8" i="54" a="1"/>
  <c r="F8" i="54" s="1"/>
  <c r="F9" i="54" a="1"/>
  <c r="F9" i="54" s="1"/>
  <c r="F10" i="54" a="1"/>
  <c r="F10" i="54" s="1"/>
  <c r="F11" i="54" a="1"/>
  <c r="F11" i="54" s="1"/>
  <c r="F12" i="54" a="1"/>
  <c r="F12" i="54" s="1"/>
  <c r="F13" i="54" a="1"/>
  <c r="F13" i="54" s="1"/>
  <c r="F14" i="54" a="1"/>
  <c r="F14" i="54" s="1"/>
  <c r="F15" i="54" a="1"/>
  <c r="F15" i="54" s="1"/>
  <c r="F16" i="54" a="1"/>
  <c r="F16" i="54" s="1"/>
  <c r="F17" i="54" a="1"/>
  <c r="F17" i="54" s="1"/>
  <c r="F18" i="54" a="1"/>
  <c r="F18" i="54" s="1"/>
  <c r="F19" i="54" a="1"/>
  <c r="F19" i="54" s="1"/>
  <c r="F20" i="54" a="1"/>
  <c r="F20" i="54" s="1"/>
  <c r="F21" i="54" a="1"/>
  <c r="F21" i="54" s="1"/>
  <c r="F22" i="54" a="1"/>
  <c r="F22" i="54" s="1"/>
  <c r="F23" i="54" a="1"/>
  <c r="F23" i="54" s="1"/>
  <c r="F24" i="54" a="1"/>
  <c r="F24" i="54" s="1"/>
  <c r="F25" i="54" a="1"/>
  <c r="F25" i="54" s="1"/>
  <c r="F26" i="54" a="1"/>
  <c r="F26" i="54" s="1"/>
  <c r="F27" i="54" a="1"/>
  <c r="F27" i="54" s="1"/>
  <c r="F28" i="54" a="1"/>
  <c r="F28" i="54" s="1"/>
  <c r="F29" i="54" a="1"/>
  <c r="F29" i="54" s="1"/>
  <c r="F30" i="54" a="1"/>
  <c r="F30" i="54" s="1"/>
  <c r="F31" i="54" a="1"/>
  <c r="F31" i="54" s="1"/>
  <c r="F32" i="54" a="1"/>
  <c r="F32" i="54" s="1"/>
  <c r="F33" i="54" a="1"/>
  <c r="F33" i="54" s="1"/>
  <c r="F34" i="54" a="1"/>
  <c r="F34" i="54" s="1"/>
  <c r="F35" i="54" a="1"/>
  <c r="F35" i="54" s="1"/>
  <c r="F36" i="54" a="1"/>
  <c r="F36" i="54" s="1"/>
  <c r="F37" i="54" a="1"/>
  <c r="F37" i="54" s="1"/>
  <c r="F38" i="54" a="1"/>
  <c r="F38" i="54" s="1"/>
  <c r="F39" i="54" a="1"/>
  <c r="F39" i="54" s="1"/>
  <c r="F40" i="54" a="1"/>
  <c r="F40" i="54" s="1"/>
  <c r="F41" i="54" a="1"/>
  <c r="F41" i="54" s="1"/>
  <c r="F42" i="54" a="1"/>
  <c r="F42" i="54" s="1"/>
  <c r="F43" i="54" a="1"/>
  <c r="F43" i="54" s="1"/>
  <c r="F44" i="54" a="1"/>
  <c r="F44" i="54" s="1"/>
  <c r="F45" i="54" a="1"/>
  <c r="F45" i="54" s="1"/>
  <c r="F46" i="54" a="1"/>
  <c r="F46" i="54" s="1"/>
  <c r="F47" i="54" a="1"/>
  <c r="F47" i="54" s="1"/>
  <c r="F48" i="54" a="1"/>
  <c r="F48" i="54" s="1"/>
  <c r="F49" i="54" a="1"/>
  <c r="F49" i="54" s="1"/>
  <c r="F50" i="54" a="1"/>
  <c r="F50" i="54" s="1"/>
  <c r="F51" i="54" a="1"/>
  <c r="F51" i="54" s="1"/>
  <c r="F52" i="54" a="1"/>
  <c r="F52" i="54" s="1"/>
  <c r="F53" i="54" a="1"/>
  <c r="F53" i="54" s="1"/>
  <c r="F54" i="54" a="1"/>
  <c r="F54" i="54" s="1"/>
  <c r="F55" i="54" a="1"/>
  <c r="F55" i="54" s="1"/>
  <c r="F56" i="54" a="1"/>
  <c r="F56" i="54" s="1"/>
  <c r="F57" i="54" a="1"/>
  <c r="F57" i="54" s="1"/>
  <c r="F58" i="54" a="1"/>
  <c r="F58" i="54" s="1"/>
  <c r="F59" i="54" a="1"/>
  <c r="F59" i="54" s="1"/>
  <c r="F60" i="54" a="1"/>
  <c r="F60" i="54" s="1"/>
  <c r="F61" i="54" a="1"/>
  <c r="F61" i="54" s="1"/>
  <c r="F62" i="54" a="1"/>
  <c r="F62" i="54" s="1"/>
  <c r="F63" i="54" a="1"/>
  <c r="F63" i="54" s="1"/>
  <c r="F64" i="54" a="1"/>
  <c r="F64" i="54" s="1"/>
  <c r="F65" i="54" a="1"/>
  <c r="F65" i="54" s="1"/>
  <c r="F66" i="54" a="1"/>
  <c r="F66" i="54" s="1"/>
  <c r="F67" i="54" a="1"/>
  <c r="F67" i="54" s="1"/>
  <c r="F68" i="54" a="1"/>
  <c r="F68" i="54" s="1"/>
  <c r="F69" i="54" a="1"/>
  <c r="F69" i="54" s="1"/>
  <c r="F70" i="54" a="1"/>
  <c r="F70" i="54" s="1"/>
  <c r="F71" i="54" a="1"/>
  <c r="F71" i="54" s="1"/>
  <c r="F72" i="54" a="1"/>
  <c r="F72" i="54" s="1"/>
  <c r="F73" i="54" a="1"/>
  <c r="F73" i="54" s="1"/>
  <c r="F74" i="54" a="1"/>
  <c r="F74" i="54" s="1"/>
  <c r="F75" i="54" a="1"/>
  <c r="F75" i="54" s="1"/>
  <c r="F76" i="54" a="1"/>
  <c r="F76" i="54" s="1"/>
  <c r="F77" i="54" a="1"/>
  <c r="F77" i="54" s="1"/>
  <c r="F78" i="54" a="1"/>
  <c r="F78" i="54" s="1"/>
  <c r="F79" i="54" a="1"/>
  <c r="F79" i="54" s="1"/>
  <c r="F80" i="54" a="1"/>
  <c r="F80" i="54" s="1"/>
  <c r="F81" i="54" a="1"/>
  <c r="F81" i="54" s="1"/>
  <c r="F82" i="54" a="1"/>
  <c r="F82" i="54" s="1"/>
  <c r="F83" i="54" a="1"/>
  <c r="F83" i="54" s="1"/>
  <c r="F84" i="54" a="1"/>
  <c r="F84" i="54" s="1"/>
  <c r="F85" i="54" a="1"/>
  <c r="F85" i="54" s="1"/>
  <c r="F86" i="54" a="1"/>
  <c r="F86" i="54" s="1"/>
  <c r="F87" i="54" a="1"/>
  <c r="F87" i="54" s="1"/>
  <c r="F88" i="54" a="1"/>
  <c r="F88" i="54" s="1"/>
  <c r="F89" i="54" a="1"/>
  <c r="F89" i="54" s="1"/>
  <c r="F90" i="54" a="1"/>
  <c r="F90" i="54" s="1"/>
  <c r="F91" i="54" a="1"/>
  <c r="F91" i="54" s="1"/>
  <c r="F92" i="54" a="1"/>
  <c r="F92" i="54" s="1"/>
  <c r="F93" i="54" a="1"/>
  <c r="F93" i="54" s="1"/>
  <c r="F94" i="54" a="1"/>
  <c r="F94" i="54" s="1"/>
  <c r="F95" i="54" a="1"/>
  <c r="F95" i="54" s="1"/>
  <c r="F96" i="54" a="1"/>
  <c r="F96" i="54" s="1"/>
  <c r="F97" i="54" a="1"/>
  <c r="F97" i="54" s="1"/>
  <c r="F98" i="54" a="1"/>
  <c r="F98" i="54" s="1"/>
  <c r="F99" i="54" a="1"/>
  <c r="F99" i="54" s="1"/>
  <c r="F100" i="54" a="1"/>
  <c r="F100" i="54" s="1"/>
  <c r="F101" i="54" a="1"/>
  <c r="F101" i="54" s="1"/>
  <c r="F102" i="54" a="1"/>
  <c r="F102" i="54" s="1"/>
  <c r="F103" i="54" a="1"/>
  <c r="F103" i="54" s="1"/>
  <c r="F104" i="54" a="1"/>
  <c r="F104" i="54" s="1"/>
  <c r="F105" i="54" a="1"/>
  <c r="F105" i="54" s="1"/>
  <c r="F106" i="54" a="1"/>
  <c r="F106" i="54" s="1"/>
  <c r="F107" i="54" a="1"/>
  <c r="F107" i="54" s="1"/>
  <c r="F108" i="54" a="1"/>
  <c r="F108" i="54" s="1"/>
  <c r="F109" i="54" a="1"/>
  <c r="F109" i="54" s="1"/>
  <c r="F110" i="54" a="1"/>
  <c r="F110" i="54" s="1"/>
  <c r="F111" i="54" a="1"/>
  <c r="F111" i="54" s="1"/>
  <c r="F112" i="54" a="1"/>
  <c r="F112" i="54" s="1"/>
  <c r="F113" i="54" a="1"/>
  <c r="F113" i="54" s="1"/>
  <c r="F114" i="54" a="1"/>
  <c r="F114" i="54" s="1"/>
  <c r="F115" i="54" a="1"/>
  <c r="F115" i="54" s="1"/>
  <c r="F116" i="54" a="1"/>
  <c r="F116" i="54" s="1"/>
  <c r="F117" i="54" a="1"/>
  <c r="F117" i="54" s="1"/>
  <c r="F118" i="54" a="1"/>
  <c r="F118" i="54" s="1"/>
  <c r="F119" i="54" a="1"/>
  <c r="F119" i="54" s="1"/>
  <c r="F120" i="54" a="1"/>
  <c r="F120" i="54" s="1"/>
  <c r="F121" i="54" a="1"/>
  <c r="F121" i="54" s="1"/>
  <c r="F122" i="54" a="1"/>
  <c r="F122" i="54" s="1"/>
  <c r="F123" i="54" a="1"/>
  <c r="F123" i="54" s="1"/>
  <c r="F124" i="54" a="1"/>
  <c r="F124" i="54" s="1"/>
  <c r="F125" i="54" a="1"/>
  <c r="F125" i="54" s="1"/>
  <c r="F126" i="54" a="1"/>
  <c r="F126" i="54" s="1"/>
  <c r="F127" i="54" a="1"/>
  <c r="F127" i="54" s="1"/>
  <c r="F128" i="54" a="1"/>
  <c r="F128" i="54" s="1"/>
  <c r="F129" i="54" a="1"/>
  <c r="F129" i="54" s="1"/>
  <c r="F130" i="54" a="1"/>
  <c r="F130" i="54" s="1"/>
  <c r="F131" i="54" a="1"/>
  <c r="F131" i="54" s="1"/>
  <c r="F132" i="54" a="1"/>
  <c r="F132" i="54" s="1"/>
  <c r="F133" i="54" a="1"/>
  <c r="F133" i="54" s="1"/>
  <c r="F134" i="54" a="1"/>
  <c r="F134" i="54" s="1"/>
  <c r="F135" i="54" a="1"/>
  <c r="F135" i="54" s="1"/>
  <c r="F136" i="54" a="1"/>
  <c r="F136" i="54" s="1"/>
  <c r="F137" i="54" a="1"/>
  <c r="F137" i="54" s="1"/>
  <c r="F138" i="54" a="1"/>
  <c r="F138" i="54" s="1"/>
  <c r="F139" i="54" a="1"/>
  <c r="F139" i="54" s="1"/>
  <c r="F140" i="54" a="1"/>
  <c r="F140" i="54" s="1"/>
  <c r="F141" i="54" a="1"/>
  <c r="F141" i="54" s="1"/>
  <c r="F142" i="54" a="1"/>
  <c r="F142" i="54" s="1"/>
  <c r="F143" i="54" a="1"/>
  <c r="F143" i="54" s="1"/>
  <c r="F144" i="54" a="1"/>
  <c r="F144" i="54" s="1"/>
  <c r="F145" i="54" a="1"/>
  <c r="F145" i="54" s="1"/>
  <c r="F146" i="54" a="1"/>
  <c r="F146" i="54" s="1"/>
  <c r="F147" i="54" a="1"/>
  <c r="F147" i="54" s="1"/>
  <c r="F148" i="54" a="1"/>
  <c r="F148" i="54" s="1"/>
  <c r="F149" i="54" a="1"/>
  <c r="F149" i="54" s="1"/>
  <c r="F150" i="54" a="1"/>
  <c r="F150" i="54" s="1"/>
  <c r="F151" i="54" a="1"/>
  <c r="F151" i="54" s="1"/>
  <c r="F152" i="54" a="1"/>
  <c r="F152" i="54" s="1"/>
  <c r="F153" i="54" a="1"/>
  <c r="F153" i="54" s="1"/>
  <c r="F154" i="54" a="1"/>
  <c r="F154" i="54" s="1"/>
  <c r="F155" i="54" a="1"/>
  <c r="F155" i="54" s="1"/>
  <c r="F156" i="54" a="1"/>
  <c r="F156" i="54" s="1"/>
  <c r="F157" i="54" a="1"/>
  <c r="F157" i="54" s="1"/>
  <c r="F158" i="54" a="1"/>
  <c r="F158" i="54" s="1"/>
  <c r="F159" i="54" a="1"/>
  <c r="F159" i="54" s="1"/>
  <c r="F160" i="54" a="1"/>
  <c r="F160" i="54" s="1"/>
  <c r="F161" i="54" a="1"/>
  <c r="F161" i="54" s="1"/>
  <c r="F162" i="54" a="1"/>
  <c r="F162" i="54" s="1"/>
  <c r="F163" i="54" a="1"/>
  <c r="F163" i="54" s="1"/>
  <c r="F164" i="54" a="1"/>
  <c r="F164" i="54" s="1"/>
  <c r="F165" i="54" a="1"/>
  <c r="F165" i="54" s="1"/>
  <c r="F166" i="54" a="1"/>
  <c r="F166" i="54" s="1"/>
  <c r="F167" i="54" a="1"/>
  <c r="F167" i="54" s="1"/>
  <c r="F168" i="54" a="1"/>
  <c r="F168" i="54" s="1"/>
  <c r="F169" i="54" a="1"/>
  <c r="F169" i="54" s="1"/>
  <c r="F170" i="54" a="1"/>
  <c r="F170" i="54" s="1"/>
  <c r="F171" i="54" a="1"/>
  <c r="F171" i="54" s="1"/>
  <c r="F172" i="54" a="1"/>
  <c r="F172" i="54" s="1"/>
  <c r="F173" i="54" a="1"/>
  <c r="F173" i="54" s="1"/>
  <c r="F174" i="54" a="1"/>
  <c r="F174" i="54" s="1"/>
  <c r="F175" i="54" a="1"/>
  <c r="F175" i="54" s="1"/>
  <c r="F176" i="54" a="1"/>
  <c r="F176" i="54" s="1"/>
  <c r="F177" i="54" a="1"/>
  <c r="F177" i="54" s="1"/>
  <c r="F178" i="54" a="1"/>
  <c r="F178" i="54" s="1"/>
  <c r="F179" i="54" a="1"/>
  <c r="F179" i="54" s="1"/>
  <c r="F180" i="54" a="1"/>
  <c r="F180" i="54" s="1"/>
  <c r="F181" i="54" a="1"/>
  <c r="F181" i="54" s="1"/>
  <c r="F182" i="54" a="1"/>
  <c r="F182" i="54" s="1"/>
  <c r="F183" i="54" a="1"/>
  <c r="F183" i="54" s="1"/>
  <c r="F184" i="54" a="1"/>
  <c r="F184" i="54" s="1"/>
  <c r="F2" i="54" a="1"/>
  <c r="F2" i="54" s="1"/>
  <c r="F3" i="52" a="1"/>
  <c r="F3" i="52" s="1"/>
  <c r="F4" i="52" a="1"/>
  <c r="F4" i="52" s="1"/>
  <c r="F5" i="52" a="1"/>
  <c r="F5" i="52" s="1"/>
  <c r="F6" i="52" a="1"/>
  <c r="F6" i="52" s="1"/>
  <c r="F7" i="52" a="1"/>
  <c r="F7" i="52" s="1"/>
  <c r="F8" i="52" a="1"/>
  <c r="F8" i="52" s="1"/>
  <c r="F9" i="52" a="1"/>
  <c r="F9" i="52" s="1"/>
  <c r="F10" i="52" a="1"/>
  <c r="F10" i="52" s="1"/>
  <c r="F11" i="52" a="1"/>
  <c r="F11" i="52" s="1"/>
  <c r="F12" i="52" a="1"/>
  <c r="F12" i="52" s="1"/>
  <c r="F13" i="52" a="1"/>
  <c r="F13" i="52" s="1"/>
  <c r="F14" i="52" a="1"/>
  <c r="F14" i="52" s="1"/>
  <c r="F15" i="52" a="1"/>
  <c r="F15" i="52" s="1"/>
  <c r="F16" i="52" a="1"/>
  <c r="F16" i="52" s="1"/>
  <c r="F17" i="52" a="1"/>
  <c r="F17" i="52" s="1"/>
  <c r="F18" i="52" a="1"/>
  <c r="F18" i="52" s="1"/>
  <c r="F19" i="52" a="1"/>
  <c r="F19" i="52" s="1"/>
  <c r="F20" i="52" a="1"/>
  <c r="F20" i="52" s="1"/>
  <c r="F21" i="52" a="1"/>
  <c r="F21" i="52" s="1"/>
  <c r="F22" i="52" a="1"/>
  <c r="F22" i="52" s="1"/>
  <c r="F23" i="52" a="1"/>
  <c r="F23" i="52" s="1"/>
  <c r="F24" i="52" a="1"/>
  <c r="F24" i="52" s="1"/>
  <c r="F25" i="52" a="1"/>
  <c r="F25" i="52" s="1"/>
  <c r="F26" i="52" a="1"/>
  <c r="F26" i="52" s="1"/>
  <c r="F27" i="52" a="1"/>
  <c r="F27" i="52" s="1"/>
  <c r="F28" i="52" a="1"/>
  <c r="F28" i="52" s="1"/>
  <c r="F29" i="52" a="1"/>
  <c r="F29" i="52" s="1"/>
  <c r="F30" i="52" a="1"/>
  <c r="F30" i="52" s="1"/>
  <c r="F31" i="52" a="1"/>
  <c r="F31" i="52" s="1"/>
  <c r="F32" i="52" a="1"/>
  <c r="F32" i="52" s="1"/>
  <c r="F33" i="52" a="1"/>
  <c r="F33" i="52" s="1"/>
  <c r="F34" i="52" a="1"/>
  <c r="F34" i="52" s="1"/>
  <c r="F35" i="52" a="1"/>
  <c r="F35" i="52" s="1"/>
  <c r="F36" i="52" a="1"/>
  <c r="F36" i="52" s="1"/>
  <c r="F37" i="52" a="1"/>
  <c r="F37" i="52" s="1"/>
  <c r="F38" i="52" a="1"/>
  <c r="F38" i="52" s="1"/>
  <c r="F39" i="52" a="1"/>
  <c r="F39" i="52" s="1"/>
  <c r="F40" i="52" a="1"/>
  <c r="F40" i="52" s="1"/>
  <c r="F41" i="52" a="1"/>
  <c r="F41" i="52" s="1"/>
  <c r="F42" i="52" a="1"/>
  <c r="F42" i="52" s="1"/>
  <c r="F43" i="52" a="1"/>
  <c r="F43" i="52" s="1"/>
  <c r="F44" i="52" a="1"/>
  <c r="F44" i="52" s="1"/>
  <c r="F45" i="52" a="1"/>
  <c r="F45" i="52" s="1"/>
  <c r="F46" i="52" a="1"/>
  <c r="F46" i="52" s="1"/>
  <c r="F47" i="52" a="1"/>
  <c r="F47" i="52" s="1"/>
  <c r="F48" i="52" a="1"/>
  <c r="F48" i="52" s="1"/>
  <c r="F49" i="52" a="1"/>
  <c r="F49" i="52" s="1"/>
  <c r="F50" i="52" a="1"/>
  <c r="F50" i="52" s="1"/>
  <c r="F51" i="52" a="1"/>
  <c r="F51" i="52" s="1"/>
  <c r="F52" i="52" a="1"/>
  <c r="F52" i="52" s="1"/>
  <c r="F53" i="52" a="1"/>
  <c r="F53" i="52" s="1"/>
  <c r="F54" i="52" a="1"/>
  <c r="F54" i="52" s="1"/>
  <c r="F55" i="52" a="1"/>
  <c r="F55" i="52" s="1"/>
  <c r="F56" i="52" a="1"/>
  <c r="F56" i="52" s="1"/>
  <c r="F57" i="52" a="1"/>
  <c r="F57" i="52" s="1"/>
  <c r="F58" i="52" a="1"/>
  <c r="F58" i="52" s="1"/>
  <c r="F59" i="52" a="1"/>
  <c r="F59" i="52" s="1"/>
  <c r="F60" i="52" a="1"/>
  <c r="F60" i="52" s="1"/>
  <c r="F61" i="52" a="1"/>
  <c r="F61" i="52" s="1"/>
  <c r="F62" i="52" a="1"/>
  <c r="F62" i="52" s="1"/>
  <c r="F63" i="52" a="1"/>
  <c r="F63" i="52" s="1"/>
  <c r="F64" i="52" a="1"/>
  <c r="F64" i="52" s="1"/>
  <c r="F65" i="52" a="1"/>
  <c r="F65" i="52" s="1"/>
  <c r="F66" i="52" a="1"/>
  <c r="F66" i="52" s="1"/>
  <c r="F67" i="52" a="1"/>
  <c r="F67" i="52" s="1"/>
  <c r="F68" i="52" a="1"/>
  <c r="F68" i="52" s="1"/>
  <c r="F69" i="52" a="1"/>
  <c r="F69" i="52" s="1"/>
  <c r="F70" i="52" a="1"/>
  <c r="F70" i="52" s="1"/>
  <c r="F71" i="52" a="1"/>
  <c r="F71" i="52" s="1"/>
  <c r="F72" i="52" a="1"/>
  <c r="F72" i="52" s="1"/>
  <c r="F73" i="52" a="1"/>
  <c r="F73" i="52" s="1"/>
  <c r="F74" i="52" a="1"/>
  <c r="F74" i="52" s="1"/>
  <c r="F75" i="52" a="1"/>
  <c r="F75" i="52" s="1"/>
  <c r="F76" i="52" a="1"/>
  <c r="F76" i="52" s="1"/>
  <c r="F77" i="52" a="1"/>
  <c r="F77" i="52" s="1"/>
  <c r="F78" i="52" a="1"/>
  <c r="F78" i="52" s="1"/>
  <c r="F79" i="52" a="1"/>
  <c r="F79" i="52" s="1"/>
  <c r="F80" i="52" a="1"/>
  <c r="F80" i="52" s="1"/>
  <c r="F81" i="52" a="1"/>
  <c r="F81" i="52" s="1"/>
  <c r="F82" i="52" a="1"/>
  <c r="F82" i="52" s="1"/>
  <c r="F83" i="52" a="1"/>
  <c r="F83" i="52" s="1"/>
  <c r="F84" i="52" a="1"/>
  <c r="F84" i="52" s="1"/>
  <c r="F85" i="52" a="1"/>
  <c r="F85" i="52" s="1"/>
  <c r="F86" i="52" a="1"/>
  <c r="F86" i="52" s="1"/>
  <c r="F87" i="52" a="1"/>
  <c r="F87" i="52" s="1"/>
  <c r="F88" i="52" a="1"/>
  <c r="F88" i="52" s="1"/>
  <c r="F89" i="52" a="1"/>
  <c r="F89" i="52" s="1"/>
  <c r="F90" i="52" a="1"/>
  <c r="F90" i="52" s="1"/>
  <c r="F91" i="52" a="1"/>
  <c r="F91" i="52" s="1"/>
  <c r="F92" i="52" a="1"/>
  <c r="F92" i="52" s="1"/>
  <c r="F93" i="52" a="1"/>
  <c r="F93" i="52" s="1"/>
  <c r="F94" i="52" a="1"/>
  <c r="F94" i="52" s="1"/>
  <c r="F95" i="52" a="1"/>
  <c r="F95" i="52" s="1"/>
  <c r="F96" i="52" a="1"/>
  <c r="F96" i="52" s="1"/>
  <c r="F97" i="52" a="1"/>
  <c r="F97" i="52" s="1"/>
  <c r="F98" i="52" a="1"/>
  <c r="F98" i="52" s="1"/>
  <c r="F99" i="52" a="1"/>
  <c r="F99" i="52" s="1"/>
  <c r="F100" i="52" a="1"/>
  <c r="F100" i="52" s="1"/>
  <c r="F101" i="52" a="1"/>
  <c r="F101" i="52" s="1"/>
  <c r="F102" i="52" a="1"/>
  <c r="F102" i="52" s="1"/>
  <c r="F103" i="52" a="1"/>
  <c r="F103" i="52" s="1"/>
  <c r="F104" i="52" a="1"/>
  <c r="F104" i="52" s="1"/>
  <c r="F105" i="52" a="1"/>
  <c r="F105" i="52" s="1"/>
  <c r="F106" i="52" a="1"/>
  <c r="F106" i="52" s="1"/>
  <c r="F107" i="52" a="1"/>
  <c r="F107" i="52" s="1"/>
  <c r="F108" i="52" a="1"/>
  <c r="F108" i="52" s="1"/>
  <c r="F109" i="52" a="1"/>
  <c r="F109" i="52" s="1"/>
  <c r="F110" i="52" a="1"/>
  <c r="F110" i="52" s="1"/>
  <c r="F111" i="52" a="1"/>
  <c r="F111" i="52" s="1"/>
  <c r="F112" i="52" a="1"/>
  <c r="F112" i="52" s="1"/>
  <c r="F113" i="52" a="1"/>
  <c r="F113" i="52" s="1"/>
  <c r="F114" i="52" a="1"/>
  <c r="F114" i="52" s="1"/>
  <c r="F115" i="52" a="1"/>
  <c r="F115" i="52" s="1"/>
  <c r="F116" i="52" a="1"/>
  <c r="F116" i="52" s="1"/>
  <c r="F117" i="52" a="1"/>
  <c r="F117" i="52" s="1"/>
  <c r="F118" i="52" a="1"/>
  <c r="F118" i="52" s="1"/>
  <c r="F119" i="52" a="1"/>
  <c r="F119" i="52" s="1"/>
  <c r="F120" i="52" a="1"/>
  <c r="F120" i="52" s="1"/>
  <c r="F121" i="52" a="1"/>
  <c r="F121" i="52" s="1"/>
  <c r="F122" i="52" a="1"/>
  <c r="F122" i="52" s="1"/>
  <c r="F123" i="52" a="1"/>
  <c r="F123" i="52" s="1"/>
  <c r="F124" i="52" a="1"/>
  <c r="F124" i="52" s="1"/>
  <c r="F125" i="52" a="1"/>
  <c r="F125" i="52" s="1"/>
  <c r="F126" i="52" a="1"/>
  <c r="F126" i="52" s="1"/>
  <c r="F127" i="52" a="1"/>
  <c r="F127" i="52" s="1"/>
  <c r="F128" i="52" a="1"/>
  <c r="F128" i="52" s="1"/>
  <c r="F129" i="52" a="1"/>
  <c r="F129" i="52" s="1"/>
  <c r="F130" i="52" a="1"/>
  <c r="F130" i="52" s="1"/>
  <c r="F131" i="52" a="1"/>
  <c r="F131" i="52" s="1"/>
  <c r="F132" i="52" a="1"/>
  <c r="F132" i="52" s="1"/>
  <c r="F133" i="52" a="1"/>
  <c r="F133" i="52" s="1"/>
  <c r="F134" i="52" a="1"/>
  <c r="F134" i="52" s="1"/>
  <c r="F135" i="52" a="1"/>
  <c r="F135" i="52" s="1"/>
  <c r="F136" i="52" a="1"/>
  <c r="F136" i="52" s="1"/>
  <c r="F137" i="52" a="1"/>
  <c r="F137" i="52" s="1"/>
  <c r="F138" i="52" a="1"/>
  <c r="F138" i="52" s="1"/>
  <c r="F139" i="52" a="1"/>
  <c r="F139" i="52" s="1"/>
  <c r="F140" i="52" a="1"/>
  <c r="F140" i="52" s="1"/>
  <c r="F141" i="52" a="1"/>
  <c r="F141" i="52" s="1"/>
  <c r="F142" i="52" a="1"/>
  <c r="F142" i="52" s="1"/>
  <c r="F143" i="52" a="1"/>
  <c r="F143" i="52" s="1"/>
  <c r="F144" i="52" a="1"/>
  <c r="F144" i="52" s="1"/>
  <c r="F145" i="52" a="1"/>
  <c r="F145" i="52" s="1"/>
  <c r="F146" i="52" a="1"/>
  <c r="F146" i="52" s="1"/>
  <c r="F147" i="52" a="1"/>
  <c r="F147" i="52" s="1"/>
  <c r="F148" i="52" a="1"/>
  <c r="F148" i="52" s="1"/>
  <c r="F149" i="52" a="1"/>
  <c r="F149" i="52" s="1"/>
  <c r="F150" i="52" a="1"/>
  <c r="F150" i="52" s="1"/>
  <c r="F151" i="52" a="1"/>
  <c r="F151" i="52" s="1"/>
  <c r="F152" i="52" a="1"/>
  <c r="F152" i="52" s="1"/>
  <c r="F153" i="52" a="1"/>
  <c r="F153" i="52" s="1"/>
  <c r="F154" i="52" a="1"/>
  <c r="F154" i="52" s="1"/>
  <c r="F155" i="52" a="1"/>
  <c r="F155" i="52" s="1"/>
  <c r="F156" i="52" a="1"/>
  <c r="F156" i="52" s="1"/>
  <c r="F157" i="52" a="1"/>
  <c r="F157" i="52" s="1"/>
  <c r="F158" i="52" a="1"/>
  <c r="F158" i="52" s="1"/>
  <c r="F159" i="52" a="1"/>
  <c r="F159" i="52" s="1"/>
  <c r="F160" i="52" a="1"/>
  <c r="F160" i="52" s="1"/>
  <c r="F161" i="52" a="1"/>
  <c r="F161" i="52" s="1"/>
  <c r="F162" i="52" a="1"/>
  <c r="F162" i="52" s="1"/>
  <c r="F163" i="52" a="1"/>
  <c r="F163" i="52" s="1"/>
  <c r="F164" i="52" a="1"/>
  <c r="F164" i="52" s="1"/>
  <c r="F165" i="52" a="1"/>
  <c r="F165" i="52" s="1"/>
  <c r="F166" i="52" a="1"/>
  <c r="F166" i="52" s="1"/>
  <c r="F167" i="52" a="1"/>
  <c r="F167" i="52" s="1"/>
  <c r="F168" i="52" a="1"/>
  <c r="F168" i="52" s="1"/>
  <c r="F169" i="52" a="1"/>
  <c r="F169" i="52" s="1"/>
  <c r="F170" i="52" a="1"/>
  <c r="F170" i="52" s="1"/>
  <c r="F171" i="52" a="1"/>
  <c r="F171" i="52" s="1"/>
  <c r="F172" i="52" a="1"/>
  <c r="F172" i="52" s="1"/>
  <c r="F173" i="52" a="1"/>
  <c r="F173" i="52" s="1"/>
  <c r="F174" i="52" a="1"/>
  <c r="F174" i="52" s="1"/>
  <c r="F175" i="52" a="1"/>
  <c r="F175" i="52" s="1"/>
  <c r="F176" i="52" a="1"/>
  <c r="F176" i="52" s="1"/>
  <c r="F177" i="52" a="1"/>
  <c r="F177" i="52" s="1"/>
  <c r="F178" i="52" a="1"/>
  <c r="F178" i="52" s="1"/>
  <c r="F179" i="52" a="1"/>
  <c r="F179" i="52" s="1"/>
  <c r="F180" i="52" a="1"/>
  <c r="F180" i="52" s="1"/>
  <c r="F181" i="52" a="1"/>
  <c r="F181" i="52" s="1"/>
  <c r="F182" i="52" a="1"/>
  <c r="F182" i="52" s="1"/>
  <c r="F183" i="52" a="1"/>
  <c r="F183" i="52" s="1"/>
  <c r="F184" i="52" a="1"/>
  <c r="F184" i="52" s="1"/>
  <c r="F2" i="52" a="1"/>
  <c r="F2" i="52" s="1"/>
  <c r="K3" i="52"/>
  <c r="B3" i="52" s="1"/>
  <c r="K4" i="52"/>
  <c r="B4" i="52" s="1"/>
  <c r="K5" i="52"/>
  <c r="B5" i="52" s="1"/>
  <c r="K6" i="52"/>
  <c r="B6" i="52" s="1"/>
  <c r="K7" i="52"/>
  <c r="B7" i="52" s="1"/>
  <c r="K8" i="52"/>
  <c r="B8" i="52" s="1"/>
  <c r="K9" i="52"/>
  <c r="B9" i="52" s="1"/>
  <c r="K10" i="52"/>
  <c r="B10" i="52" s="1"/>
  <c r="K11" i="52"/>
  <c r="B11" i="52" s="1"/>
  <c r="K12" i="52"/>
  <c r="B12" i="52" s="1"/>
  <c r="K13" i="52"/>
  <c r="B13" i="52" s="1"/>
  <c r="K14" i="52"/>
  <c r="B14" i="52" s="1"/>
  <c r="K15" i="52"/>
  <c r="B15" i="52" s="1"/>
  <c r="K16" i="52"/>
  <c r="B16" i="52" s="1"/>
  <c r="K17" i="52"/>
  <c r="B17" i="52" s="1"/>
  <c r="K18" i="52"/>
  <c r="B18" i="52" s="1"/>
  <c r="K19" i="52"/>
  <c r="B19" i="52" s="1"/>
  <c r="K20" i="52"/>
  <c r="B20" i="52" s="1"/>
  <c r="K21" i="52"/>
  <c r="B21" i="52" s="1"/>
  <c r="K22" i="52"/>
  <c r="B22" i="52" s="1"/>
  <c r="K23" i="52"/>
  <c r="B23" i="52" s="1"/>
  <c r="K24" i="52"/>
  <c r="B24" i="52" s="1"/>
  <c r="K25" i="52"/>
  <c r="B25" i="52" s="1"/>
  <c r="K26" i="52"/>
  <c r="B26" i="52" s="1"/>
  <c r="K27" i="52"/>
  <c r="B27" i="52" s="1"/>
  <c r="K28" i="52"/>
  <c r="B28" i="52" s="1"/>
  <c r="K29" i="52"/>
  <c r="B29" i="52" s="1"/>
  <c r="K30" i="52"/>
  <c r="B30" i="52" s="1"/>
  <c r="K31" i="52"/>
  <c r="B31" i="52" s="1"/>
  <c r="K32" i="52"/>
  <c r="B32" i="52" s="1"/>
  <c r="K33" i="52"/>
  <c r="B33" i="52" s="1"/>
  <c r="K34" i="52"/>
  <c r="B34" i="52" s="1"/>
  <c r="K35" i="52"/>
  <c r="B35" i="52" s="1"/>
  <c r="K36" i="52"/>
  <c r="B36" i="52" s="1"/>
  <c r="K37" i="52"/>
  <c r="B37" i="52" s="1"/>
  <c r="K38" i="52"/>
  <c r="B38" i="52" s="1"/>
  <c r="K39" i="52"/>
  <c r="B39" i="52" s="1"/>
  <c r="K40" i="52"/>
  <c r="B40" i="52" s="1"/>
  <c r="K41" i="52"/>
  <c r="B41" i="52" s="1"/>
  <c r="K42" i="52"/>
  <c r="B42" i="52" s="1"/>
  <c r="K43" i="52"/>
  <c r="B43" i="52" s="1"/>
  <c r="K44" i="52"/>
  <c r="B44" i="52" s="1"/>
  <c r="K45" i="52"/>
  <c r="B45" i="52" s="1"/>
  <c r="K46" i="52"/>
  <c r="B46" i="52" s="1"/>
  <c r="K47" i="52"/>
  <c r="B47" i="52" s="1"/>
  <c r="K48" i="52"/>
  <c r="B48" i="52" s="1"/>
  <c r="K49" i="52"/>
  <c r="B49" i="52" s="1"/>
  <c r="K50" i="52"/>
  <c r="B50" i="52" s="1"/>
  <c r="K51" i="52"/>
  <c r="B51" i="52" s="1"/>
  <c r="K52" i="52"/>
  <c r="B52" i="52" s="1"/>
  <c r="K53" i="52"/>
  <c r="B53" i="52" s="1"/>
  <c r="K54" i="52"/>
  <c r="B54" i="52" s="1"/>
  <c r="K55" i="52"/>
  <c r="B55" i="52" s="1"/>
  <c r="K56" i="52"/>
  <c r="B56" i="52" s="1"/>
  <c r="K57" i="52"/>
  <c r="B57" i="52" s="1"/>
  <c r="K58" i="52"/>
  <c r="B58" i="52" s="1"/>
  <c r="K59" i="52"/>
  <c r="B59" i="52" s="1"/>
  <c r="K60" i="52"/>
  <c r="B60" i="52" s="1"/>
  <c r="K61" i="52"/>
  <c r="B61" i="52" s="1"/>
  <c r="K62" i="52"/>
  <c r="B62" i="52" s="1"/>
  <c r="K63" i="52"/>
  <c r="B63" i="52" s="1"/>
  <c r="K64" i="52"/>
  <c r="B64" i="52" s="1"/>
  <c r="K65" i="52"/>
  <c r="B65" i="52" s="1"/>
  <c r="K66" i="52"/>
  <c r="B66" i="52" s="1"/>
  <c r="K67" i="52"/>
  <c r="B67" i="52" s="1"/>
  <c r="K68" i="52"/>
  <c r="B68" i="52" s="1"/>
  <c r="K69" i="52"/>
  <c r="B69" i="52" s="1"/>
  <c r="K70" i="52"/>
  <c r="B70" i="52" s="1"/>
  <c r="K71" i="52"/>
  <c r="B71" i="52" s="1"/>
  <c r="K72" i="52"/>
  <c r="B72" i="52" s="1"/>
  <c r="K73" i="52"/>
  <c r="B73" i="52" s="1"/>
  <c r="K74" i="52"/>
  <c r="B74" i="52" s="1"/>
  <c r="K75" i="52"/>
  <c r="B75" i="52" s="1"/>
  <c r="K76" i="52"/>
  <c r="B76" i="52" s="1"/>
  <c r="K77" i="52"/>
  <c r="B77" i="52" s="1"/>
  <c r="K78" i="52"/>
  <c r="B78" i="52" s="1"/>
  <c r="K79" i="52"/>
  <c r="B79" i="52" s="1"/>
  <c r="K80" i="52"/>
  <c r="K81" i="52"/>
  <c r="B81" i="52" s="1"/>
  <c r="K82" i="52"/>
  <c r="B82" i="52" s="1"/>
  <c r="K83" i="52"/>
  <c r="B83" i="52" s="1"/>
  <c r="K84" i="52"/>
  <c r="B84" i="52" s="1"/>
  <c r="K85" i="52"/>
  <c r="B85" i="52" s="1"/>
  <c r="K86" i="52"/>
  <c r="B86" i="52" s="1"/>
  <c r="K87" i="52"/>
  <c r="B87" i="52" s="1"/>
  <c r="K88" i="52"/>
  <c r="K89" i="52"/>
  <c r="B89" i="52" s="1"/>
  <c r="K90" i="52"/>
  <c r="B90" i="52" s="1"/>
  <c r="K91" i="52"/>
  <c r="B91" i="52" s="1"/>
  <c r="K92" i="52"/>
  <c r="B92" i="52" s="1"/>
  <c r="K93" i="52"/>
  <c r="B93" i="52" s="1"/>
  <c r="K94" i="52"/>
  <c r="B94" i="52" s="1"/>
  <c r="K95" i="52"/>
  <c r="B95" i="52" s="1"/>
  <c r="K96" i="52"/>
  <c r="B96" i="52" s="1"/>
  <c r="K97" i="52"/>
  <c r="B97" i="52" s="1"/>
  <c r="K98" i="52"/>
  <c r="B98" i="52" s="1"/>
  <c r="K99" i="52"/>
  <c r="B99" i="52" s="1"/>
  <c r="K100" i="52"/>
  <c r="K101" i="52"/>
  <c r="B101" i="52" s="1"/>
  <c r="K102" i="52"/>
  <c r="B102" i="52" s="1"/>
  <c r="K103" i="52"/>
  <c r="B103" i="52" s="1"/>
  <c r="K104" i="52"/>
  <c r="B104" i="52" s="1"/>
  <c r="K105" i="52"/>
  <c r="B105" i="52" s="1"/>
  <c r="K106" i="52"/>
  <c r="B106" i="52" s="1"/>
  <c r="K107" i="52"/>
  <c r="B107" i="52" s="1"/>
  <c r="K108" i="52"/>
  <c r="B108" i="52" s="1"/>
  <c r="K109" i="52"/>
  <c r="B109" i="52" s="1"/>
  <c r="K110" i="52"/>
  <c r="B110" i="52" s="1"/>
  <c r="K111" i="52"/>
  <c r="B111" i="52" s="1"/>
  <c r="K112" i="52"/>
  <c r="K113" i="52"/>
  <c r="B113" i="52" s="1"/>
  <c r="K114" i="52"/>
  <c r="B114" i="52" s="1"/>
  <c r="K115" i="52"/>
  <c r="B115" i="52" s="1"/>
  <c r="K116" i="52"/>
  <c r="B116" i="52" s="1"/>
  <c r="K117" i="52"/>
  <c r="B117" i="52" s="1"/>
  <c r="K118" i="52"/>
  <c r="B118" i="52" s="1"/>
  <c r="K119" i="52"/>
  <c r="B119" i="52" s="1"/>
  <c r="K120" i="52"/>
  <c r="B120" i="52" s="1"/>
  <c r="K121" i="52"/>
  <c r="B121" i="52" s="1"/>
  <c r="K122" i="52"/>
  <c r="B122" i="52" s="1"/>
  <c r="K123" i="52"/>
  <c r="B123" i="52" s="1"/>
  <c r="K124" i="52"/>
  <c r="B124" i="52" s="1"/>
  <c r="K125" i="52"/>
  <c r="K126" i="52"/>
  <c r="B126" i="52" s="1"/>
  <c r="K127" i="52"/>
  <c r="B127" i="52" s="1"/>
  <c r="K128" i="52"/>
  <c r="B128" i="52" s="1"/>
  <c r="K129" i="52"/>
  <c r="B129" i="52" s="1"/>
  <c r="K130" i="52"/>
  <c r="B130" i="52" s="1"/>
  <c r="K131" i="52"/>
  <c r="B131" i="52" s="1"/>
  <c r="K132" i="52"/>
  <c r="B132" i="52" s="1"/>
  <c r="K133" i="52"/>
  <c r="B133" i="52" s="1"/>
  <c r="K134" i="52"/>
  <c r="B134" i="52" s="1"/>
  <c r="K135" i="52"/>
  <c r="B135" i="52" s="1"/>
  <c r="K136" i="52"/>
  <c r="B136" i="52" s="1"/>
  <c r="K137" i="52"/>
  <c r="B137" i="52" s="1"/>
  <c r="K138" i="52"/>
  <c r="B138" i="52" s="1"/>
  <c r="K139" i="52"/>
  <c r="B139" i="52" s="1"/>
  <c r="K140" i="52"/>
  <c r="B140" i="52" s="1"/>
  <c r="K141" i="52"/>
  <c r="B141" i="52" s="1"/>
  <c r="K142" i="52"/>
  <c r="B142" i="52" s="1"/>
  <c r="K143" i="52"/>
  <c r="B143" i="52" s="1"/>
  <c r="K144" i="52"/>
  <c r="B144" i="52" s="1"/>
  <c r="K145" i="52"/>
  <c r="B145" i="52" s="1"/>
  <c r="K146" i="52"/>
  <c r="B146" i="52" s="1"/>
  <c r="K147" i="52"/>
  <c r="B147" i="52" s="1"/>
  <c r="K148" i="52"/>
  <c r="B148" i="52" s="1"/>
  <c r="K149" i="52"/>
  <c r="B149" i="52" s="1"/>
  <c r="K150" i="52"/>
  <c r="B150" i="52" s="1"/>
  <c r="K151" i="52"/>
  <c r="B151" i="52" s="1"/>
  <c r="K152" i="52"/>
  <c r="B152" i="52" s="1"/>
  <c r="K153" i="52"/>
  <c r="B153" i="52" s="1"/>
  <c r="K154" i="52"/>
  <c r="B154" i="52" s="1"/>
  <c r="K155" i="52"/>
  <c r="B155" i="52" s="1"/>
  <c r="K156" i="52"/>
  <c r="B156" i="52" s="1"/>
  <c r="K157" i="52"/>
  <c r="B157" i="52" s="1"/>
  <c r="K158" i="52"/>
  <c r="B158" i="52" s="1"/>
  <c r="K159" i="52"/>
  <c r="B159" i="52" s="1"/>
  <c r="K160" i="52"/>
  <c r="B160" i="52" s="1"/>
  <c r="K161" i="52"/>
  <c r="B161" i="52" s="1"/>
  <c r="K162" i="52"/>
  <c r="B162" i="52" s="1"/>
  <c r="K163" i="52"/>
  <c r="B163" i="52" s="1"/>
  <c r="K164" i="52"/>
  <c r="B164" i="52" s="1"/>
  <c r="K165" i="52"/>
  <c r="B165" i="52" s="1"/>
  <c r="K166" i="52"/>
  <c r="B166" i="52" s="1"/>
  <c r="K167" i="52"/>
  <c r="B167" i="52" s="1"/>
  <c r="K168" i="52"/>
  <c r="B168" i="52" s="1"/>
  <c r="K169" i="52"/>
  <c r="B169" i="52" s="1"/>
  <c r="K170" i="52"/>
  <c r="B170" i="52" s="1"/>
  <c r="K171" i="52"/>
  <c r="B171" i="52" s="1"/>
  <c r="K172" i="52"/>
  <c r="K173" i="52"/>
  <c r="B173" i="52" s="1"/>
  <c r="K174" i="52"/>
  <c r="K175" i="52"/>
  <c r="B175" i="52" s="1"/>
  <c r="K176" i="52"/>
  <c r="B176" i="52" s="1"/>
  <c r="K177" i="52"/>
  <c r="B177" i="52" s="1"/>
  <c r="K178" i="52"/>
  <c r="B178" i="52" s="1"/>
  <c r="K179" i="52"/>
  <c r="B179" i="52" s="1"/>
  <c r="K180" i="52"/>
  <c r="B180" i="52" s="1"/>
  <c r="K181" i="52"/>
  <c r="B181" i="52" s="1"/>
  <c r="K182" i="52"/>
  <c r="B182" i="52" s="1"/>
  <c r="K183" i="52"/>
  <c r="B183" i="52" s="1"/>
  <c r="K184" i="52"/>
  <c r="K2" i="52"/>
  <c r="F184" i="50" a="1"/>
  <c r="F184" i="50" s="1"/>
  <c r="F183" i="50" a="1"/>
  <c r="F183" i="50" s="1"/>
  <c r="F182" i="50" a="1"/>
  <c r="F182" i="50" s="1"/>
  <c r="F181" i="50" a="1"/>
  <c r="F181" i="50" s="1"/>
  <c r="F180" i="50" a="1"/>
  <c r="F180" i="50" s="1"/>
  <c r="F179" i="50" a="1"/>
  <c r="F179" i="50" s="1"/>
  <c r="F178" i="50" a="1"/>
  <c r="F178" i="50" s="1"/>
  <c r="F177" i="50" a="1"/>
  <c r="F177" i="50" s="1"/>
  <c r="F176" i="50" a="1"/>
  <c r="F176" i="50" s="1"/>
  <c r="F175" i="50" a="1"/>
  <c r="F175" i="50" s="1"/>
  <c r="F174" i="50" a="1"/>
  <c r="F174" i="50" s="1"/>
  <c r="F173" i="50" a="1"/>
  <c r="F173" i="50" s="1"/>
  <c r="F172" i="50" a="1"/>
  <c r="F172" i="50" s="1"/>
  <c r="F171" i="50" a="1"/>
  <c r="F171" i="50" s="1"/>
  <c r="F170" i="50" a="1"/>
  <c r="F170" i="50" s="1"/>
  <c r="F169" i="50" a="1"/>
  <c r="F169" i="50" s="1"/>
  <c r="F168" i="50" a="1"/>
  <c r="F168" i="50" s="1"/>
  <c r="F167" i="50" a="1"/>
  <c r="F167" i="50" s="1"/>
  <c r="F166" i="50" a="1"/>
  <c r="F166" i="50" s="1"/>
  <c r="F165" i="50" a="1"/>
  <c r="F165" i="50" s="1"/>
  <c r="F164" i="50" a="1"/>
  <c r="F164" i="50" s="1"/>
  <c r="F163" i="50" a="1"/>
  <c r="F163" i="50" s="1"/>
  <c r="F162" i="50" a="1"/>
  <c r="F162" i="50" s="1"/>
  <c r="F161" i="50" a="1"/>
  <c r="F161" i="50" s="1"/>
  <c r="F160" i="50" a="1"/>
  <c r="F160" i="50" s="1"/>
  <c r="F159" i="50" a="1"/>
  <c r="F159" i="50" s="1"/>
  <c r="F158" i="50" a="1"/>
  <c r="F158" i="50" s="1"/>
  <c r="F157" i="50" a="1"/>
  <c r="F157" i="50" s="1"/>
  <c r="F156" i="50" a="1"/>
  <c r="F156" i="50" s="1"/>
  <c r="F155" i="50" a="1"/>
  <c r="F155" i="50" s="1"/>
  <c r="F154" i="50" a="1"/>
  <c r="F154" i="50" s="1"/>
  <c r="F153" i="50" a="1"/>
  <c r="F153" i="50" s="1"/>
  <c r="F152" i="50" a="1"/>
  <c r="F152" i="50" s="1"/>
  <c r="F151" i="50" a="1"/>
  <c r="F151" i="50" s="1"/>
  <c r="F150" i="50" a="1"/>
  <c r="F150" i="50" s="1"/>
  <c r="F149" i="50" a="1"/>
  <c r="F149" i="50" s="1"/>
  <c r="F148" i="50" a="1"/>
  <c r="F148" i="50" s="1"/>
  <c r="F147" i="50" a="1"/>
  <c r="F147" i="50" s="1"/>
  <c r="F146" i="50" a="1"/>
  <c r="F146" i="50" s="1"/>
  <c r="F145" i="50" a="1"/>
  <c r="F145" i="50" s="1"/>
  <c r="F144" i="50" a="1"/>
  <c r="F144" i="50" s="1"/>
  <c r="F143" i="50" a="1"/>
  <c r="F143" i="50" s="1"/>
  <c r="F142" i="50" a="1"/>
  <c r="F142" i="50" s="1"/>
  <c r="F141" i="50" a="1"/>
  <c r="F141" i="50" s="1"/>
  <c r="F140" i="50" a="1"/>
  <c r="F140" i="50" s="1"/>
  <c r="F139" i="50" a="1"/>
  <c r="F139" i="50" s="1"/>
  <c r="F138" i="50" a="1"/>
  <c r="F138" i="50" s="1"/>
  <c r="F137" i="50" a="1"/>
  <c r="F137" i="50" s="1"/>
  <c r="F136" i="50" a="1"/>
  <c r="F136" i="50" s="1"/>
  <c r="F135" i="50" a="1"/>
  <c r="F135" i="50" s="1"/>
  <c r="F134" i="50" a="1"/>
  <c r="F134" i="50" s="1"/>
  <c r="F133" i="50" a="1"/>
  <c r="F133" i="50" s="1"/>
  <c r="F132" i="50" a="1"/>
  <c r="F132" i="50" s="1"/>
  <c r="F131" i="50" a="1"/>
  <c r="F131" i="50" s="1"/>
  <c r="F130" i="50" a="1"/>
  <c r="F130" i="50" s="1"/>
  <c r="F129" i="50" a="1"/>
  <c r="F129" i="50" s="1"/>
  <c r="F128" i="50" a="1"/>
  <c r="F128" i="50" s="1"/>
  <c r="F127" i="50" a="1"/>
  <c r="F127" i="50" s="1"/>
  <c r="F126" i="50" a="1"/>
  <c r="F126" i="50" s="1"/>
  <c r="F125" i="50" a="1"/>
  <c r="F125" i="50" s="1"/>
  <c r="F124" i="50" a="1"/>
  <c r="F124" i="50" s="1"/>
  <c r="F123" i="50" a="1"/>
  <c r="F123" i="50" s="1"/>
  <c r="F122" i="50" a="1"/>
  <c r="F122" i="50" s="1"/>
  <c r="F121" i="50" a="1"/>
  <c r="F121" i="50" s="1"/>
  <c r="F120" i="50" a="1"/>
  <c r="F120" i="50" s="1"/>
  <c r="F119" i="50" a="1"/>
  <c r="F119" i="50" s="1"/>
  <c r="F118" i="50" a="1"/>
  <c r="F118" i="50" s="1"/>
  <c r="F117" i="50" a="1"/>
  <c r="F117" i="50" s="1"/>
  <c r="F116" i="50" a="1"/>
  <c r="F116" i="50" s="1"/>
  <c r="F115" i="50" a="1"/>
  <c r="F115" i="50" s="1"/>
  <c r="F114" i="50" a="1"/>
  <c r="F114" i="50" s="1"/>
  <c r="F113" i="50" a="1"/>
  <c r="F113" i="50" s="1"/>
  <c r="F112" i="50" a="1"/>
  <c r="F112" i="50" s="1"/>
  <c r="F111" i="50" a="1"/>
  <c r="F111" i="50" s="1"/>
  <c r="F110" i="50" a="1"/>
  <c r="F110" i="50" s="1"/>
  <c r="F109" i="50" a="1"/>
  <c r="F109" i="50" s="1"/>
  <c r="F108" i="50" a="1"/>
  <c r="F108" i="50" s="1"/>
  <c r="F107" i="50" a="1"/>
  <c r="F107" i="50" s="1"/>
  <c r="F106" i="50" a="1"/>
  <c r="F106" i="50" s="1"/>
  <c r="F105" i="50" a="1"/>
  <c r="F105" i="50" s="1"/>
  <c r="F104" i="50" a="1"/>
  <c r="F104" i="50" s="1"/>
  <c r="F103" i="50" a="1"/>
  <c r="F103" i="50" s="1"/>
  <c r="F102" i="50" a="1"/>
  <c r="F102" i="50" s="1"/>
  <c r="F101" i="50" a="1"/>
  <c r="F101" i="50" s="1"/>
  <c r="F100" i="50" a="1"/>
  <c r="F100" i="50" s="1"/>
  <c r="F99" i="50" a="1"/>
  <c r="F99" i="50" s="1"/>
  <c r="F98" i="50" a="1"/>
  <c r="F98" i="50" s="1"/>
  <c r="F97" i="50" a="1"/>
  <c r="F97" i="50" s="1"/>
  <c r="F96" i="50" a="1"/>
  <c r="F96" i="50" s="1"/>
  <c r="F95" i="50" a="1"/>
  <c r="F95" i="50" s="1"/>
  <c r="F94" i="50" a="1"/>
  <c r="F94" i="50" s="1"/>
  <c r="F93" i="50" a="1"/>
  <c r="F93" i="50" s="1"/>
  <c r="F92" i="50" a="1"/>
  <c r="F92" i="50" s="1"/>
  <c r="F91" i="50" a="1"/>
  <c r="F91" i="50" s="1"/>
  <c r="F90" i="50" a="1"/>
  <c r="F90" i="50" s="1"/>
  <c r="F89" i="50" a="1"/>
  <c r="F89" i="50" s="1"/>
  <c r="F88" i="50" a="1"/>
  <c r="F88" i="50" s="1"/>
  <c r="F87" i="50" a="1"/>
  <c r="F87" i="50" s="1"/>
  <c r="F86" i="50" a="1"/>
  <c r="F86" i="50" s="1"/>
  <c r="F85" i="50" a="1"/>
  <c r="F85" i="50" s="1"/>
  <c r="F84" i="50" a="1"/>
  <c r="F84" i="50" s="1"/>
  <c r="F83" i="50" a="1"/>
  <c r="F83" i="50" s="1"/>
  <c r="F82" i="50" a="1"/>
  <c r="F82" i="50" s="1"/>
  <c r="F81" i="50" a="1"/>
  <c r="F81" i="50" s="1"/>
  <c r="F80" i="50" a="1"/>
  <c r="F80" i="50" s="1"/>
  <c r="F79" i="50" a="1"/>
  <c r="F79" i="50" s="1"/>
  <c r="F78" i="50" a="1"/>
  <c r="F78" i="50" s="1"/>
  <c r="F77" i="50" a="1"/>
  <c r="F77" i="50" s="1"/>
  <c r="F76" i="50" a="1"/>
  <c r="F76" i="50" s="1"/>
  <c r="F75" i="50" a="1"/>
  <c r="F75" i="50" s="1"/>
  <c r="F74" i="50" a="1"/>
  <c r="F74" i="50" s="1"/>
  <c r="F73" i="50" a="1"/>
  <c r="F73" i="50" s="1"/>
  <c r="F72" i="50" a="1"/>
  <c r="F72" i="50" s="1"/>
  <c r="F71" i="50" a="1"/>
  <c r="F71" i="50" s="1"/>
  <c r="F70" i="50" a="1"/>
  <c r="F70" i="50" s="1"/>
  <c r="F69" i="50" a="1"/>
  <c r="F69" i="50" s="1"/>
  <c r="F68" i="50" a="1"/>
  <c r="F68" i="50" s="1"/>
  <c r="F67" i="50" a="1"/>
  <c r="F67" i="50" s="1"/>
  <c r="F66" i="50" a="1"/>
  <c r="F66" i="50" s="1"/>
  <c r="F65" i="50" a="1"/>
  <c r="F65" i="50" s="1"/>
  <c r="F64" i="50" a="1"/>
  <c r="F64" i="50" s="1"/>
  <c r="F63" i="50" a="1"/>
  <c r="F63" i="50" s="1"/>
  <c r="F62" i="50" a="1"/>
  <c r="F62" i="50" s="1"/>
  <c r="F61" i="50" a="1"/>
  <c r="F61" i="50" s="1"/>
  <c r="F60" i="50" a="1"/>
  <c r="F60" i="50" s="1"/>
  <c r="F59" i="50" a="1"/>
  <c r="F59" i="50" s="1"/>
  <c r="F58" i="50" a="1"/>
  <c r="F58" i="50" s="1"/>
  <c r="F57" i="50" a="1"/>
  <c r="F57" i="50" s="1"/>
  <c r="F56" i="50" a="1"/>
  <c r="F56" i="50" s="1"/>
  <c r="F55" i="50" a="1"/>
  <c r="F55" i="50" s="1"/>
  <c r="F54" i="50" a="1"/>
  <c r="F54" i="50" s="1"/>
  <c r="F53" i="50" a="1"/>
  <c r="F53" i="50" s="1"/>
  <c r="F52" i="50" a="1"/>
  <c r="F52" i="50" s="1"/>
  <c r="F51" i="50" a="1"/>
  <c r="F51" i="50" s="1"/>
  <c r="F50" i="50" a="1"/>
  <c r="F50" i="50" s="1"/>
  <c r="F49" i="50" a="1"/>
  <c r="F49" i="50" s="1"/>
  <c r="F48" i="50" a="1"/>
  <c r="F48" i="50" s="1"/>
  <c r="F47" i="50" a="1"/>
  <c r="F47" i="50" s="1"/>
  <c r="F46" i="50" a="1"/>
  <c r="F46" i="50" s="1"/>
  <c r="F45" i="50" a="1"/>
  <c r="F45" i="50" s="1"/>
  <c r="F44" i="50" a="1"/>
  <c r="F44" i="50" s="1"/>
  <c r="F43" i="50" a="1"/>
  <c r="F43" i="50" s="1"/>
  <c r="F42" i="50" a="1"/>
  <c r="F42" i="50" s="1"/>
  <c r="F41" i="50" a="1"/>
  <c r="F41" i="50" s="1"/>
  <c r="F40" i="50" a="1"/>
  <c r="F40" i="50" s="1"/>
  <c r="F39" i="50" a="1"/>
  <c r="F39" i="50" s="1"/>
  <c r="F38" i="50" a="1"/>
  <c r="F38" i="50" s="1"/>
  <c r="F37" i="50" a="1"/>
  <c r="F37" i="50" s="1"/>
  <c r="F36" i="50" a="1"/>
  <c r="F36" i="50" s="1"/>
  <c r="F35" i="50" a="1"/>
  <c r="F35" i="50" s="1"/>
  <c r="F34" i="50" a="1"/>
  <c r="F34" i="50" s="1"/>
  <c r="F33" i="50" a="1"/>
  <c r="F33" i="50" s="1"/>
  <c r="F32" i="50" a="1"/>
  <c r="F32" i="50" s="1"/>
  <c r="F31" i="50" a="1"/>
  <c r="F31" i="50" s="1"/>
  <c r="F30" i="50" a="1"/>
  <c r="F30" i="50" s="1"/>
  <c r="F29" i="50" a="1"/>
  <c r="F29" i="50" s="1"/>
  <c r="F28" i="50" a="1"/>
  <c r="F28" i="50" s="1"/>
  <c r="F27" i="50" a="1"/>
  <c r="F27" i="50" s="1"/>
  <c r="F26" i="50" a="1"/>
  <c r="F26" i="50" s="1"/>
  <c r="F25" i="50" a="1"/>
  <c r="F25" i="50" s="1"/>
  <c r="F24" i="50" a="1"/>
  <c r="F24" i="50" s="1"/>
  <c r="F23" i="50" a="1"/>
  <c r="F23" i="50" s="1"/>
  <c r="F22" i="50" a="1"/>
  <c r="F22" i="50" s="1"/>
  <c r="F21" i="50" a="1"/>
  <c r="F21" i="50" s="1"/>
  <c r="F20" i="50" a="1"/>
  <c r="F20" i="50" s="1"/>
  <c r="F19" i="50" a="1"/>
  <c r="F19" i="50" s="1"/>
  <c r="F18" i="50" a="1"/>
  <c r="F18" i="50" s="1"/>
  <c r="F17" i="50" a="1"/>
  <c r="F17" i="50" s="1"/>
  <c r="F16" i="50" a="1"/>
  <c r="F16" i="50" s="1"/>
  <c r="F15" i="50" a="1"/>
  <c r="F15" i="50" s="1"/>
  <c r="F14" i="50" a="1"/>
  <c r="F14" i="50" s="1"/>
  <c r="F13" i="50" a="1"/>
  <c r="F13" i="50" s="1"/>
  <c r="F12" i="50" a="1"/>
  <c r="F12" i="50" s="1"/>
  <c r="F11" i="50" a="1"/>
  <c r="F11" i="50" s="1"/>
  <c r="F10" i="50" a="1"/>
  <c r="F10" i="50" s="1"/>
  <c r="F9" i="50" a="1"/>
  <c r="F9" i="50" s="1"/>
  <c r="F8" i="50" a="1"/>
  <c r="F8" i="50" s="1"/>
  <c r="F7" i="50" a="1"/>
  <c r="F7" i="50" s="1"/>
  <c r="F6" i="50" a="1"/>
  <c r="F6" i="50" s="1"/>
  <c r="F5" i="50" a="1"/>
  <c r="F5" i="50" s="1"/>
  <c r="F4" i="50" a="1"/>
  <c r="F4" i="50" s="1"/>
  <c r="F3" i="50" a="1"/>
  <c r="F3" i="50" s="1"/>
  <c r="F2" i="50" a="1"/>
  <c r="F2" i="50" s="1"/>
  <c r="K3" i="50"/>
  <c r="B3" i="50" s="1"/>
  <c r="K4" i="50"/>
  <c r="B4" i="50" s="1"/>
  <c r="K5" i="50"/>
  <c r="B5" i="50" s="1"/>
  <c r="K6" i="50"/>
  <c r="B6" i="50" s="1"/>
  <c r="K7" i="50"/>
  <c r="B7" i="50" s="1"/>
  <c r="K8" i="50"/>
  <c r="B8" i="50" s="1"/>
  <c r="K9" i="50"/>
  <c r="B9" i="50" s="1"/>
  <c r="K10" i="50"/>
  <c r="B10" i="50" s="1"/>
  <c r="K11" i="50"/>
  <c r="B11" i="50" s="1"/>
  <c r="K12" i="50"/>
  <c r="B12" i="50" s="1"/>
  <c r="K13" i="50"/>
  <c r="B13" i="50" s="1"/>
  <c r="K14" i="50"/>
  <c r="B14" i="50" s="1"/>
  <c r="K15" i="50"/>
  <c r="B15" i="50" s="1"/>
  <c r="K16" i="50"/>
  <c r="B16" i="50" s="1"/>
  <c r="K17" i="50"/>
  <c r="B17" i="50" s="1"/>
  <c r="K18" i="50"/>
  <c r="B18" i="50" s="1"/>
  <c r="K19" i="50"/>
  <c r="B19" i="50" s="1"/>
  <c r="K20" i="50"/>
  <c r="B20" i="50" s="1"/>
  <c r="K21" i="50"/>
  <c r="B21" i="50" s="1"/>
  <c r="K22" i="50"/>
  <c r="B22" i="50" s="1"/>
  <c r="K23" i="50"/>
  <c r="B23" i="50" s="1"/>
  <c r="K24" i="50"/>
  <c r="B24" i="50" s="1"/>
  <c r="K25" i="50"/>
  <c r="B25" i="50" s="1"/>
  <c r="K26" i="50"/>
  <c r="B26" i="50" s="1"/>
  <c r="K27" i="50"/>
  <c r="B27" i="50" s="1"/>
  <c r="K28" i="50"/>
  <c r="B28" i="50" s="1"/>
  <c r="K29" i="50"/>
  <c r="B29" i="50" s="1"/>
  <c r="K30" i="50"/>
  <c r="B30" i="50" s="1"/>
  <c r="K31" i="50"/>
  <c r="B31" i="50" s="1"/>
  <c r="K32" i="50"/>
  <c r="B32" i="50" s="1"/>
  <c r="K33" i="50"/>
  <c r="B33" i="50" s="1"/>
  <c r="K34" i="50"/>
  <c r="B34" i="50" s="1"/>
  <c r="K35" i="50"/>
  <c r="B35" i="50" s="1"/>
  <c r="K36" i="50"/>
  <c r="B36" i="50" s="1"/>
  <c r="K37" i="50"/>
  <c r="B37" i="50" s="1"/>
  <c r="K38" i="50"/>
  <c r="B38" i="50" s="1"/>
  <c r="K39" i="50"/>
  <c r="B39" i="50" s="1"/>
  <c r="K40" i="50"/>
  <c r="B40" i="50" s="1"/>
  <c r="K41" i="50"/>
  <c r="B41" i="50" s="1"/>
  <c r="K42" i="50"/>
  <c r="B42" i="50" s="1"/>
  <c r="K43" i="50"/>
  <c r="K44" i="50"/>
  <c r="B44" i="50" s="1"/>
  <c r="K45" i="50"/>
  <c r="B45" i="50" s="1"/>
  <c r="K46" i="50"/>
  <c r="B46" i="50" s="1"/>
  <c r="K47" i="50"/>
  <c r="B47" i="50" s="1"/>
  <c r="K48" i="50"/>
  <c r="B48" i="50" s="1"/>
  <c r="K49" i="50"/>
  <c r="B49" i="50" s="1"/>
  <c r="K50" i="50"/>
  <c r="B50" i="50" s="1"/>
  <c r="K51" i="50"/>
  <c r="B51" i="50" s="1"/>
  <c r="K52" i="50"/>
  <c r="B52" i="50" s="1"/>
  <c r="K53" i="50"/>
  <c r="B53" i="50" s="1"/>
  <c r="K54" i="50"/>
  <c r="B54" i="50" s="1"/>
  <c r="K55" i="50"/>
  <c r="B55" i="50" s="1"/>
  <c r="K56" i="50"/>
  <c r="B56" i="50" s="1"/>
  <c r="K57" i="50"/>
  <c r="B57" i="50" s="1"/>
  <c r="K58" i="50"/>
  <c r="B58" i="50" s="1"/>
  <c r="K59" i="50"/>
  <c r="B59" i="50" s="1"/>
  <c r="K60" i="50"/>
  <c r="B60" i="50" s="1"/>
  <c r="K61" i="50"/>
  <c r="B61" i="50" s="1"/>
  <c r="K62" i="50"/>
  <c r="B62" i="50" s="1"/>
  <c r="K63" i="50"/>
  <c r="B63" i="50" s="1"/>
  <c r="K64" i="50"/>
  <c r="B64" i="50" s="1"/>
  <c r="K65" i="50"/>
  <c r="B65" i="50" s="1"/>
  <c r="K66" i="50"/>
  <c r="B66" i="50" s="1"/>
  <c r="K67" i="50"/>
  <c r="B67" i="50" s="1"/>
  <c r="K68" i="50"/>
  <c r="B68" i="50" s="1"/>
  <c r="K69" i="50"/>
  <c r="B69" i="50" s="1"/>
  <c r="K70" i="50"/>
  <c r="B70" i="50" s="1"/>
  <c r="K71" i="50"/>
  <c r="B71" i="50" s="1"/>
  <c r="K72" i="50"/>
  <c r="B72" i="50" s="1"/>
  <c r="K73" i="50"/>
  <c r="B73" i="50" s="1"/>
  <c r="K74" i="50"/>
  <c r="B74" i="50" s="1"/>
  <c r="K75" i="50"/>
  <c r="B75" i="50" s="1"/>
  <c r="K76" i="50"/>
  <c r="B76" i="50" s="1"/>
  <c r="K77" i="50"/>
  <c r="B77" i="50" s="1"/>
  <c r="K78" i="50"/>
  <c r="B78" i="50" s="1"/>
  <c r="K79" i="50"/>
  <c r="B79" i="50" s="1"/>
  <c r="K80" i="50"/>
  <c r="B80" i="50" s="1"/>
  <c r="K81" i="50"/>
  <c r="B81" i="50" s="1"/>
  <c r="K82" i="50"/>
  <c r="B82" i="50" s="1"/>
  <c r="K83" i="50"/>
  <c r="B83" i="50" s="1"/>
  <c r="K84" i="50"/>
  <c r="B84" i="50" s="1"/>
  <c r="K85" i="50"/>
  <c r="B85" i="50" s="1"/>
  <c r="K86" i="50"/>
  <c r="B86" i="50" s="1"/>
  <c r="K87" i="50"/>
  <c r="B87" i="50" s="1"/>
  <c r="K88" i="50"/>
  <c r="B88" i="50" s="1"/>
  <c r="K89" i="50"/>
  <c r="B89" i="50" s="1"/>
  <c r="K90" i="50"/>
  <c r="B90" i="50" s="1"/>
  <c r="K91" i="50"/>
  <c r="B91" i="50" s="1"/>
  <c r="K92" i="50"/>
  <c r="B92" i="50" s="1"/>
  <c r="K93" i="50"/>
  <c r="B93" i="50" s="1"/>
  <c r="K94" i="50"/>
  <c r="B94" i="50" s="1"/>
  <c r="K95" i="50"/>
  <c r="B95" i="50" s="1"/>
  <c r="K96" i="50"/>
  <c r="B96" i="50" s="1"/>
  <c r="K97" i="50"/>
  <c r="B97" i="50" s="1"/>
  <c r="K98" i="50"/>
  <c r="B98" i="50" s="1"/>
  <c r="K99" i="50"/>
  <c r="B99" i="50" s="1"/>
  <c r="K100" i="50"/>
  <c r="B100" i="50" s="1"/>
  <c r="K101" i="50"/>
  <c r="B101" i="50" s="1"/>
  <c r="K102" i="50"/>
  <c r="B102" i="50" s="1"/>
  <c r="K103" i="50"/>
  <c r="B103" i="50" s="1"/>
  <c r="K104" i="50"/>
  <c r="B104" i="50" s="1"/>
  <c r="K105" i="50"/>
  <c r="B105" i="50" s="1"/>
  <c r="K106" i="50"/>
  <c r="B106" i="50" s="1"/>
  <c r="K107" i="50"/>
  <c r="B107" i="50" s="1"/>
  <c r="K108" i="50"/>
  <c r="B108" i="50" s="1"/>
  <c r="K109" i="50"/>
  <c r="B109" i="50" s="1"/>
  <c r="K110" i="50"/>
  <c r="B110" i="50" s="1"/>
  <c r="K111" i="50"/>
  <c r="B111" i="50" s="1"/>
  <c r="K112" i="50"/>
  <c r="B112" i="50" s="1"/>
  <c r="K113" i="50"/>
  <c r="B113" i="50" s="1"/>
  <c r="K114" i="50"/>
  <c r="B114" i="50" s="1"/>
  <c r="K115" i="50"/>
  <c r="B115" i="50" s="1"/>
  <c r="K116" i="50"/>
  <c r="B116" i="50" s="1"/>
  <c r="K117" i="50"/>
  <c r="B117" i="50" s="1"/>
  <c r="K118" i="50"/>
  <c r="B118" i="50" s="1"/>
  <c r="K119" i="50"/>
  <c r="B119" i="50" s="1"/>
  <c r="K120" i="50"/>
  <c r="B120" i="50" s="1"/>
  <c r="K121" i="50"/>
  <c r="B121" i="50" s="1"/>
  <c r="K122" i="50"/>
  <c r="B122" i="50" s="1"/>
  <c r="K123" i="50"/>
  <c r="B123" i="50" s="1"/>
  <c r="K124" i="50"/>
  <c r="B124" i="50" s="1"/>
  <c r="K125" i="50"/>
  <c r="B125" i="50" s="1"/>
  <c r="K126" i="50"/>
  <c r="B126" i="50" s="1"/>
  <c r="K127" i="50"/>
  <c r="B127" i="50" s="1"/>
  <c r="K128" i="50"/>
  <c r="B128" i="50" s="1"/>
  <c r="K129" i="50"/>
  <c r="B129" i="50" s="1"/>
  <c r="K130" i="50"/>
  <c r="B130" i="50" s="1"/>
  <c r="K131" i="50"/>
  <c r="B131" i="50" s="1"/>
  <c r="K132" i="50"/>
  <c r="B132" i="50" s="1"/>
  <c r="K133" i="50"/>
  <c r="B133" i="50" s="1"/>
  <c r="K134" i="50"/>
  <c r="B134" i="50" s="1"/>
  <c r="K135" i="50"/>
  <c r="B135" i="50" s="1"/>
  <c r="K136" i="50"/>
  <c r="B136" i="50" s="1"/>
  <c r="K137" i="50"/>
  <c r="B137" i="50" s="1"/>
  <c r="K138" i="50"/>
  <c r="B138" i="50" s="1"/>
  <c r="K139" i="50"/>
  <c r="B139" i="50" s="1"/>
  <c r="K140" i="50"/>
  <c r="B140" i="50" s="1"/>
  <c r="K141" i="50"/>
  <c r="B141" i="50" s="1"/>
  <c r="K142" i="50"/>
  <c r="B142" i="50" s="1"/>
  <c r="K143" i="50"/>
  <c r="B143" i="50" s="1"/>
  <c r="K144" i="50"/>
  <c r="B144" i="50" s="1"/>
  <c r="K145" i="50"/>
  <c r="B145" i="50" s="1"/>
  <c r="K146" i="50"/>
  <c r="B146" i="50" s="1"/>
  <c r="K147" i="50"/>
  <c r="B147" i="50" s="1"/>
  <c r="K148" i="50"/>
  <c r="B148" i="50" s="1"/>
  <c r="K149" i="50"/>
  <c r="B149" i="50" s="1"/>
  <c r="K150" i="50"/>
  <c r="B150" i="50" s="1"/>
  <c r="K151" i="50"/>
  <c r="B151" i="50" s="1"/>
  <c r="K152" i="50"/>
  <c r="B152" i="50" s="1"/>
  <c r="K153" i="50"/>
  <c r="B153" i="50" s="1"/>
  <c r="K154" i="50"/>
  <c r="B154" i="50" s="1"/>
  <c r="K155" i="50"/>
  <c r="B155" i="50" s="1"/>
  <c r="K156" i="50"/>
  <c r="B156" i="50" s="1"/>
  <c r="K157" i="50"/>
  <c r="B157" i="50" s="1"/>
  <c r="K158" i="50"/>
  <c r="B158" i="50" s="1"/>
  <c r="K159" i="50"/>
  <c r="B159" i="50" s="1"/>
  <c r="K160" i="50"/>
  <c r="B160" i="50" s="1"/>
  <c r="K161" i="50"/>
  <c r="B161" i="50" s="1"/>
  <c r="K162" i="50"/>
  <c r="B162" i="50" s="1"/>
  <c r="K163" i="50"/>
  <c r="B163" i="50" s="1"/>
  <c r="K164" i="50"/>
  <c r="B164" i="50" s="1"/>
  <c r="K165" i="50"/>
  <c r="B165" i="50" s="1"/>
  <c r="K166" i="50"/>
  <c r="K167" i="50"/>
  <c r="B167" i="50" s="1"/>
  <c r="K168" i="50"/>
  <c r="B168" i="50" s="1"/>
  <c r="K169" i="50"/>
  <c r="B169" i="50" s="1"/>
  <c r="K170" i="50"/>
  <c r="B170" i="50" s="1"/>
  <c r="K171" i="50"/>
  <c r="B171" i="50" s="1"/>
  <c r="K172" i="50"/>
  <c r="B172" i="50" s="1"/>
  <c r="K173" i="50"/>
  <c r="B173" i="50" s="1"/>
  <c r="K174" i="50"/>
  <c r="B174" i="50" s="1"/>
  <c r="K175" i="50"/>
  <c r="B175" i="50" s="1"/>
  <c r="K176" i="50"/>
  <c r="B176" i="50" s="1"/>
  <c r="K177" i="50"/>
  <c r="B177" i="50" s="1"/>
  <c r="K178" i="50"/>
  <c r="B178" i="50" s="1"/>
  <c r="K179" i="50"/>
  <c r="B179" i="50" s="1"/>
  <c r="K180" i="50"/>
  <c r="B180" i="50" s="1"/>
  <c r="K181" i="50"/>
  <c r="B181" i="50" s="1"/>
  <c r="K182" i="50"/>
  <c r="B182" i="50" s="1"/>
  <c r="K183" i="50"/>
  <c r="B183" i="50" s="1"/>
  <c r="K184" i="50"/>
  <c r="B184" i="50" s="1"/>
  <c r="K2" i="50"/>
  <c r="B2" i="50" s="1"/>
  <c r="K3" i="48"/>
  <c r="B3" i="48" s="1"/>
  <c r="K4" i="48"/>
  <c r="B4" i="48" s="1"/>
  <c r="K5" i="48"/>
  <c r="B5" i="48" s="1"/>
  <c r="K6" i="48"/>
  <c r="B6" i="48" s="1"/>
  <c r="K7" i="48"/>
  <c r="K8" i="48"/>
  <c r="B8" i="48" s="1"/>
  <c r="K9" i="48"/>
  <c r="B9" i="48" s="1"/>
  <c r="K10" i="48"/>
  <c r="B10" i="48" s="1"/>
  <c r="K11" i="48"/>
  <c r="B11" i="48" s="1"/>
  <c r="K12" i="48"/>
  <c r="B12" i="48" s="1"/>
  <c r="K13" i="48"/>
  <c r="B13" i="48" s="1"/>
  <c r="K14" i="48"/>
  <c r="B14" i="48" s="1"/>
  <c r="K15" i="48"/>
  <c r="B15" i="48" s="1"/>
  <c r="K16" i="48"/>
  <c r="B16" i="48" s="1"/>
  <c r="K17" i="48"/>
  <c r="B17" i="48" s="1"/>
  <c r="K18" i="48"/>
  <c r="B18" i="48" s="1"/>
  <c r="K19" i="48"/>
  <c r="B19" i="48" s="1"/>
  <c r="K20" i="48"/>
  <c r="B20" i="48" s="1"/>
  <c r="K21" i="48"/>
  <c r="B21" i="48" s="1"/>
  <c r="K22" i="48"/>
  <c r="B22" i="48" s="1"/>
  <c r="K23" i="48"/>
  <c r="B23" i="48" s="1"/>
  <c r="K24" i="48"/>
  <c r="B24" i="48" s="1"/>
  <c r="K25" i="48"/>
  <c r="B25" i="48" s="1"/>
  <c r="K26" i="48"/>
  <c r="B26" i="48" s="1"/>
  <c r="K27" i="48"/>
  <c r="B27" i="48" s="1"/>
  <c r="K28" i="48"/>
  <c r="K29" i="48"/>
  <c r="B29" i="48" s="1"/>
  <c r="K30" i="48"/>
  <c r="B30" i="48" s="1"/>
  <c r="K31" i="48"/>
  <c r="B31" i="48" s="1"/>
  <c r="K32" i="48"/>
  <c r="B32" i="48" s="1"/>
  <c r="K33" i="48"/>
  <c r="B33" i="48" s="1"/>
  <c r="K34" i="48"/>
  <c r="B34" i="48" s="1"/>
  <c r="K35" i="48"/>
  <c r="B35" i="48" s="1"/>
  <c r="K36" i="48"/>
  <c r="B36" i="48" s="1"/>
  <c r="K37" i="48"/>
  <c r="B37" i="48" s="1"/>
  <c r="K38" i="48"/>
  <c r="B38" i="48" s="1"/>
  <c r="K39" i="48"/>
  <c r="B39" i="48" s="1"/>
  <c r="K40" i="48"/>
  <c r="B40" i="48" s="1"/>
  <c r="K41" i="48"/>
  <c r="B41" i="48" s="1"/>
  <c r="K42" i="48"/>
  <c r="B42" i="48" s="1"/>
  <c r="K43" i="48"/>
  <c r="K44" i="48"/>
  <c r="B44" i="48" s="1"/>
  <c r="K45" i="48"/>
  <c r="B45" i="48" s="1"/>
  <c r="K46" i="48"/>
  <c r="B46" i="48" s="1"/>
  <c r="K47" i="48"/>
  <c r="B47" i="48" s="1"/>
  <c r="K48" i="48"/>
  <c r="B48" i="48" s="1"/>
  <c r="K49" i="48"/>
  <c r="B49" i="48" s="1"/>
  <c r="K50" i="48"/>
  <c r="B50" i="48" s="1"/>
  <c r="K51" i="48"/>
  <c r="B51" i="48" s="1"/>
  <c r="K52" i="48"/>
  <c r="B52" i="48" s="1"/>
  <c r="K53" i="48"/>
  <c r="B53" i="48" s="1"/>
  <c r="K54" i="48"/>
  <c r="B54" i="48" s="1"/>
  <c r="K55" i="48"/>
  <c r="B55" i="48" s="1"/>
  <c r="K56" i="48"/>
  <c r="B56" i="48" s="1"/>
  <c r="K57" i="48"/>
  <c r="B57" i="48" s="1"/>
  <c r="K58" i="48"/>
  <c r="B58" i="48" s="1"/>
  <c r="K59" i="48"/>
  <c r="B59" i="48" s="1"/>
  <c r="K60" i="48"/>
  <c r="B60" i="48" s="1"/>
  <c r="K61" i="48"/>
  <c r="B61" i="48" s="1"/>
  <c r="K62" i="48"/>
  <c r="B62" i="48" s="1"/>
  <c r="K63" i="48"/>
  <c r="B63" i="48" s="1"/>
  <c r="K64" i="48"/>
  <c r="B64" i="48" s="1"/>
  <c r="K65" i="48"/>
  <c r="B65" i="48" s="1"/>
  <c r="K66" i="48"/>
  <c r="B66" i="48" s="1"/>
  <c r="K67" i="48"/>
  <c r="B67" i="48" s="1"/>
  <c r="K68" i="48"/>
  <c r="B68" i="48" s="1"/>
  <c r="K69" i="48"/>
  <c r="B69" i="48" s="1"/>
  <c r="K70" i="48"/>
  <c r="B70" i="48" s="1"/>
  <c r="K71" i="48"/>
  <c r="B71" i="48" s="1"/>
  <c r="K72" i="48"/>
  <c r="B72" i="48" s="1"/>
  <c r="K73" i="48"/>
  <c r="B73" i="48" s="1"/>
  <c r="K74" i="48"/>
  <c r="B74" i="48" s="1"/>
  <c r="K75" i="48"/>
  <c r="B75" i="48" s="1"/>
  <c r="K76" i="48"/>
  <c r="B76" i="48" s="1"/>
  <c r="K77" i="48"/>
  <c r="B77" i="48" s="1"/>
  <c r="K78" i="48"/>
  <c r="B78" i="48" s="1"/>
  <c r="K79" i="48"/>
  <c r="B79" i="48" s="1"/>
  <c r="K80" i="48"/>
  <c r="K81" i="48"/>
  <c r="B81" i="48" s="1"/>
  <c r="K82" i="48"/>
  <c r="B82" i="48" s="1"/>
  <c r="K83" i="48"/>
  <c r="B83" i="48" s="1"/>
  <c r="K84" i="48"/>
  <c r="B84" i="48" s="1"/>
  <c r="K85" i="48"/>
  <c r="B85" i="48" s="1"/>
  <c r="K86" i="48"/>
  <c r="B86" i="48" s="1"/>
  <c r="K87" i="48"/>
  <c r="B87" i="48" s="1"/>
  <c r="K88" i="48"/>
  <c r="B88" i="48" s="1"/>
  <c r="K89" i="48"/>
  <c r="B89" i="48" s="1"/>
  <c r="K90" i="48"/>
  <c r="B90" i="48" s="1"/>
  <c r="K91" i="48"/>
  <c r="K92" i="48"/>
  <c r="B92" i="48" s="1"/>
  <c r="K93" i="48"/>
  <c r="B93" i="48" s="1"/>
  <c r="K94" i="48"/>
  <c r="B94" i="48" s="1"/>
  <c r="K95" i="48"/>
  <c r="B95" i="48" s="1"/>
  <c r="K96" i="48"/>
  <c r="B96" i="48" s="1"/>
  <c r="K97" i="48"/>
  <c r="B97" i="48" s="1"/>
  <c r="K98" i="48"/>
  <c r="B98" i="48" s="1"/>
  <c r="K99" i="48"/>
  <c r="B99" i="48" s="1"/>
  <c r="K100" i="48"/>
  <c r="B100" i="48" s="1"/>
  <c r="K101" i="48"/>
  <c r="B101" i="48" s="1"/>
  <c r="K102" i="48"/>
  <c r="B102" i="48" s="1"/>
  <c r="K103" i="48"/>
  <c r="B103" i="48" s="1"/>
  <c r="K104" i="48"/>
  <c r="B104" i="48" s="1"/>
  <c r="K105" i="48"/>
  <c r="B105" i="48" s="1"/>
  <c r="K106" i="48"/>
  <c r="B106" i="48" s="1"/>
  <c r="K107" i="48"/>
  <c r="B107" i="48" s="1"/>
  <c r="K108" i="48"/>
  <c r="B108" i="48" s="1"/>
  <c r="K109" i="48"/>
  <c r="B109" i="48" s="1"/>
  <c r="K110" i="48"/>
  <c r="B110" i="48" s="1"/>
  <c r="K111" i="48"/>
  <c r="B111" i="48" s="1"/>
  <c r="K112" i="48"/>
  <c r="B112" i="48" s="1"/>
  <c r="K113" i="48"/>
  <c r="B113" i="48" s="1"/>
  <c r="K114" i="48"/>
  <c r="B114" i="48" s="1"/>
  <c r="K115" i="48"/>
  <c r="B115" i="48" s="1"/>
  <c r="K116" i="48"/>
  <c r="B116" i="48" s="1"/>
  <c r="K117" i="48"/>
  <c r="B117" i="48" s="1"/>
  <c r="K118" i="48"/>
  <c r="B118" i="48" s="1"/>
  <c r="K119" i="48"/>
  <c r="B119" i="48" s="1"/>
  <c r="K120" i="48"/>
  <c r="B120" i="48" s="1"/>
  <c r="K121" i="48"/>
  <c r="B121" i="48" s="1"/>
  <c r="K122" i="48"/>
  <c r="B122" i="48" s="1"/>
  <c r="K123" i="48"/>
  <c r="B123" i="48" s="1"/>
  <c r="K124" i="48"/>
  <c r="B124" i="48" s="1"/>
  <c r="K125" i="48"/>
  <c r="B125" i="48" s="1"/>
  <c r="K126" i="48"/>
  <c r="B126" i="48" s="1"/>
  <c r="K127" i="48"/>
  <c r="B127" i="48" s="1"/>
  <c r="K128" i="48"/>
  <c r="B128" i="48" s="1"/>
  <c r="K129" i="48"/>
  <c r="B129" i="48" s="1"/>
  <c r="K130" i="48"/>
  <c r="B130" i="48" s="1"/>
  <c r="K131" i="48"/>
  <c r="B131" i="48" s="1"/>
  <c r="K132" i="48"/>
  <c r="B132" i="48" s="1"/>
  <c r="K133" i="48"/>
  <c r="B133" i="48" s="1"/>
  <c r="K134" i="48"/>
  <c r="B134" i="48" s="1"/>
  <c r="K135" i="48"/>
  <c r="B135" i="48" s="1"/>
  <c r="K136" i="48"/>
  <c r="B136" i="48" s="1"/>
  <c r="K137" i="48"/>
  <c r="B137" i="48" s="1"/>
  <c r="K138" i="48"/>
  <c r="B138" i="48" s="1"/>
  <c r="K139" i="48"/>
  <c r="K140" i="48"/>
  <c r="B140" i="48" s="1"/>
  <c r="K141" i="48"/>
  <c r="B141" i="48" s="1"/>
  <c r="K142" i="48"/>
  <c r="B142" i="48" s="1"/>
  <c r="K143" i="48"/>
  <c r="B143" i="48" s="1"/>
  <c r="K144" i="48"/>
  <c r="B144" i="48" s="1"/>
  <c r="K145" i="48"/>
  <c r="B145" i="48" s="1"/>
  <c r="K146" i="48"/>
  <c r="B146" i="48" s="1"/>
  <c r="K147" i="48"/>
  <c r="B147" i="48" s="1"/>
  <c r="K148" i="48"/>
  <c r="B148" i="48" s="1"/>
  <c r="K149" i="48"/>
  <c r="B149" i="48" s="1"/>
  <c r="K150" i="48"/>
  <c r="B150" i="48" s="1"/>
  <c r="K151" i="48"/>
  <c r="B151" i="48" s="1"/>
  <c r="K152" i="48"/>
  <c r="B152" i="48" s="1"/>
  <c r="K153" i="48"/>
  <c r="B153" i="48" s="1"/>
  <c r="K154" i="48"/>
  <c r="B154" i="48" s="1"/>
  <c r="K155" i="48"/>
  <c r="B155" i="48" s="1"/>
  <c r="K156" i="48"/>
  <c r="B156" i="48" s="1"/>
  <c r="K157" i="48"/>
  <c r="B157" i="48" s="1"/>
  <c r="K158" i="48"/>
  <c r="B158" i="48" s="1"/>
  <c r="K159" i="48"/>
  <c r="B159" i="48" s="1"/>
  <c r="K160" i="48"/>
  <c r="B160" i="48" s="1"/>
  <c r="K161" i="48"/>
  <c r="B161" i="48" s="1"/>
  <c r="K162" i="48"/>
  <c r="B162" i="48" s="1"/>
  <c r="K163" i="48"/>
  <c r="B163" i="48" s="1"/>
  <c r="K164" i="48"/>
  <c r="B164" i="48" s="1"/>
  <c r="K165" i="48"/>
  <c r="B165" i="48" s="1"/>
  <c r="K166" i="48"/>
  <c r="B166" i="48" s="1"/>
  <c r="K167" i="48"/>
  <c r="B167" i="48" s="1"/>
  <c r="K168" i="48"/>
  <c r="B168" i="48" s="1"/>
  <c r="K169" i="48"/>
  <c r="B169" i="48" s="1"/>
  <c r="K170" i="48"/>
  <c r="B170" i="48" s="1"/>
  <c r="K171" i="48"/>
  <c r="B171" i="48" s="1"/>
  <c r="K172" i="48"/>
  <c r="B172" i="48" s="1"/>
  <c r="K173" i="48"/>
  <c r="B173" i="48" s="1"/>
  <c r="K174" i="48"/>
  <c r="B174" i="48" s="1"/>
  <c r="K175" i="48"/>
  <c r="B175" i="48" s="1"/>
  <c r="K176" i="48"/>
  <c r="B176" i="48" s="1"/>
  <c r="K177" i="48"/>
  <c r="B177" i="48" s="1"/>
  <c r="K178" i="48"/>
  <c r="B178" i="48" s="1"/>
  <c r="K179" i="48"/>
  <c r="B179" i="48" s="1"/>
  <c r="K180" i="48"/>
  <c r="B180" i="48" s="1"/>
  <c r="K181" i="48"/>
  <c r="B181" i="48" s="1"/>
  <c r="K182" i="48"/>
  <c r="B182" i="48" s="1"/>
  <c r="K183" i="48"/>
  <c r="B183" i="48" s="1"/>
  <c r="K184" i="48"/>
  <c r="B184" i="48" s="1"/>
  <c r="K2" i="48"/>
  <c r="B2" i="48" s="1"/>
  <c r="F3" i="48" a="1"/>
  <c r="F3" i="48" s="1"/>
  <c r="F4" i="48" a="1"/>
  <c r="F4" i="48" s="1"/>
  <c r="F5" i="48" a="1"/>
  <c r="F5" i="48" s="1"/>
  <c r="F6" i="48" a="1"/>
  <c r="F6" i="48" s="1"/>
  <c r="F7" i="48" a="1"/>
  <c r="F7" i="48" s="1"/>
  <c r="F8" i="48" a="1"/>
  <c r="F8" i="48" s="1"/>
  <c r="F9" i="48" a="1"/>
  <c r="F9" i="48" s="1"/>
  <c r="F10" i="48" a="1"/>
  <c r="F10" i="48" s="1"/>
  <c r="F11" i="48" a="1"/>
  <c r="F11" i="48" s="1"/>
  <c r="F12" i="48" a="1"/>
  <c r="F12" i="48" s="1"/>
  <c r="F13" i="48" a="1"/>
  <c r="F13" i="48" s="1"/>
  <c r="F14" i="48" a="1"/>
  <c r="F14" i="48" s="1"/>
  <c r="F15" i="48" a="1"/>
  <c r="F15" i="48" s="1"/>
  <c r="F16" i="48" a="1"/>
  <c r="F16" i="48" s="1"/>
  <c r="F17" i="48" a="1"/>
  <c r="F17" i="48" s="1"/>
  <c r="F18" i="48" a="1"/>
  <c r="F18" i="48" s="1"/>
  <c r="F19" i="48" a="1"/>
  <c r="F19" i="48" s="1"/>
  <c r="F20" i="48" a="1"/>
  <c r="F20" i="48" s="1"/>
  <c r="F21" i="48" a="1"/>
  <c r="F21" i="48" s="1"/>
  <c r="F22" i="48" a="1"/>
  <c r="F22" i="48" s="1"/>
  <c r="F23" i="48" a="1"/>
  <c r="F23" i="48" s="1"/>
  <c r="F24" i="48" a="1"/>
  <c r="F24" i="48" s="1"/>
  <c r="F25" i="48" a="1"/>
  <c r="F25" i="48" s="1"/>
  <c r="F26" i="48" a="1"/>
  <c r="F26" i="48" s="1"/>
  <c r="F27" i="48" a="1"/>
  <c r="F27" i="48" s="1"/>
  <c r="F28" i="48" a="1"/>
  <c r="F28" i="48" s="1"/>
  <c r="F29" i="48" a="1"/>
  <c r="F29" i="48" s="1"/>
  <c r="F30" i="48" a="1"/>
  <c r="F30" i="48" s="1"/>
  <c r="F31" i="48" a="1"/>
  <c r="F31" i="48" s="1"/>
  <c r="F32" i="48" a="1"/>
  <c r="F32" i="48" s="1"/>
  <c r="F33" i="48" a="1"/>
  <c r="F33" i="48" s="1"/>
  <c r="F34" i="48" a="1"/>
  <c r="F34" i="48" s="1"/>
  <c r="F35" i="48" a="1"/>
  <c r="F35" i="48" s="1"/>
  <c r="F36" i="48" a="1"/>
  <c r="F36" i="48" s="1"/>
  <c r="F37" i="48" a="1"/>
  <c r="F37" i="48" s="1"/>
  <c r="F38" i="48" a="1"/>
  <c r="F38" i="48" s="1"/>
  <c r="F39" i="48" a="1"/>
  <c r="F39" i="48" s="1"/>
  <c r="F40" i="48" a="1"/>
  <c r="F40" i="48" s="1"/>
  <c r="F41" i="48" a="1"/>
  <c r="F41" i="48" s="1"/>
  <c r="F42" i="48" a="1"/>
  <c r="F42" i="48" s="1"/>
  <c r="F43" i="48" a="1"/>
  <c r="F43" i="48" s="1"/>
  <c r="F44" i="48" a="1"/>
  <c r="F44" i="48" s="1"/>
  <c r="F45" i="48" a="1"/>
  <c r="F45" i="48" s="1"/>
  <c r="F46" i="48" a="1"/>
  <c r="F46" i="48" s="1"/>
  <c r="F47" i="48" a="1"/>
  <c r="F47" i="48" s="1"/>
  <c r="F48" i="48" a="1"/>
  <c r="F48" i="48" s="1"/>
  <c r="F49" i="48" a="1"/>
  <c r="F49" i="48" s="1"/>
  <c r="F50" i="48" a="1"/>
  <c r="F50" i="48" s="1"/>
  <c r="F51" i="48" a="1"/>
  <c r="F51" i="48" s="1"/>
  <c r="F52" i="48" a="1"/>
  <c r="F52" i="48" s="1"/>
  <c r="F53" i="48" a="1"/>
  <c r="F53" i="48" s="1"/>
  <c r="F54" i="48" a="1"/>
  <c r="F54" i="48" s="1"/>
  <c r="F55" i="48" a="1"/>
  <c r="F55" i="48" s="1"/>
  <c r="F56" i="48" a="1"/>
  <c r="F56" i="48" s="1"/>
  <c r="F57" i="48" a="1"/>
  <c r="F57" i="48" s="1"/>
  <c r="F58" i="48" a="1"/>
  <c r="F58" i="48" s="1"/>
  <c r="F59" i="48" a="1"/>
  <c r="F59" i="48" s="1"/>
  <c r="F60" i="48" a="1"/>
  <c r="F60" i="48" s="1"/>
  <c r="F61" i="48" a="1"/>
  <c r="F61" i="48" s="1"/>
  <c r="F62" i="48" a="1"/>
  <c r="F62" i="48" s="1"/>
  <c r="F63" i="48" a="1"/>
  <c r="F63" i="48" s="1"/>
  <c r="F64" i="48" a="1"/>
  <c r="F64" i="48" s="1"/>
  <c r="F65" i="48" a="1"/>
  <c r="F65" i="48" s="1"/>
  <c r="F66" i="48" a="1"/>
  <c r="F66" i="48" s="1"/>
  <c r="F67" i="48" a="1"/>
  <c r="F67" i="48" s="1"/>
  <c r="F68" i="48" a="1"/>
  <c r="F68" i="48" s="1"/>
  <c r="F69" i="48" a="1"/>
  <c r="F69" i="48" s="1"/>
  <c r="F70" i="48" a="1"/>
  <c r="F70" i="48" s="1"/>
  <c r="F71" i="48" a="1"/>
  <c r="F71" i="48" s="1"/>
  <c r="F72" i="48" a="1"/>
  <c r="F72" i="48" s="1"/>
  <c r="F73" i="48" a="1"/>
  <c r="F73" i="48" s="1"/>
  <c r="F74" i="48" a="1"/>
  <c r="F74" i="48" s="1"/>
  <c r="F75" i="48" a="1"/>
  <c r="F75" i="48" s="1"/>
  <c r="F76" i="48" a="1"/>
  <c r="F76" i="48" s="1"/>
  <c r="F77" i="48" a="1"/>
  <c r="F77" i="48" s="1"/>
  <c r="F78" i="48" a="1"/>
  <c r="F78" i="48" s="1"/>
  <c r="F79" i="48" a="1"/>
  <c r="F79" i="48" s="1"/>
  <c r="F80" i="48" a="1"/>
  <c r="F80" i="48" s="1"/>
  <c r="F81" i="48" a="1"/>
  <c r="F81" i="48" s="1"/>
  <c r="F82" i="48" a="1"/>
  <c r="F82" i="48" s="1"/>
  <c r="F83" i="48" a="1"/>
  <c r="F83" i="48" s="1"/>
  <c r="F84" i="48" a="1"/>
  <c r="F84" i="48" s="1"/>
  <c r="F85" i="48" a="1"/>
  <c r="F85" i="48" s="1"/>
  <c r="F86" i="48" a="1"/>
  <c r="F86" i="48" s="1"/>
  <c r="F87" i="48" a="1"/>
  <c r="F87" i="48" s="1"/>
  <c r="F88" i="48" a="1"/>
  <c r="F88" i="48" s="1"/>
  <c r="F89" i="48" a="1"/>
  <c r="F89" i="48" s="1"/>
  <c r="F90" i="48" a="1"/>
  <c r="F90" i="48" s="1"/>
  <c r="F91" i="48" a="1"/>
  <c r="F91" i="48" s="1"/>
  <c r="F92" i="48" a="1"/>
  <c r="F92" i="48" s="1"/>
  <c r="F93" i="48" a="1"/>
  <c r="F93" i="48" s="1"/>
  <c r="F94" i="48" a="1"/>
  <c r="F94" i="48" s="1"/>
  <c r="F95" i="48" a="1"/>
  <c r="F95" i="48" s="1"/>
  <c r="F96" i="48" a="1"/>
  <c r="F96" i="48" s="1"/>
  <c r="F97" i="48" a="1"/>
  <c r="F97" i="48" s="1"/>
  <c r="F98" i="48" a="1"/>
  <c r="F98" i="48" s="1"/>
  <c r="F99" i="48" a="1"/>
  <c r="F99" i="48" s="1"/>
  <c r="F100" i="48" a="1"/>
  <c r="F100" i="48" s="1"/>
  <c r="F101" i="48" a="1"/>
  <c r="F101" i="48" s="1"/>
  <c r="F102" i="48" a="1"/>
  <c r="F102" i="48" s="1"/>
  <c r="F103" i="48" a="1"/>
  <c r="F103" i="48" s="1"/>
  <c r="F104" i="48" a="1"/>
  <c r="F104" i="48" s="1"/>
  <c r="F105" i="48" a="1"/>
  <c r="F105" i="48" s="1"/>
  <c r="F106" i="48" a="1"/>
  <c r="F106" i="48" s="1"/>
  <c r="F107" i="48" a="1"/>
  <c r="F107" i="48" s="1"/>
  <c r="F108" i="48" a="1"/>
  <c r="F108" i="48" s="1"/>
  <c r="F109" i="48" a="1"/>
  <c r="F109" i="48" s="1"/>
  <c r="F110" i="48" a="1"/>
  <c r="F110" i="48" s="1"/>
  <c r="F111" i="48" a="1"/>
  <c r="F111" i="48" s="1"/>
  <c r="F112" i="48" a="1"/>
  <c r="F112" i="48" s="1"/>
  <c r="F113" i="48" a="1"/>
  <c r="F113" i="48" s="1"/>
  <c r="F114" i="48" a="1"/>
  <c r="F114" i="48" s="1"/>
  <c r="F115" i="48" a="1"/>
  <c r="F115" i="48" s="1"/>
  <c r="F116" i="48" a="1"/>
  <c r="F116" i="48" s="1"/>
  <c r="F117" i="48" a="1"/>
  <c r="F117" i="48" s="1"/>
  <c r="F118" i="48" a="1"/>
  <c r="F118" i="48" s="1"/>
  <c r="F119" i="48" a="1"/>
  <c r="F119" i="48" s="1"/>
  <c r="F120" i="48" a="1"/>
  <c r="F120" i="48" s="1"/>
  <c r="F121" i="48" a="1"/>
  <c r="F121" i="48" s="1"/>
  <c r="F122" i="48" a="1"/>
  <c r="F122" i="48" s="1"/>
  <c r="F123" i="48" a="1"/>
  <c r="F123" i="48" s="1"/>
  <c r="F124" i="48" a="1"/>
  <c r="F124" i="48" s="1"/>
  <c r="F125" i="48" a="1"/>
  <c r="F125" i="48" s="1"/>
  <c r="F126" i="48" a="1"/>
  <c r="F126" i="48" s="1"/>
  <c r="F127" i="48" a="1"/>
  <c r="F127" i="48" s="1"/>
  <c r="F128" i="48" a="1"/>
  <c r="F128" i="48" s="1"/>
  <c r="F129" i="48" a="1"/>
  <c r="F129" i="48" s="1"/>
  <c r="F130" i="48" a="1"/>
  <c r="F130" i="48" s="1"/>
  <c r="F131" i="48" a="1"/>
  <c r="F131" i="48" s="1"/>
  <c r="F132" i="48" a="1"/>
  <c r="F132" i="48" s="1"/>
  <c r="F133" i="48" a="1"/>
  <c r="F133" i="48" s="1"/>
  <c r="F134" i="48" a="1"/>
  <c r="F134" i="48" s="1"/>
  <c r="F135" i="48" a="1"/>
  <c r="F135" i="48" s="1"/>
  <c r="F136" i="48" a="1"/>
  <c r="F136" i="48" s="1"/>
  <c r="F137" i="48" a="1"/>
  <c r="F137" i="48" s="1"/>
  <c r="F138" i="48" a="1"/>
  <c r="F138" i="48" s="1"/>
  <c r="F139" i="48" a="1"/>
  <c r="F139" i="48" s="1"/>
  <c r="F140" i="48" a="1"/>
  <c r="F140" i="48" s="1"/>
  <c r="F141" i="48" a="1"/>
  <c r="F141" i="48" s="1"/>
  <c r="F142" i="48" a="1"/>
  <c r="F142" i="48" s="1"/>
  <c r="F143" i="48" a="1"/>
  <c r="F143" i="48" s="1"/>
  <c r="F144" i="48" a="1"/>
  <c r="F144" i="48" s="1"/>
  <c r="F145" i="48" a="1"/>
  <c r="F145" i="48" s="1"/>
  <c r="F146" i="48" a="1"/>
  <c r="F146" i="48" s="1"/>
  <c r="F147" i="48" a="1"/>
  <c r="F147" i="48" s="1"/>
  <c r="F148" i="48" a="1"/>
  <c r="F148" i="48" s="1"/>
  <c r="F149" i="48" a="1"/>
  <c r="F149" i="48" s="1"/>
  <c r="F150" i="48" a="1"/>
  <c r="F150" i="48" s="1"/>
  <c r="F151" i="48" a="1"/>
  <c r="F151" i="48" s="1"/>
  <c r="F152" i="48" a="1"/>
  <c r="F152" i="48" s="1"/>
  <c r="F153" i="48" a="1"/>
  <c r="F153" i="48" s="1"/>
  <c r="F154" i="48" a="1"/>
  <c r="F154" i="48" s="1"/>
  <c r="F155" i="48" a="1"/>
  <c r="F155" i="48" s="1"/>
  <c r="F156" i="48" a="1"/>
  <c r="F156" i="48" s="1"/>
  <c r="F157" i="48" a="1"/>
  <c r="F157" i="48" s="1"/>
  <c r="F158" i="48" a="1"/>
  <c r="F158" i="48" s="1"/>
  <c r="F159" i="48" a="1"/>
  <c r="F159" i="48" s="1"/>
  <c r="F160" i="48" a="1"/>
  <c r="F160" i="48" s="1"/>
  <c r="F161" i="48" a="1"/>
  <c r="F161" i="48" s="1"/>
  <c r="F162" i="48" a="1"/>
  <c r="F162" i="48" s="1"/>
  <c r="F163" i="48" a="1"/>
  <c r="F163" i="48" s="1"/>
  <c r="F164" i="48" a="1"/>
  <c r="F164" i="48" s="1"/>
  <c r="F165" i="48" a="1"/>
  <c r="F165" i="48" s="1"/>
  <c r="F166" i="48" a="1"/>
  <c r="F166" i="48" s="1"/>
  <c r="F167" i="48" a="1"/>
  <c r="F167" i="48" s="1"/>
  <c r="F168" i="48" a="1"/>
  <c r="F168" i="48" s="1"/>
  <c r="F169" i="48" a="1"/>
  <c r="F169" i="48" s="1"/>
  <c r="F170" i="48" a="1"/>
  <c r="F170" i="48" s="1"/>
  <c r="F171" i="48" a="1"/>
  <c r="F171" i="48" s="1"/>
  <c r="F172" i="48" a="1"/>
  <c r="F172" i="48" s="1"/>
  <c r="F173" i="48" a="1"/>
  <c r="F173" i="48" s="1"/>
  <c r="F174" i="48" a="1"/>
  <c r="F174" i="48" s="1"/>
  <c r="F175" i="48" a="1"/>
  <c r="F175" i="48" s="1"/>
  <c r="F176" i="48" a="1"/>
  <c r="F176" i="48" s="1"/>
  <c r="F177" i="48" a="1"/>
  <c r="F177" i="48" s="1"/>
  <c r="F178" i="48" a="1"/>
  <c r="F178" i="48" s="1"/>
  <c r="F179" i="48" a="1"/>
  <c r="F179" i="48" s="1"/>
  <c r="F180" i="48" a="1"/>
  <c r="F180" i="48" s="1"/>
  <c r="F181" i="48" a="1"/>
  <c r="F181" i="48" s="1"/>
  <c r="F182" i="48" a="1"/>
  <c r="F182" i="48" s="1"/>
  <c r="F183" i="48" a="1"/>
  <c r="F183" i="48" s="1"/>
  <c r="F184" i="48" a="1"/>
  <c r="F184" i="48" s="1"/>
  <c r="F2" i="48" a="1"/>
  <c r="F2" i="48" s="1"/>
  <c r="K3" i="46"/>
  <c r="B3" i="46" s="1"/>
  <c r="K4" i="46"/>
  <c r="B4" i="46" s="1"/>
  <c r="K5" i="46"/>
  <c r="B5" i="46" s="1"/>
  <c r="K6" i="46"/>
  <c r="B6" i="46" s="1"/>
  <c r="K7" i="46"/>
  <c r="B7" i="46" s="1"/>
  <c r="K8" i="46"/>
  <c r="B8" i="46" s="1"/>
  <c r="K9" i="46"/>
  <c r="B9" i="46" s="1"/>
  <c r="K10" i="46"/>
  <c r="B10" i="46" s="1"/>
  <c r="K11" i="46"/>
  <c r="B11" i="46" s="1"/>
  <c r="K12" i="46"/>
  <c r="B12" i="46" s="1"/>
  <c r="K13" i="46"/>
  <c r="B13" i="46" s="1"/>
  <c r="K14" i="46"/>
  <c r="B14" i="46" s="1"/>
  <c r="K15" i="46"/>
  <c r="B15" i="46" s="1"/>
  <c r="K16" i="46"/>
  <c r="B16" i="46" s="1"/>
  <c r="K17" i="46"/>
  <c r="B17" i="46" s="1"/>
  <c r="K18" i="46"/>
  <c r="B18" i="46" s="1"/>
  <c r="K19" i="46"/>
  <c r="B19" i="46" s="1"/>
  <c r="K20" i="46"/>
  <c r="B20" i="46" s="1"/>
  <c r="K21" i="46"/>
  <c r="B21" i="46" s="1"/>
  <c r="K22" i="46"/>
  <c r="B22" i="46" s="1"/>
  <c r="K23" i="46"/>
  <c r="B23" i="46" s="1"/>
  <c r="K24" i="46"/>
  <c r="B24" i="46" s="1"/>
  <c r="K25" i="46"/>
  <c r="B25" i="46" s="1"/>
  <c r="K26" i="46"/>
  <c r="B26" i="46" s="1"/>
  <c r="K27" i="46"/>
  <c r="B27" i="46" s="1"/>
  <c r="K28" i="46"/>
  <c r="B28" i="46" s="1"/>
  <c r="K29" i="46"/>
  <c r="B29" i="46" s="1"/>
  <c r="K30" i="46"/>
  <c r="B30" i="46" s="1"/>
  <c r="K31" i="46"/>
  <c r="B31" i="46" s="1"/>
  <c r="K32" i="46"/>
  <c r="B32" i="46" s="1"/>
  <c r="K33" i="46"/>
  <c r="B33" i="46" s="1"/>
  <c r="K34" i="46"/>
  <c r="B34" i="46" s="1"/>
  <c r="K35" i="46"/>
  <c r="B35" i="46" s="1"/>
  <c r="K36" i="46"/>
  <c r="B36" i="46" s="1"/>
  <c r="K37" i="46"/>
  <c r="B37" i="46" s="1"/>
  <c r="K38" i="46"/>
  <c r="B38" i="46" s="1"/>
  <c r="K39" i="46"/>
  <c r="B39" i="46" s="1"/>
  <c r="K40" i="46"/>
  <c r="B40" i="46" s="1"/>
  <c r="K41" i="46"/>
  <c r="B41" i="46" s="1"/>
  <c r="K42" i="46"/>
  <c r="B42" i="46" s="1"/>
  <c r="K43" i="46"/>
  <c r="B43" i="46" s="1"/>
  <c r="K44" i="46"/>
  <c r="B44" i="46" s="1"/>
  <c r="K45" i="46"/>
  <c r="B45" i="46" s="1"/>
  <c r="K46" i="46"/>
  <c r="B46" i="46" s="1"/>
  <c r="K47" i="46"/>
  <c r="B47" i="46" s="1"/>
  <c r="K48" i="46"/>
  <c r="B48" i="46" s="1"/>
  <c r="K49" i="46"/>
  <c r="B49" i="46" s="1"/>
  <c r="K50" i="46"/>
  <c r="B50" i="46" s="1"/>
  <c r="K51" i="46"/>
  <c r="B51" i="46" s="1"/>
  <c r="K52" i="46"/>
  <c r="B52" i="46" s="1"/>
  <c r="K53" i="46"/>
  <c r="B53" i="46" s="1"/>
  <c r="K54" i="46"/>
  <c r="B54" i="46" s="1"/>
  <c r="K55" i="46"/>
  <c r="B55" i="46" s="1"/>
  <c r="K56" i="46"/>
  <c r="B56" i="46" s="1"/>
  <c r="K57" i="46"/>
  <c r="B57" i="46" s="1"/>
  <c r="K58" i="46"/>
  <c r="B58" i="46" s="1"/>
  <c r="K59" i="46"/>
  <c r="B59" i="46" s="1"/>
  <c r="K60" i="46"/>
  <c r="B60" i="46" s="1"/>
  <c r="K61" i="46"/>
  <c r="B61" i="46" s="1"/>
  <c r="K62" i="46"/>
  <c r="B62" i="46" s="1"/>
  <c r="K63" i="46"/>
  <c r="B63" i="46" s="1"/>
  <c r="K64" i="46"/>
  <c r="B64" i="46" s="1"/>
  <c r="K65" i="46"/>
  <c r="B65" i="46" s="1"/>
  <c r="K66" i="46"/>
  <c r="B66" i="46" s="1"/>
  <c r="K67" i="46"/>
  <c r="B67" i="46" s="1"/>
  <c r="K68" i="46"/>
  <c r="B68" i="46" s="1"/>
  <c r="K69" i="46"/>
  <c r="B69" i="46" s="1"/>
  <c r="K70" i="46"/>
  <c r="B70" i="46" s="1"/>
  <c r="K71" i="46"/>
  <c r="B71" i="46" s="1"/>
  <c r="K72" i="46"/>
  <c r="B72" i="46" s="1"/>
  <c r="K73" i="46"/>
  <c r="B73" i="46" s="1"/>
  <c r="K74" i="46"/>
  <c r="B74" i="46" s="1"/>
  <c r="K75" i="46"/>
  <c r="B75" i="46" s="1"/>
  <c r="K76" i="46"/>
  <c r="B76" i="46" s="1"/>
  <c r="K77" i="46"/>
  <c r="B77" i="46" s="1"/>
  <c r="K78" i="46"/>
  <c r="B78" i="46" s="1"/>
  <c r="K79" i="46"/>
  <c r="B79" i="46" s="1"/>
  <c r="K80" i="46"/>
  <c r="B80" i="46" s="1"/>
  <c r="K81" i="46"/>
  <c r="B81" i="46" s="1"/>
  <c r="K82" i="46"/>
  <c r="B82" i="46" s="1"/>
  <c r="K83" i="46"/>
  <c r="B83" i="46" s="1"/>
  <c r="K84" i="46"/>
  <c r="B84" i="46" s="1"/>
  <c r="K85" i="46"/>
  <c r="B85" i="46" s="1"/>
  <c r="K86" i="46"/>
  <c r="B86" i="46" s="1"/>
  <c r="K87" i="46"/>
  <c r="B87" i="46" s="1"/>
  <c r="K88" i="46"/>
  <c r="B88" i="46" s="1"/>
  <c r="K89" i="46"/>
  <c r="B89" i="46" s="1"/>
  <c r="K90" i="46"/>
  <c r="B90" i="46" s="1"/>
  <c r="K91" i="46"/>
  <c r="B91" i="46" s="1"/>
  <c r="K92" i="46"/>
  <c r="B92" i="46" s="1"/>
  <c r="K93" i="46"/>
  <c r="B93" i="46" s="1"/>
  <c r="K94" i="46"/>
  <c r="B94" i="46" s="1"/>
  <c r="K95" i="46"/>
  <c r="K96" i="46"/>
  <c r="B96" i="46" s="1"/>
  <c r="K97" i="46"/>
  <c r="B97" i="46" s="1"/>
  <c r="K98" i="46"/>
  <c r="B98" i="46" s="1"/>
  <c r="K99" i="46"/>
  <c r="B99" i="46" s="1"/>
  <c r="K100" i="46"/>
  <c r="B100" i="46" s="1"/>
  <c r="K101" i="46"/>
  <c r="B101" i="46" s="1"/>
  <c r="K102" i="46"/>
  <c r="B102" i="46" s="1"/>
  <c r="K103" i="46"/>
  <c r="B103" i="46" s="1"/>
  <c r="K104" i="46"/>
  <c r="B104" i="46" s="1"/>
  <c r="K105" i="46"/>
  <c r="B105" i="46" s="1"/>
  <c r="K106" i="46"/>
  <c r="B106" i="46" s="1"/>
  <c r="K107" i="46"/>
  <c r="B107" i="46" s="1"/>
  <c r="K108" i="46"/>
  <c r="B108" i="46" s="1"/>
  <c r="K109" i="46"/>
  <c r="B109" i="46" s="1"/>
  <c r="K110" i="46"/>
  <c r="B110" i="46" s="1"/>
  <c r="K111" i="46"/>
  <c r="B111" i="46" s="1"/>
  <c r="K112" i="46"/>
  <c r="B112" i="46" s="1"/>
  <c r="K113" i="46"/>
  <c r="B113" i="46" s="1"/>
  <c r="K114" i="46"/>
  <c r="B114" i="46" s="1"/>
  <c r="K115" i="46"/>
  <c r="B115" i="46" s="1"/>
  <c r="K116" i="46"/>
  <c r="B116" i="46" s="1"/>
  <c r="K117" i="46"/>
  <c r="B117" i="46" s="1"/>
  <c r="K118" i="46"/>
  <c r="B118" i="46" s="1"/>
  <c r="K119" i="46"/>
  <c r="B119" i="46" s="1"/>
  <c r="K120" i="46"/>
  <c r="B120" i="46" s="1"/>
  <c r="K121" i="46"/>
  <c r="B121" i="46" s="1"/>
  <c r="K122" i="46"/>
  <c r="B122" i="46" s="1"/>
  <c r="K123" i="46"/>
  <c r="B123" i="46" s="1"/>
  <c r="K124" i="46"/>
  <c r="B124" i="46" s="1"/>
  <c r="K125" i="46"/>
  <c r="B125" i="46" s="1"/>
  <c r="K126" i="46"/>
  <c r="B126" i="46" s="1"/>
  <c r="K127" i="46"/>
  <c r="B127" i="46" s="1"/>
  <c r="K128" i="46"/>
  <c r="B128" i="46" s="1"/>
  <c r="K129" i="46"/>
  <c r="B129" i="46" s="1"/>
  <c r="K130" i="46"/>
  <c r="B130" i="46" s="1"/>
  <c r="K131" i="46"/>
  <c r="B131" i="46" s="1"/>
  <c r="K132" i="46"/>
  <c r="B132" i="46" s="1"/>
  <c r="K133" i="46"/>
  <c r="B133" i="46" s="1"/>
  <c r="K134" i="46"/>
  <c r="B134" i="46" s="1"/>
  <c r="K135" i="46"/>
  <c r="B135" i="46" s="1"/>
  <c r="K136" i="46"/>
  <c r="B136" i="46" s="1"/>
  <c r="K137" i="46"/>
  <c r="B137" i="46" s="1"/>
  <c r="K138" i="46"/>
  <c r="B138" i="46" s="1"/>
  <c r="K139" i="46"/>
  <c r="B139" i="46" s="1"/>
  <c r="K140" i="46"/>
  <c r="B140" i="46" s="1"/>
  <c r="K141" i="46"/>
  <c r="B141" i="46" s="1"/>
  <c r="K142" i="46"/>
  <c r="B142" i="46" s="1"/>
  <c r="K143" i="46"/>
  <c r="B143" i="46" s="1"/>
  <c r="K144" i="46"/>
  <c r="B144" i="46" s="1"/>
  <c r="K145" i="46"/>
  <c r="B145" i="46" s="1"/>
  <c r="K146" i="46"/>
  <c r="B146" i="46" s="1"/>
  <c r="K147" i="46"/>
  <c r="B147" i="46" s="1"/>
  <c r="K148" i="46"/>
  <c r="B148" i="46" s="1"/>
  <c r="K149" i="46"/>
  <c r="B149" i="46" s="1"/>
  <c r="K150" i="46"/>
  <c r="B150" i="46" s="1"/>
  <c r="K151" i="46"/>
  <c r="B151" i="46" s="1"/>
  <c r="K152" i="46"/>
  <c r="B152" i="46" s="1"/>
  <c r="K153" i="46"/>
  <c r="B153" i="46" s="1"/>
  <c r="K154" i="46"/>
  <c r="B154" i="46" s="1"/>
  <c r="K155" i="46"/>
  <c r="B155" i="46" s="1"/>
  <c r="K156" i="46"/>
  <c r="B156" i="46" s="1"/>
  <c r="K157" i="46"/>
  <c r="B157" i="46" s="1"/>
  <c r="K158" i="46"/>
  <c r="B158" i="46" s="1"/>
  <c r="K159" i="46"/>
  <c r="B159" i="46" s="1"/>
  <c r="K160" i="46"/>
  <c r="B160" i="46" s="1"/>
  <c r="K161" i="46"/>
  <c r="B161" i="46" s="1"/>
  <c r="K162" i="46"/>
  <c r="B162" i="46" s="1"/>
  <c r="K163" i="46"/>
  <c r="B163" i="46" s="1"/>
  <c r="K164" i="46"/>
  <c r="B164" i="46" s="1"/>
  <c r="K165" i="46"/>
  <c r="B165" i="46" s="1"/>
  <c r="K166" i="46"/>
  <c r="K167" i="46"/>
  <c r="B167" i="46" s="1"/>
  <c r="K168" i="46"/>
  <c r="B168" i="46" s="1"/>
  <c r="K169" i="46"/>
  <c r="B169" i="46" s="1"/>
  <c r="K170" i="46"/>
  <c r="B170" i="46" s="1"/>
  <c r="K171" i="46"/>
  <c r="B171" i="46" s="1"/>
  <c r="K172" i="46"/>
  <c r="B172" i="46" s="1"/>
  <c r="K173" i="46"/>
  <c r="B173" i="46" s="1"/>
  <c r="K174" i="46"/>
  <c r="B174" i="46" s="1"/>
  <c r="K175" i="46"/>
  <c r="B175" i="46" s="1"/>
  <c r="K176" i="46"/>
  <c r="B176" i="46" s="1"/>
  <c r="K177" i="46"/>
  <c r="B177" i="46" s="1"/>
  <c r="K178" i="46"/>
  <c r="B178" i="46" s="1"/>
  <c r="K179" i="46"/>
  <c r="B179" i="46" s="1"/>
  <c r="K180" i="46"/>
  <c r="B180" i="46" s="1"/>
  <c r="K181" i="46"/>
  <c r="K182" i="46"/>
  <c r="B182" i="46" s="1"/>
  <c r="K183" i="46"/>
  <c r="B183" i="46" s="1"/>
  <c r="K184" i="46"/>
  <c r="B184" i="46" s="1"/>
  <c r="K2" i="46"/>
  <c r="B2" i="46" s="1"/>
  <c r="F3" i="46" a="1"/>
  <c r="F3" i="46" s="1"/>
  <c r="F4" i="46" a="1"/>
  <c r="F4" i="46" s="1"/>
  <c r="F5" i="46" a="1"/>
  <c r="F5" i="46" s="1"/>
  <c r="F6" i="46" a="1"/>
  <c r="F6" i="46" s="1"/>
  <c r="F7" i="46" a="1"/>
  <c r="F7" i="46" s="1"/>
  <c r="F8" i="46" a="1"/>
  <c r="F8" i="46" s="1"/>
  <c r="F9" i="46" a="1"/>
  <c r="F9" i="46" s="1"/>
  <c r="F10" i="46" a="1"/>
  <c r="F10" i="46" s="1"/>
  <c r="F11" i="46" a="1"/>
  <c r="F11" i="46" s="1"/>
  <c r="F12" i="46" a="1"/>
  <c r="F12" i="46" s="1"/>
  <c r="F13" i="46" a="1"/>
  <c r="F13" i="46" s="1"/>
  <c r="F14" i="46" a="1"/>
  <c r="F14" i="46" s="1"/>
  <c r="F15" i="46" a="1"/>
  <c r="F15" i="46" s="1"/>
  <c r="F16" i="46" a="1"/>
  <c r="F16" i="46" s="1"/>
  <c r="F17" i="46" a="1"/>
  <c r="F17" i="46" s="1"/>
  <c r="F18" i="46" a="1"/>
  <c r="F18" i="46" s="1"/>
  <c r="F19" i="46" a="1"/>
  <c r="F19" i="46" s="1"/>
  <c r="F20" i="46" a="1"/>
  <c r="F20" i="46" s="1"/>
  <c r="F21" i="46" a="1"/>
  <c r="F21" i="46" s="1"/>
  <c r="F22" i="46" a="1"/>
  <c r="F22" i="46" s="1"/>
  <c r="F23" i="46" a="1"/>
  <c r="F23" i="46" s="1"/>
  <c r="F24" i="46" a="1"/>
  <c r="F24" i="46" s="1"/>
  <c r="F25" i="46" a="1"/>
  <c r="F25" i="46" s="1"/>
  <c r="F26" i="46" a="1"/>
  <c r="F26" i="46" s="1"/>
  <c r="F27" i="46" a="1"/>
  <c r="F27" i="46" s="1"/>
  <c r="F28" i="46" a="1"/>
  <c r="F28" i="46" s="1"/>
  <c r="F29" i="46" a="1"/>
  <c r="F29" i="46" s="1"/>
  <c r="F30" i="46" a="1"/>
  <c r="F30" i="46" s="1"/>
  <c r="F31" i="46" a="1"/>
  <c r="F31" i="46" s="1"/>
  <c r="F32" i="46" a="1"/>
  <c r="F32" i="46" s="1"/>
  <c r="F33" i="46" a="1"/>
  <c r="F33" i="46" s="1"/>
  <c r="F34" i="46" a="1"/>
  <c r="F34" i="46" s="1"/>
  <c r="F35" i="46" a="1"/>
  <c r="F35" i="46" s="1"/>
  <c r="F36" i="46" a="1"/>
  <c r="F36" i="46" s="1"/>
  <c r="F37" i="46" a="1"/>
  <c r="F37" i="46" s="1"/>
  <c r="F38" i="46" a="1"/>
  <c r="F38" i="46" s="1"/>
  <c r="F39" i="46" a="1"/>
  <c r="F39" i="46" s="1"/>
  <c r="F40" i="46" a="1"/>
  <c r="F40" i="46" s="1"/>
  <c r="F41" i="46" a="1"/>
  <c r="F41" i="46" s="1"/>
  <c r="F42" i="46" a="1"/>
  <c r="F42" i="46" s="1"/>
  <c r="F43" i="46" a="1"/>
  <c r="F43" i="46" s="1"/>
  <c r="F44" i="46" a="1"/>
  <c r="F44" i="46" s="1"/>
  <c r="F45" i="46" a="1"/>
  <c r="F45" i="46" s="1"/>
  <c r="F46" i="46" a="1"/>
  <c r="F46" i="46" s="1"/>
  <c r="F47" i="46" a="1"/>
  <c r="F47" i="46" s="1"/>
  <c r="F48" i="46" a="1"/>
  <c r="F48" i="46" s="1"/>
  <c r="F49" i="46" a="1"/>
  <c r="F49" i="46" s="1"/>
  <c r="F50" i="46" a="1"/>
  <c r="F50" i="46" s="1"/>
  <c r="F51" i="46" a="1"/>
  <c r="F51" i="46" s="1"/>
  <c r="F52" i="46" a="1"/>
  <c r="F52" i="46" s="1"/>
  <c r="F53" i="46" a="1"/>
  <c r="F53" i="46" s="1"/>
  <c r="F54" i="46" a="1"/>
  <c r="F54" i="46" s="1"/>
  <c r="F55" i="46" a="1"/>
  <c r="F55" i="46" s="1"/>
  <c r="F56" i="46" a="1"/>
  <c r="F56" i="46" s="1"/>
  <c r="F57" i="46" a="1"/>
  <c r="F57" i="46" s="1"/>
  <c r="F58" i="46" a="1"/>
  <c r="F58" i="46" s="1"/>
  <c r="F59" i="46" a="1"/>
  <c r="F59" i="46" s="1"/>
  <c r="F60" i="46" a="1"/>
  <c r="F60" i="46" s="1"/>
  <c r="F61" i="46" a="1"/>
  <c r="F61" i="46" s="1"/>
  <c r="F62" i="46" a="1"/>
  <c r="F62" i="46" s="1"/>
  <c r="F63" i="46" a="1"/>
  <c r="F63" i="46" s="1"/>
  <c r="F64" i="46" a="1"/>
  <c r="F64" i="46" s="1"/>
  <c r="F65" i="46" a="1"/>
  <c r="F65" i="46" s="1"/>
  <c r="F66" i="46" a="1"/>
  <c r="F66" i="46" s="1"/>
  <c r="F67" i="46" a="1"/>
  <c r="F67" i="46" s="1"/>
  <c r="F68" i="46" a="1"/>
  <c r="F68" i="46" s="1"/>
  <c r="F69" i="46" a="1"/>
  <c r="F69" i="46" s="1"/>
  <c r="F70" i="46" a="1"/>
  <c r="F70" i="46" s="1"/>
  <c r="F71" i="46" a="1"/>
  <c r="F71" i="46" s="1"/>
  <c r="F72" i="46" a="1"/>
  <c r="F72" i="46" s="1"/>
  <c r="F73" i="46" a="1"/>
  <c r="F73" i="46" s="1"/>
  <c r="F74" i="46" a="1"/>
  <c r="F74" i="46" s="1"/>
  <c r="F75" i="46" a="1"/>
  <c r="F75" i="46" s="1"/>
  <c r="F76" i="46" a="1"/>
  <c r="F76" i="46" s="1"/>
  <c r="F77" i="46" a="1"/>
  <c r="F77" i="46" s="1"/>
  <c r="F78" i="46" a="1"/>
  <c r="F78" i="46" s="1"/>
  <c r="F79" i="46" a="1"/>
  <c r="F79" i="46" s="1"/>
  <c r="F80" i="46" a="1"/>
  <c r="F80" i="46" s="1"/>
  <c r="F81" i="46" a="1"/>
  <c r="F81" i="46" s="1"/>
  <c r="F82" i="46" a="1"/>
  <c r="F82" i="46" s="1"/>
  <c r="F83" i="46" a="1"/>
  <c r="F83" i="46" s="1"/>
  <c r="F84" i="46" a="1"/>
  <c r="F84" i="46" s="1"/>
  <c r="F85" i="46" a="1"/>
  <c r="F85" i="46" s="1"/>
  <c r="F86" i="46" a="1"/>
  <c r="F86" i="46" s="1"/>
  <c r="F87" i="46" a="1"/>
  <c r="F87" i="46" s="1"/>
  <c r="F88" i="46" a="1"/>
  <c r="F88" i="46" s="1"/>
  <c r="F89" i="46" a="1"/>
  <c r="F89" i="46" s="1"/>
  <c r="F90" i="46" a="1"/>
  <c r="F90" i="46" s="1"/>
  <c r="F91" i="46" a="1"/>
  <c r="F91" i="46" s="1"/>
  <c r="F92" i="46" a="1"/>
  <c r="F92" i="46" s="1"/>
  <c r="F93" i="46" a="1"/>
  <c r="F93" i="46" s="1"/>
  <c r="F94" i="46" a="1"/>
  <c r="F94" i="46" s="1"/>
  <c r="F95" i="46" a="1"/>
  <c r="F95" i="46" s="1"/>
  <c r="F96" i="46" a="1"/>
  <c r="F96" i="46" s="1"/>
  <c r="F97" i="46" a="1"/>
  <c r="F97" i="46" s="1"/>
  <c r="F98" i="46" a="1"/>
  <c r="F98" i="46" s="1"/>
  <c r="F99" i="46" a="1"/>
  <c r="F99" i="46" s="1"/>
  <c r="F100" i="46" a="1"/>
  <c r="F100" i="46" s="1"/>
  <c r="F101" i="46" a="1"/>
  <c r="F101" i="46" s="1"/>
  <c r="F102" i="46" a="1"/>
  <c r="F102" i="46" s="1"/>
  <c r="F103" i="46" a="1"/>
  <c r="F103" i="46" s="1"/>
  <c r="F104" i="46" a="1"/>
  <c r="F104" i="46" s="1"/>
  <c r="F105" i="46" a="1"/>
  <c r="F105" i="46" s="1"/>
  <c r="F106" i="46" a="1"/>
  <c r="F106" i="46" s="1"/>
  <c r="F107" i="46" a="1"/>
  <c r="F107" i="46" s="1"/>
  <c r="F108" i="46" a="1"/>
  <c r="F108" i="46" s="1"/>
  <c r="F109" i="46" a="1"/>
  <c r="F109" i="46" s="1"/>
  <c r="F110" i="46" a="1"/>
  <c r="F110" i="46" s="1"/>
  <c r="F111" i="46" a="1"/>
  <c r="F111" i="46" s="1"/>
  <c r="F112" i="46" a="1"/>
  <c r="F112" i="46" s="1"/>
  <c r="F113" i="46" a="1"/>
  <c r="F113" i="46" s="1"/>
  <c r="F114" i="46" a="1"/>
  <c r="F114" i="46" s="1"/>
  <c r="F115" i="46" a="1"/>
  <c r="F115" i="46" s="1"/>
  <c r="F116" i="46" a="1"/>
  <c r="F116" i="46" s="1"/>
  <c r="F117" i="46" a="1"/>
  <c r="F117" i="46" s="1"/>
  <c r="F118" i="46" a="1"/>
  <c r="F118" i="46" s="1"/>
  <c r="F119" i="46" a="1"/>
  <c r="F119" i="46" s="1"/>
  <c r="F120" i="46" a="1"/>
  <c r="F120" i="46" s="1"/>
  <c r="F121" i="46" a="1"/>
  <c r="F121" i="46" s="1"/>
  <c r="F122" i="46" a="1"/>
  <c r="F122" i="46" s="1"/>
  <c r="F123" i="46" a="1"/>
  <c r="F123" i="46" s="1"/>
  <c r="F124" i="46" a="1"/>
  <c r="F124" i="46" s="1"/>
  <c r="F125" i="46" a="1"/>
  <c r="F125" i="46" s="1"/>
  <c r="F126" i="46" a="1"/>
  <c r="F126" i="46" s="1"/>
  <c r="F127" i="46" a="1"/>
  <c r="F127" i="46" s="1"/>
  <c r="F128" i="46" a="1"/>
  <c r="F128" i="46" s="1"/>
  <c r="F129" i="46" a="1"/>
  <c r="F129" i="46" s="1"/>
  <c r="F130" i="46" a="1"/>
  <c r="F130" i="46" s="1"/>
  <c r="F131" i="46" a="1"/>
  <c r="F131" i="46" s="1"/>
  <c r="F132" i="46" a="1"/>
  <c r="F132" i="46" s="1"/>
  <c r="F133" i="46" a="1"/>
  <c r="F133" i="46" s="1"/>
  <c r="F134" i="46" a="1"/>
  <c r="F134" i="46" s="1"/>
  <c r="F135" i="46" a="1"/>
  <c r="F135" i="46" s="1"/>
  <c r="F136" i="46" a="1"/>
  <c r="F136" i="46" s="1"/>
  <c r="F137" i="46" a="1"/>
  <c r="F137" i="46" s="1"/>
  <c r="F138" i="46" a="1"/>
  <c r="F138" i="46" s="1"/>
  <c r="F139" i="46" a="1"/>
  <c r="F139" i="46" s="1"/>
  <c r="F140" i="46" a="1"/>
  <c r="F140" i="46" s="1"/>
  <c r="F141" i="46" a="1"/>
  <c r="F141" i="46" s="1"/>
  <c r="F142" i="46" a="1"/>
  <c r="F142" i="46" s="1"/>
  <c r="F143" i="46" a="1"/>
  <c r="F143" i="46" s="1"/>
  <c r="F144" i="46" a="1"/>
  <c r="F144" i="46" s="1"/>
  <c r="F145" i="46" a="1"/>
  <c r="F145" i="46" s="1"/>
  <c r="F146" i="46" a="1"/>
  <c r="F146" i="46" s="1"/>
  <c r="F147" i="46" a="1"/>
  <c r="F147" i="46" s="1"/>
  <c r="F148" i="46" a="1"/>
  <c r="F148" i="46" s="1"/>
  <c r="F149" i="46" a="1"/>
  <c r="F149" i="46" s="1"/>
  <c r="F150" i="46" a="1"/>
  <c r="F150" i="46" s="1"/>
  <c r="F151" i="46" a="1"/>
  <c r="F151" i="46" s="1"/>
  <c r="F152" i="46" a="1"/>
  <c r="F152" i="46" s="1"/>
  <c r="F153" i="46" a="1"/>
  <c r="F153" i="46" s="1"/>
  <c r="F154" i="46" a="1"/>
  <c r="F154" i="46" s="1"/>
  <c r="F155" i="46" a="1"/>
  <c r="F155" i="46" s="1"/>
  <c r="F156" i="46" a="1"/>
  <c r="F156" i="46" s="1"/>
  <c r="F157" i="46" a="1"/>
  <c r="F157" i="46" s="1"/>
  <c r="F158" i="46" a="1"/>
  <c r="F158" i="46" s="1"/>
  <c r="F159" i="46" a="1"/>
  <c r="F159" i="46" s="1"/>
  <c r="F160" i="46" a="1"/>
  <c r="F160" i="46" s="1"/>
  <c r="F161" i="46" a="1"/>
  <c r="F161" i="46" s="1"/>
  <c r="F162" i="46" a="1"/>
  <c r="F162" i="46" s="1"/>
  <c r="F163" i="46" a="1"/>
  <c r="F163" i="46" s="1"/>
  <c r="F164" i="46" a="1"/>
  <c r="F164" i="46" s="1"/>
  <c r="F165" i="46" a="1"/>
  <c r="F165" i="46" s="1"/>
  <c r="F166" i="46" a="1"/>
  <c r="F166" i="46" s="1"/>
  <c r="F167" i="46" a="1"/>
  <c r="F167" i="46" s="1"/>
  <c r="F168" i="46" a="1"/>
  <c r="F168" i="46" s="1"/>
  <c r="F169" i="46" a="1"/>
  <c r="F169" i="46" s="1"/>
  <c r="F170" i="46" a="1"/>
  <c r="F170" i="46" s="1"/>
  <c r="F171" i="46" a="1"/>
  <c r="F171" i="46" s="1"/>
  <c r="F172" i="46" a="1"/>
  <c r="F172" i="46" s="1"/>
  <c r="F173" i="46" a="1"/>
  <c r="F173" i="46" s="1"/>
  <c r="F174" i="46" a="1"/>
  <c r="F174" i="46" s="1"/>
  <c r="F175" i="46" a="1"/>
  <c r="F175" i="46" s="1"/>
  <c r="F176" i="46" a="1"/>
  <c r="F176" i="46" s="1"/>
  <c r="F177" i="46" a="1"/>
  <c r="F177" i="46" s="1"/>
  <c r="F178" i="46" a="1"/>
  <c r="F178" i="46" s="1"/>
  <c r="F179" i="46" a="1"/>
  <c r="F179" i="46" s="1"/>
  <c r="F180" i="46" a="1"/>
  <c r="F180" i="46" s="1"/>
  <c r="F181" i="46" a="1"/>
  <c r="F181" i="46" s="1"/>
  <c r="F182" i="46" a="1"/>
  <c r="F182" i="46" s="1"/>
  <c r="F183" i="46" a="1"/>
  <c r="F183" i="46" s="1"/>
  <c r="F184" i="46" a="1"/>
  <c r="F184" i="46" s="1"/>
  <c r="F2" i="46" a="1"/>
  <c r="F2" i="46" s="1"/>
  <c r="K3" i="40"/>
  <c r="B3" i="40" s="1"/>
  <c r="K4" i="40"/>
  <c r="B4" i="40" s="1"/>
  <c r="K5" i="40"/>
  <c r="B5" i="40" s="1"/>
  <c r="K6" i="40"/>
  <c r="B6" i="40" s="1"/>
  <c r="K7" i="40"/>
  <c r="B7" i="40" s="1"/>
  <c r="K8" i="40"/>
  <c r="B8" i="40" s="1"/>
  <c r="K9" i="40"/>
  <c r="B9" i="40" s="1"/>
  <c r="K10" i="40"/>
  <c r="B10" i="40" s="1"/>
  <c r="K11" i="40"/>
  <c r="B11" i="40" s="1"/>
  <c r="K12" i="40"/>
  <c r="B12" i="40" s="1"/>
  <c r="K13" i="40"/>
  <c r="B13" i="40" s="1"/>
  <c r="K14" i="40"/>
  <c r="B14" i="40" s="1"/>
  <c r="K15" i="40"/>
  <c r="B15" i="40" s="1"/>
  <c r="K16" i="40"/>
  <c r="B16" i="40" s="1"/>
  <c r="K17" i="40"/>
  <c r="B17" i="40" s="1"/>
  <c r="K18" i="40"/>
  <c r="B18" i="40" s="1"/>
  <c r="K19" i="40"/>
  <c r="B19" i="40" s="1"/>
  <c r="K20" i="40"/>
  <c r="B20" i="40" s="1"/>
  <c r="K21" i="40"/>
  <c r="B21" i="40" s="1"/>
  <c r="K22" i="40"/>
  <c r="B22" i="40" s="1"/>
  <c r="K23" i="40"/>
  <c r="B23" i="40" s="1"/>
  <c r="K24" i="40"/>
  <c r="B24" i="40" s="1"/>
  <c r="K25" i="40"/>
  <c r="B25" i="40" s="1"/>
  <c r="K26" i="40"/>
  <c r="B26" i="40" s="1"/>
  <c r="K27" i="40"/>
  <c r="B27" i="40" s="1"/>
  <c r="K28" i="40"/>
  <c r="B28" i="40" s="1"/>
  <c r="K29" i="40"/>
  <c r="B29" i="40" s="1"/>
  <c r="K30" i="40"/>
  <c r="B30" i="40" s="1"/>
  <c r="K31" i="40"/>
  <c r="B31" i="40" s="1"/>
  <c r="K32" i="40"/>
  <c r="B32" i="40" s="1"/>
  <c r="K33" i="40"/>
  <c r="B33" i="40" s="1"/>
  <c r="K34" i="40"/>
  <c r="B34" i="40" s="1"/>
  <c r="K35" i="40"/>
  <c r="B35" i="40" s="1"/>
  <c r="K36" i="40"/>
  <c r="B36" i="40" s="1"/>
  <c r="K37" i="40"/>
  <c r="B37" i="40" s="1"/>
  <c r="K38" i="40"/>
  <c r="B38" i="40" s="1"/>
  <c r="K39" i="40"/>
  <c r="B39" i="40" s="1"/>
  <c r="K40" i="40"/>
  <c r="B40" i="40" s="1"/>
  <c r="K41" i="40"/>
  <c r="B41" i="40" s="1"/>
  <c r="K42" i="40"/>
  <c r="B42" i="40" s="1"/>
  <c r="K43" i="40"/>
  <c r="B43" i="40" s="1"/>
  <c r="K44" i="40"/>
  <c r="B44" i="40" s="1"/>
  <c r="K45" i="40"/>
  <c r="B45" i="40" s="1"/>
  <c r="K46" i="40"/>
  <c r="B46" i="40" s="1"/>
  <c r="K47" i="40"/>
  <c r="B47" i="40" s="1"/>
  <c r="K48" i="40"/>
  <c r="B48" i="40" s="1"/>
  <c r="K49" i="40"/>
  <c r="B49" i="40" s="1"/>
  <c r="K50" i="40"/>
  <c r="B50" i="40" s="1"/>
  <c r="K51" i="40"/>
  <c r="B51" i="40" s="1"/>
  <c r="K52" i="40"/>
  <c r="B52" i="40" s="1"/>
  <c r="K53" i="40"/>
  <c r="B53" i="40" s="1"/>
  <c r="K54" i="40"/>
  <c r="B54" i="40" s="1"/>
  <c r="K55" i="40"/>
  <c r="B55" i="40" s="1"/>
  <c r="K56" i="40"/>
  <c r="B56" i="40" s="1"/>
  <c r="K57" i="40"/>
  <c r="B57" i="40" s="1"/>
  <c r="K58" i="40"/>
  <c r="B58" i="40" s="1"/>
  <c r="K59" i="40"/>
  <c r="B59" i="40" s="1"/>
  <c r="K60" i="40"/>
  <c r="B60" i="40" s="1"/>
  <c r="K61" i="40"/>
  <c r="B61" i="40" s="1"/>
  <c r="K62" i="40"/>
  <c r="B62" i="40" s="1"/>
  <c r="K63" i="40"/>
  <c r="B63" i="40" s="1"/>
  <c r="K64" i="40"/>
  <c r="B64" i="40" s="1"/>
  <c r="K65" i="40"/>
  <c r="B65" i="40" s="1"/>
  <c r="K66" i="40"/>
  <c r="B66" i="40" s="1"/>
  <c r="K67" i="40"/>
  <c r="B67" i="40" s="1"/>
  <c r="K68" i="40"/>
  <c r="B68" i="40" s="1"/>
  <c r="K69" i="40"/>
  <c r="B69" i="40" s="1"/>
  <c r="K70" i="40"/>
  <c r="B70" i="40" s="1"/>
  <c r="K71" i="40"/>
  <c r="B71" i="40" s="1"/>
  <c r="K72" i="40"/>
  <c r="B72" i="40" s="1"/>
  <c r="K73" i="40"/>
  <c r="B73" i="40" s="1"/>
  <c r="K74" i="40"/>
  <c r="B74" i="40" s="1"/>
  <c r="K75" i="40"/>
  <c r="B75" i="40" s="1"/>
  <c r="K76" i="40"/>
  <c r="B76" i="40" s="1"/>
  <c r="K77" i="40"/>
  <c r="B77" i="40" s="1"/>
  <c r="K78" i="40"/>
  <c r="B78" i="40" s="1"/>
  <c r="K79" i="40"/>
  <c r="B79" i="40" s="1"/>
  <c r="K80" i="40"/>
  <c r="B80" i="40" s="1"/>
  <c r="K81" i="40"/>
  <c r="B81" i="40" s="1"/>
  <c r="K82" i="40"/>
  <c r="B82" i="40" s="1"/>
  <c r="K83" i="40"/>
  <c r="B83" i="40" s="1"/>
  <c r="K84" i="40"/>
  <c r="B84" i="40" s="1"/>
  <c r="K85" i="40"/>
  <c r="B85" i="40" s="1"/>
  <c r="K86" i="40"/>
  <c r="B86" i="40" s="1"/>
  <c r="K87" i="40"/>
  <c r="B87" i="40" s="1"/>
  <c r="K88" i="40"/>
  <c r="B88" i="40" s="1"/>
  <c r="K89" i="40"/>
  <c r="B89" i="40" s="1"/>
  <c r="K90" i="40"/>
  <c r="B90" i="40" s="1"/>
  <c r="K91" i="40"/>
  <c r="B91" i="40" s="1"/>
  <c r="K92" i="40"/>
  <c r="B92" i="40" s="1"/>
  <c r="K93" i="40"/>
  <c r="B93" i="40" s="1"/>
  <c r="K94" i="40"/>
  <c r="B94" i="40" s="1"/>
  <c r="K95" i="40"/>
  <c r="B95" i="40" s="1"/>
  <c r="K96" i="40"/>
  <c r="B96" i="40" s="1"/>
  <c r="K97" i="40"/>
  <c r="B97" i="40" s="1"/>
  <c r="K98" i="40"/>
  <c r="B98" i="40" s="1"/>
  <c r="K99" i="40"/>
  <c r="B99" i="40" s="1"/>
  <c r="K100" i="40"/>
  <c r="B100" i="40" s="1"/>
  <c r="K101" i="40"/>
  <c r="B101" i="40" s="1"/>
  <c r="K102" i="40"/>
  <c r="B102" i="40" s="1"/>
  <c r="K103" i="40"/>
  <c r="K104" i="40"/>
  <c r="B104" i="40" s="1"/>
  <c r="K105" i="40"/>
  <c r="B105" i="40" s="1"/>
  <c r="K106" i="40"/>
  <c r="B106" i="40" s="1"/>
  <c r="K107" i="40"/>
  <c r="B107" i="40" s="1"/>
  <c r="K108" i="40"/>
  <c r="B108" i="40" s="1"/>
  <c r="K109" i="40"/>
  <c r="B109" i="40" s="1"/>
  <c r="K110" i="40"/>
  <c r="B110" i="40" s="1"/>
  <c r="K111" i="40"/>
  <c r="B111" i="40" s="1"/>
  <c r="K112" i="40"/>
  <c r="B112" i="40" s="1"/>
  <c r="K113" i="40"/>
  <c r="B113" i="40" s="1"/>
  <c r="K114" i="40"/>
  <c r="B114" i="40" s="1"/>
  <c r="K115" i="40"/>
  <c r="B115" i="40" s="1"/>
  <c r="K116" i="40"/>
  <c r="B116" i="40" s="1"/>
  <c r="K117" i="40"/>
  <c r="B117" i="40" s="1"/>
  <c r="K118" i="40"/>
  <c r="B118" i="40" s="1"/>
  <c r="K119" i="40"/>
  <c r="B119" i="40" s="1"/>
  <c r="K120" i="40"/>
  <c r="B120" i="40" s="1"/>
  <c r="K121" i="40"/>
  <c r="B121" i="40" s="1"/>
  <c r="K122" i="40"/>
  <c r="B122" i="40" s="1"/>
  <c r="K123" i="40"/>
  <c r="B123" i="40" s="1"/>
  <c r="K124" i="40"/>
  <c r="B124" i="40" s="1"/>
  <c r="K125" i="40"/>
  <c r="B125" i="40" s="1"/>
  <c r="K126" i="40"/>
  <c r="B126" i="40" s="1"/>
  <c r="K127" i="40"/>
  <c r="B127" i="40" s="1"/>
  <c r="K128" i="40"/>
  <c r="B128" i="40" s="1"/>
  <c r="K129" i="40"/>
  <c r="B129" i="40" s="1"/>
  <c r="K130" i="40"/>
  <c r="B130" i="40" s="1"/>
  <c r="K131" i="40"/>
  <c r="B131" i="40" s="1"/>
  <c r="K132" i="40"/>
  <c r="B132" i="40" s="1"/>
  <c r="K133" i="40"/>
  <c r="B133" i="40" s="1"/>
  <c r="K134" i="40"/>
  <c r="B134" i="40" s="1"/>
  <c r="K135" i="40"/>
  <c r="B135" i="40" s="1"/>
  <c r="K136" i="40"/>
  <c r="B136" i="40" s="1"/>
  <c r="K137" i="40"/>
  <c r="B137" i="40" s="1"/>
  <c r="K138" i="40"/>
  <c r="B138" i="40" s="1"/>
  <c r="K139" i="40"/>
  <c r="B139" i="40" s="1"/>
  <c r="K140" i="40"/>
  <c r="B140" i="40" s="1"/>
  <c r="K141" i="40"/>
  <c r="B141" i="40" s="1"/>
  <c r="K142" i="40"/>
  <c r="B142" i="40" s="1"/>
  <c r="K143" i="40"/>
  <c r="B143" i="40" s="1"/>
  <c r="K144" i="40"/>
  <c r="B144" i="40" s="1"/>
  <c r="K145" i="40"/>
  <c r="B145" i="40" s="1"/>
  <c r="K146" i="40"/>
  <c r="B146" i="40" s="1"/>
  <c r="K147" i="40"/>
  <c r="B147" i="40" s="1"/>
  <c r="K148" i="40"/>
  <c r="B148" i="40" s="1"/>
  <c r="K149" i="40"/>
  <c r="B149" i="40" s="1"/>
  <c r="K150" i="40"/>
  <c r="B150" i="40" s="1"/>
  <c r="K151" i="40"/>
  <c r="B151" i="40" s="1"/>
  <c r="K152" i="40"/>
  <c r="B152" i="40" s="1"/>
  <c r="K153" i="40"/>
  <c r="B153" i="40" s="1"/>
  <c r="K154" i="40"/>
  <c r="B154" i="40" s="1"/>
  <c r="K155" i="40"/>
  <c r="B155" i="40" s="1"/>
  <c r="K156" i="40"/>
  <c r="B156" i="40" s="1"/>
  <c r="K157" i="40"/>
  <c r="B157" i="40" s="1"/>
  <c r="K158" i="40"/>
  <c r="B158" i="40" s="1"/>
  <c r="K159" i="40"/>
  <c r="B159" i="40" s="1"/>
  <c r="K160" i="40"/>
  <c r="B160" i="40" s="1"/>
  <c r="K161" i="40"/>
  <c r="B161" i="40" s="1"/>
  <c r="K162" i="40"/>
  <c r="B162" i="40" s="1"/>
  <c r="K163" i="40"/>
  <c r="B163" i="40" s="1"/>
  <c r="K164" i="40"/>
  <c r="B164" i="40" s="1"/>
  <c r="K165" i="40"/>
  <c r="B165" i="40" s="1"/>
  <c r="K166" i="40"/>
  <c r="B166" i="40" s="1"/>
  <c r="K167" i="40"/>
  <c r="B167" i="40" s="1"/>
  <c r="K168" i="40"/>
  <c r="B168" i="40" s="1"/>
  <c r="K169" i="40"/>
  <c r="B169" i="40" s="1"/>
  <c r="K170" i="40"/>
  <c r="B170" i="40" s="1"/>
  <c r="K171" i="40"/>
  <c r="B171" i="40" s="1"/>
  <c r="K172" i="40"/>
  <c r="B172" i="40" s="1"/>
  <c r="K173" i="40"/>
  <c r="B173" i="40" s="1"/>
  <c r="K174" i="40"/>
  <c r="B174" i="40" s="1"/>
  <c r="K175" i="40"/>
  <c r="B175" i="40" s="1"/>
  <c r="K176" i="40"/>
  <c r="B176" i="40" s="1"/>
  <c r="K177" i="40"/>
  <c r="B177" i="40" s="1"/>
  <c r="K178" i="40"/>
  <c r="B178" i="40" s="1"/>
  <c r="K179" i="40"/>
  <c r="B179" i="40" s="1"/>
  <c r="K180" i="40"/>
  <c r="B180" i="40" s="1"/>
  <c r="K181" i="40"/>
  <c r="B181" i="40" s="1"/>
  <c r="K182" i="40"/>
  <c r="B182" i="40" s="1"/>
  <c r="K183" i="40"/>
  <c r="B183" i="40" s="1"/>
  <c r="K184" i="40"/>
  <c r="B184" i="40" s="1"/>
  <c r="K2" i="40"/>
  <c r="B2" i="40" s="1"/>
  <c r="F3" i="40" a="1"/>
  <c r="F3" i="40" s="1"/>
  <c r="F4" i="40" a="1"/>
  <c r="F4" i="40" s="1"/>
  <c r="F5" i="40" a="1"/>
  <c r="F5" i="40" s="1"/>
  <c r="F6" i="40" a="1"/>
  <c r="F6" i="40" s="1"/>
  <c r="F7" i="40" a="1"/>
  <c r="F7" i="40" s="1"/>
  <c r="F8" i="40" a="1"/>
  <c r="F8" i="40" s="1"/>
  <c r="F9" i="40" a="1"/>
  <c r="F9" i="40" s="1"/>
  <c r="F10" i="40" a="1"/>
  <c r="F10" i="40" s="1"/>
  <c r="F11" i="40" a="1"/>
  <c r="F11" i="40" s="1"/>
  <c r="F12" i="40" a="1"/>
  <c r="F12" i="40" s="1"/>
  <c r="F13" i="40" a="1"/>
  <c r="F13" i="40" s="1"/>
  <c r="F14" i="40" a="1"/>
  <c r="F14" i="40" s="1"/>
  <c r="F15" i="40" a="1"/>
  <c r="F15" i="40" s="1"/>
  <c r="F16" i="40" a="1"/>
  <c r="F16" i="40" s="1"/>
  <c r="F17" i="40" a="1"/>
  <c r="F17" i="40" s="1"/>
  <c r="F18" i="40" a="1"/>
  <c r="F18" i="40" s="1"/>
  <c r="F19" i="40" a="1"/>
  <c r="F19" i="40" s="1"/>
  <c r="F20" i="40" a="1"/>
  <c r="F20" i="40" s="1"/>
  <c r="F21" i="40" a="1"/>
  <c r="F21" i="40" s="1"/>
  <c r="F22" i="40" a="1"/>
  <c r="F22" i="40" s="1"/>
  <c r="F23" i="40" a="1"/>
  <c r="F23" i="40" s="1"/>
  <c r="F24" i="40" a="1"/>
  <c r="F24" i="40" s="1"/>
  <c r="F25" i="40" a="1"/>
  <c r="F25" i="40" s="1"/>
  <c r="F26" i="40" a="1"/>
  <c r="F26" i="40" s="1"/>
  <c r="F27" i="40" a="1"/>
  <c r="F27" i="40" s="1"/>
  <c r="F28" i="40" a="1"/>
  <c r="F28" i="40" s="1"/>
  <c r="F29" i="40" a="1"/>
  <c r="F29" i="40" s="1"/>
  <c r="F30" i="40" a="1"/>
  <c r="F30" i="40" s="1"/>
  <c r="F31" i="40" a="1"/>
  <c r="F31" i="40" s="1"/>
  <c r="F32" i="40" a="1"/>
  <c r="F32" i="40" s="1"/>
  <c r="F33" i="40" a="1"/>
  <c r="F33" i="40" s="1"/>
  <c r="F34" i="40" a="1"/>
  <c r="F34" i="40" s="1"/>
  <c r="F35" i="40" a="1"/>
  <c r="F35" i="40" s="1"/>
  <c r="F36" i="40" a="1"/>
  <c r="F36" i="40" s="1"/>
  <c r="F37" i="40" a="1"/>
  <c r="F37" i="40" s="1"/>
  <c r="F38" i="40" a="1"/>
  <c r="F38" i="40" s="1"/>
  <c r="F39" i="40" a="1"/>
  <c r="F39" i="40" s="1"/>
  <c r="F40" i="40" a="1"/>
  <c r="F40" i="40" s="1"/>
  <c r="F41" i="40" a="1"/>
  <c r="F41" i="40" s="1"/>
  <c r="F42" i="40" a="1"/>
  <c r="F42" i="40" s="1"/>
  <c r="F43" i="40" a="1"/>
  <c r="F43" i="40" s="1"/>
  <c r="F44" i="40" a="1"/>
  <c r="F44" i="40" s="1"/>
  <c r="F45" i="40" a="1"/>
  <c r="F45" i="40" s="1"/>
  <c r="F46" i="40" a="1"/>
  <c r="F46" i="40" s="1"/>
  <c r="F47" i="40" a="1"/>
  <c r="F47" i="40" s="1"/>
  <c r="F48" i="40" a="1"/>
  <c r="F48" i="40" s="1"/>
  <c r="F49" i="40" a="1"/>
  <c r="F49" i="40" s="1"/>
  <c r="F50" i="40" a="1"/>
  <c r="F50" i="40" s="1"/>
  <c r="F51" i="40" a="1"/>
  <c r="F51" i="40" s="1"/>
  <c r="F52" i="40" a="1"/>
  <c r="F52" i="40" s="1"/>
  <c r="F53" i="40" a="1"/>
  <c r="F53" i="40" s="1"/>
  <c r="F54" i="40" a="1"/>
  <c r="F54" i="40" s="1"/>
  <c r="F55" i="40" a="1"/>
  <c r="F55" i="40" s="1"/>
  <c r="F56" i="40" a="1"/>
  <c r="F56" i="40" s="1"/>
  <c r="F57" i="40" a="1"/>
  <c r="F57" i="40" s="1"/>
  <c r="F58" i="40" a="1"/>
  <c r="F58" i="40" s="1"/>
  <c r="F59" i="40" a="1"/>
  <c r="F59" i="40" s="1"/>
  <c r="F60" i="40" a="1"/>
  <c r="F60" i="40" s="1"/>
  <c r="F61" i="40" a="1"/>
  <c r="F61" i="40" s="1"/>
  <c r="F62" i="40" a="1"/>
  <c r="F62" i="40" s="1"/>
  <c r="F63" i="40" a="1"/>
  <c r="F63" i="40" s="1"/>
  <c r="F64" i="40" a="1"/>
  <c r="F64" i="40" s="1"/>
  <c r="F65" i="40" a="1"/>
  <c r="F65" i="40" s="1"/>
  <c r="F66" i="40" a="1"/>
  <c r="F66" i="40" s="1"/>
  <c r="F67" i="40" a="1"/>
  <c r="F67" i="40" s="1"/>
  <c r="F68" i="40" a="1"/>
  <c r="F68" i="40" s="1"/>
  <c r="F69" i="40" a="1"/>
  <c r="F69" i="40" s="1"/>
  <c r="F70" i="40" a="1"/>
  <c r="F70" i="40" s="1"/>
  <c r="F71" i="40" a="1"/>
  <c r="F71" i="40" s="1"/>
  <c r="F72" i="40" a="1"/>
  <c r="F72" i="40" s="1"/>
  <c r="F73" i="40" a="1"/>
  <c r="F73" i="40" s="1"/>
  <c r="F74" i="40" a="1"/>
  <c r="F74" i="40" s="1"/>
  <c r="F75" i="40" a="1"/>
  <c r="F75" i="40" s="1"/>
  <c r="F76" i="40" a="1"/>
  <c r="F76" i="40" s="1"/>
  <c r="F77" i="40" a="1"/>
  <c r="F77" i="40" s="1"/>
  <c r="F78" i="40" a="1"/>
  <c r="F78" i="40" s="1"/>
  <c r="F79" i="40" a="1"/>
  <c r="F79" i="40" s="1"/>
  <c r="F80" i="40" a="1"/>
  <c r="F80" i="40" s="1"/>
  <c r="F81" i="40" a="1"/>
  <c r="F81" i="40" s="1"/>
  <c r="F82" i="40" a="1"/>
  <c r="F82" i="40" s="1"/>
  <c r="F83" i="40" a="1"/>
  <c r="F83" i="40" s="1"/>
  <c r="F84" i="40" a="1"/>
  <c r="F84" i="40" s="1"/>
  <c r="F85" i="40" a="1"/>
  <c r="F85" i="40" s="1"/>
  <c r="F86" i="40" a="1"/>
  <c r="F86" i="40" s="1"/>
  <c r="F87" i="40" a="1"/>
  <c r="F87" i="40" s="1"/>
  <c r="F88" i="40" a="1"/>
  <c r="F88" i="40" s="1"/>
  <c r="F89" i="40" a="1"/>
  <c r="F89" i="40" s="1"/>
  <c r="F90" i="40" a="1"/>
  <c r="F90" i="40" s="1"/>
  <c r="F91" i="40" a="1"/>
  <c r="F91" i="40" s="1"/>
  <c r="F92" i="40" a="1"/>
  <c r="F92" i="40" s="1"/>
  <c r="F93" i="40" a="1"/>
  <c r="F93" i="40" s="1"/>
  <c r="F94" i="40" a="1"/>
  <c r="F94" i="40" s="1"/>
  <c r="F95" i="40" a="1"/>
  <c r="F95" i="40" s="1"/>
  <c r="F96" i="40" a="1"/>
  <c r="F96" i="40" s="1"/>
  <c r="F97" i="40" a="1"/>
  <c r="F97" i="40" s="1"/>
  <c r="F98" i="40" a="1"/>
  <c r="F98" i="40" s="1"/>
  <c r="F99" i="40" a="1"/>
  <c r="F99" i="40" s="1"/>
  <c r="F100" i="40" a="1"/>
  <c r="F100" i="40" s="1"/>
  <c r="F101" i="40" a="1"/>
  <c r="F101" i="40" s="1"/>
  <c r="F102" i="40" a="1"/>
  <c r="F102" i="40" s="1"/>
  <c r="F103" i="40" a="1"/>
  <c r="F103" i="40" s="1"/>
  <c r="F104" i="40" a="1"/>
  <c r="F104" i="40" s="1"/>
  <c r="F105" i="40" a="1"/>
  <c r="F105" i="40" s="1"/>
  <c r="F106" i="40" a="1"/>
  <c r="F106" i="40" s="1"/>
  <c r="F107" i="40" a="1"/>
  <c r="F107" i="40" s="1"/>
  <c r="F108" i="40" a="1"/>
  <c r="F108" i="40" s="1"/>
  <c r="F109" i="40" a="1"/>
  <c r="F109" i="40" s="1"/>
  <c r="F110" i="40" a="1"/>
  <c r="F110" i="40" s="1"/>
  <c r="F111" i="40" a="1"/>
  <c r="F111" i="40" s="1"/>
  <c r="F112" i="40" a="1"/>
  <c r="F112" i="40" s="1"/>
  <c r="F113" i="40" a="1"/>
  <c r="F113" i="40" s="1"/>
  <c r="F114" i="40" a="1"/>
  <c r="F114" i="40" s="1"/>
  <c r="F115" i="40" a="1"/>
  <c r="F115" i="40" s="1"/>
  <c r="F116" i="40" a="1"/>
  <c r="F116" i="40" s="1"/>
  <c r="F117" i="40" a="1"/>
  <c r="F117" i="40" s="1"/>
  <c r="F118" i="40" a="1"/>
  <c r="F118" i="40" s="1"/>
  <c r="F119" i="40" a="1"/>
  <c r="F119" i="40" s="1"/>
  <c r="F120" i="40" a="1"/>
  <c r="F120" i="40" s="1"/>
  <c r="F121" i="40" a="1"/>
  <c r="F121" i="40" s="1"/>
  <c r="F122" i="40" a="1"/>
  <c r="F122" i="40" s="1"/>
  <c r="F123" i="40" a="1"/>
  <c r="F123" i="40" s="1"/>
  <c r="F124" i="40" a="1"/>
  <c r="F124" i="40" s="1"/>
  <c r="F125" i="40" a="1"/>
  <c r="F125" i="40" s="1"/>
  <c r="F126" i="40" a="1"/>
  <c r="F126" i="40" s="1"/>
  <c r="F127" i="40" a="1"/>
  <c r="F127" i="40" s="1"/>
  <c r="F128" i="40" a="1"/>
  <c r="F128" i="40" s="1"/>
  <c r="F129" i="40" a="1"/>
  <c r="F129" i="40" s="1"/>
  <c r="F130" i="40" a="1"/>
  <c r="F130" i="40" s="1"/>
  <c r="F131" i="40" a="1"/>
  <c r="F131" i="40" s="1"/>
  <c r="F132" i="40" a="1"/>
  <c r="F132" i="40" s="1"/>
  <c r="F133" i="40" a="1"/>
  <c r="F133" i="40" s="1"/>
  <c r="F134" i="40" a="1"/>
  <c r="F134" i="40" s="1"/>
  <c r="F135" i="40" a="1"/>
  <c r="F135" i="40" s="1"/>
  <c r="F136" i="40" a="1"/>
  <c r="F136" i="40" s="1"/>
  <c r="F137" i="40" a="1"/>
  <c r="F137" i="40" s="1"/>
  <c r="F138" i="40" a="1"/>
  <c r="F138" i="40" s="1"/>
  <c r="F139" i="40" a="1"/>
  <c r="F139" i="40" s="1"/>
  <c r="F140" i="40" a="1"/>
  <c r="F140" i="40" s="1"/>
  <c r="F141" i="40" a="1"/>
  <c r="F141" i="40" s="1"/>
  <c r="F142" i="40" a="1"/>
  <c r="F142" i="40" s="1"/>
  <c r="F143" i="40" a="1"/>
  <c r="F143" i="40" s="1"/>
  <c r="F144" i="40" a="1"/>
  <c r="F144" i="40" s="1"/>
  <c r="F145" i="40" a="1"/>
  <c r="F145" i="40" s="1"/>
  <c r="F146" i="40" a="1"/>
  <c r="F146" i="40" s="1"/>
  <c r="F147" i="40" a="1"/>
  <c r="F147" i="40" s="1"/>
  <c r="F148" i="40" a="1"/>
  <c r="F148" i="40" s="1"/>
  <c r="F149" i="40" a="1"/>
  <c r="F149" i="40" s="1"/>
  <c r="F150" i="40" a="1"/>
  <c r="F150" i="40" s="1"/>
  <c r="F151" i="40" a="1"/>
  <c r="F151" i="40" s="1"/>
  <c r="F152" i="40" a="1"/>
  <c r="F152" i="40" s="1"/>
  <c r="F153" i="40" a="1"/>
  <c r="F153" i="40" s="1"/>
  <c r="F154" i="40" a="1"/>
  <c r="F154" i="40" s="1"/>
  <c r="F155" i="40" a="1"/>
  <c r="F155" i="40" s="1"/>
  <c r="F156" i="40" a="1"/>
  <c r="F156" i="40" s="1"/>
  <c r="F157" i="40" a="1"/>
  <c r="F157" i="40" s="1"/>
  <c r="F158" i="40" a="1"/>
  <c r="F158" i="40" s="1"/>
  <c r="F159" i="40" a="1"/>
  <c r="F159" i="40" s="1"/>
  <c r="F160" i="40" a="1"/>
  <c r="F160" i="40" s="1"/>
  <c r="F161" i="40" a="1"/>
  <c r="F161" i="40" s="1"/>
  <c r="F162" i="40" a="1"/>
  <c r="F162" i="40" s="1"/>
  <c r="F163" i="40" a="1"/>
  <c r="F163" i="40" s="1"/>
  <c r="F164" i="40" a="1"/>
  <c r="F164" i="40" s="1"/>
  <c r="F165" i="40" a="1"/>
  <c r="F165" i="40" s="1"/>
  <c r="F166" i="40" a="1"/>
  <c r="F166" i="40" s="1"/>
  <c r="F167" i="40" a="1"/>
  <c r="F167" i="40" s="1"/>
  <c r="F168" i="40" a="1"/>
  <c r="F168" i="40" s="1"/>
  <c r="F169" i="40" a="1"/>
  <c r="F169" i="40" s="1"/>
  <c r="F170" i="40" a="1"/>
  <c r="F170" i="40" s="1"/>
  <c r="F171" i="40" a="1"/>
  <c r="F171" i="40" s="1"/>
  <c r="F172" i="40" a="1"/>
  <c r="F172" i="40" s="1"/>
  <c r="F173" i="40" a="1"/>
  <c r="F173" i="40" s="1"/>
  <c r="F174" i="40" a="1"/>
  <c r="F174" i="40" s="1"/>
  <c r="F175" i="40" a="1"/>
  <c r="F175" i="40" s="1"/>
  <c r="F176" i="40" a="1"/>
  <c r="F176" i="40" s="1"/>
  <c r="F177" i="40" a="1"/>
  <c r="F177" i="40" s="1"/>
  <c r="F178" i="40" a="1"/>
  <c r="F178" i="40" s="1"/>
  <c r="F179" i="40" a="1"/>
  <c r="F179" i="40" s="1"/>
  <c r="F180" i="40" a="1"/>
  <c r="F180" i="40" s="1"/>
  <c r="F181" i="40" a="1"/>
  <c r="F181" i="40" s="1"/>
  <c r="F182" i="40" a="1"/>
  <c r="F182" i="40" s="1"/>
  <c r="F183" i="40" a="1"/>
  <c r="F183" i="40" s="1"/>
  <c r="F184" i="40" a="1"/>
  <c r="F184" i="40" s="1"/>
  <c r="F2" i="40" a="1"/>
  <c r="F2" i="40" s="1"/>
  <c r="K3" i="41"/>
  <c r="B3" i="41" s="1"/>
  <c r="K4" i="41"/>
  <c r="B4" i="41" s="1"/>
  <c r="K5" i="41"/>
  <c r="B5" i="41" s="1"/>
  <c r="K6" i="41"/>
  <c r="B6" i="41" s="1"/>
  <c r="K7" i="41"/>
  <c r="B7" i="41" s="1"/>
  <c r="K8" i="41"/>
  <c r="B8" i="41" s="1"/>
  <c r="K9" i="41"/>
  <c r="B9" i="41" s="1"/>
  <c r="K10" i="41"/>
  <c r="B10" i="41" s="1"/>
  <c r="K11" i="41"/>
  <c r="B11" i="41" s="1"/>
  <c r="K12" i="41"/>
  <c r="B12" i="41" s="1"/>
  <c r="K13" i="41"/>
  <c r="B13" i="41" s="1"/>
  <c r="K14" i="41"/>
  <c r="B14" i="41" s="1"/>
  <c r="K15" i="41"/>
  <c r="B15" i="41" s="1"/>
  <c r="K16" i="41"/>
  <c r="B16" i="41" s="1"/>
  <c r="K17" i="41"/>
  <c r="B17" i="41" s="1"/>
  <c r="K18" i="41"/>
  <c r="B18" i="41" s="1"/>
  <c r="K19" i="41"/>
  <c r="B19" i="41" s="1"/>
  <c r="K20" i="41"/>
  <c r="B20" i="41" s="1"/>
  <c r="K21" i="41"/>
  <c r="B21" i="41" s="1"/>
  <c r="K22" i="41"/>
  <c r="B22" i="41" s="1"/>
  <c r="K23" i="41"/>
  <c r="B23" i="41" s="1"/>
  <c r="K24" i="41"/>
  <c r="B24" i="41" s="1"/>
  <c r="K25" i="41"/>
  <c r="B25" i="41" s="1"/>
  <c r="K26" i="41"/>
  <c r="B26" i="41" s="1"/>
  <c r="K27" i="41"/>
  <c r="B27" i="41" s="1"/>
  <c r="K28" i="41"/>
  <c r="B28" i="41" s="1"/>
  <c r="K29" i="41"/>
  <c r="B29" i="41" s="1"/>
  <c r="K30" i="41"/>
  <c r="B30" i="41" s="1"/>
  <c r="K31" i="41"/>
  <c r="B31" i="41" s="1"/>
  <c r="K32" i="41"/>
  <c r="B32" i="41" s="1"/>
  <c r="K33" i="41"/>
  <c r="B33" i="41" s="1"/>
  <c r="K34" i="41"/>
  <c r="B34" i="41" s="1"/>
  <c r="K35" i="41"/>
  <c r="B35" i="41" s="1"/>
  <c r="K36" i="41"/>
  <c r="B36" i="41" s="1"/>
  <c r="K37" i="41"/>
  <c r="B37" i="41" s="1"/>
  <c r="K38" i="41"/>
  <c r="B38" i="41" s="1"/>
  <c r="K39" i="41"/>
  <c r="B39" i="41" s="1"/>
  <c r="K40" i="41"/>
  <c r="B40" i="41" s="1"/>
  <c r="K41" i="41"/>
  <c r="B41" i="41" s="1"/>
  <c r="K42" i="41"/>
  <c r="B42" i="41" s="1"/>
  <c r="K43" i="41"/>
  <c r="B43" i="41" s="1"/>
  <c r="K44" i="41"/>
  <c r="B44" i="41" s="1"/>
  <c r="K45" i="41"/>
  <c r="B45" i="41" s="1"/>
  <c r="K46" i="41"/>
  <c r="B46" i="41" s="1"/>
  <c r="K47" i="41"/>
  <c r="B47" i="41" s="1"/>
  <c r="K48" i="41"/>
  <c r="B48" i="41" s="1"/>
  <c r="K49" i="41"/>
  <c r="B49" i="41" s="1"/>
  <c r="K50" i="41"/>
  <c r="B50" i="41" s="1"/>
  <c r="K51" i="41"/>
  <c r="B51" i="41" s="1"/>
  <c r="K52" i="41"/>
  <c r="B52" i="41" s="1"/>
  <c r="K53" i="41"/>
  <c r="B53" i="41" s="1"/>
  <c r="K54" i="41"/>
  <c r="B54" i="41" s="1"/>
  <c r="K55" i="41"/>
  <c r="B55" i="41" s="1"/>
  <c r="K56" i="41"/>
  <c r="B56" i="41" s="1"/>
  <c r="K57" i="41"/>
  <c r="B57" i="41" s="1"/>
  <c r="K58" i="41"/>
  <c r="B58" i="41" s="1"/>
  <c r="K59" i="41"/>
  <c r="B59" i="41" s="1"/>
  <c r="K60" i="41"/>
  <c r="B60" i="41" s="1"/>
  <c r="K61" i="41"/>
  <c r="B61" i="41" s="1"/>
  <c r="K62" i="41"/>
  <c r="B62" i="41" s="1"/>
  <c r="K63" i="41"/>
  <c r="B63" i="41" s="1"/>
  <c r="K64" i="41"/>
  <c r="B64" i="41" s="1"/>
  <c r="K65" i="41"/>
  <c r="B65" i="41" s="1"/>
  <c r="K66" i="41"/>
  <c r="B66" i="41" s="1"/>
  <c r="K67" i="41"/>
  <c r="B67" i="41" s="1"/>
  <c r="K68" i="41"/>
  <c r="B68" i="41" s="1"/>
  <c r="K69" i="41"/>
  <c r="B69" i="41" s="1"/>
  <c r="K70" i="41"/>
  <c r="B70" i="41" s="1"/>
  <c r="K71" i="41"/>
  <c r="B71" i="41" s="1"/>
  <c r="K72" i="41"/>
  <c r="B72" i="41" s="1"/>
  <c r="K73" i="41"/>
  <c r="B73" i="41" s="1"/>
  <c r="K74" i="41"/>
  <c r="B74" i="41" s="1"/>
  <c r="K75" i="41"/>
  <c r="B75" i="41" s="1"/>
  <c r="K76" i="41"/>
  <c r="B76" i="41" s="1"/>
  <c r="K77" i="41"/>
  <c r="B77" i="41" s="1"/>
  <c r="K78" i="41"/>
  <c r="B78" i="41" s="1"/>
  <c r="K79" i="41"/>
  <c r="B79" i="41" s="1"/>
  <c r="K80" i="41"/>
  <c r="B80" i="41" s="1"/>
  <c r="K81" i="41"/>
  <c r="B81" i="41" s="1"/>
  <c r="K82" i="41"/>
  <c r="B82" i="41" s="1"/>
  <c r="K83" i="41"/>
  <c r="B83" i="41" s="1"/>
  <c r="K84" i="41"/>
  <c r="B84" i="41" s="1"/>
  <c r="K85" i="41"/>
  <c r="B85" i="41" s="1"/>
  <c r="K86" i="41"/>
  <c r="B86" i="41" s="1"/>
  <c r="K87" i="41"/>
  <c r="B87" i="41" s="1"/>
  <c r="K88" i="41"/>
  <c r="B88" i="41" s="1"/>
  <c r="K89" i="41"/>
  <c r="B89" i="41" s="1"/>
  <c r="K90" i="41"/>
  <c r="B90" i="41" s="1"/>
  <c r="K91" i="41"/>
  <c r="B91" i="41" s="1"/>
  <c r="K92" i="41"/>
  <c r="B92" i="41" s="1"/>
  <c r="K93" i="41"/>
  <c r="B93" i="41" s="1"/>
  <c r="K94" i="41"/>
  <c r="B94" i="41" s="1"/>
  <c r="K95" i="41"/>
  <c r="B95" i="41" s="1"/>
  <c r="K96" i="41"/>
  <c r="B96" i="41" s="1"/>
  <c r="K97" i="41"/>
  <c r="B97" i="41" s="1"/>
  <c r="K98" i="41"/>
  <c r="B98" i="41" s="1"/>
  <c r="K99" i="41"/>
  <c r="B99" i="41" s="1"/>
  <c r="K100" i="41"/>
  <c r="B100" i="41" s="1"/>
  <c r="K101" i="41"/>
  <c r="B101" i="41" s="1"/>
  <c r="K102" i="41"/>
  <c r="B102" i="41" s="1"/>
  <c r="K103" i="41"/>
  <c r="B103" i="41" s="1"/>
  <c r="K104" i="41"/>
  <c r="B104" i="41" s="1"/>
  <c r="K105" i="41"/>
  <c r="B105" i="41" s="1"/>
  <c r="K106" i="41"/>
  <c r="B106" i="41" s="1"/>
  <c r="K107" i="41"/>
  <c r="B107" i="41" s="1"/>
  <c r="K108" i="41"/>
  <c r="B108" i="41" s="1"/>
  <c r="K109" i="41"/>
  <c r="B109" i="41" s="1"/>
  <c r="K110" i="41"/>
  <c r="B110" i="41" s="1"/>
  <c r="K111" i="41"/>
  <c r="B111" i="41" s="1"/>
  <c r="K112" i="41"/>
  <c r="B112" i="41" s="1"/>
  <c r="K113" i="41"/>
  <c r="B113" i="41" s="1"/>
  <c r="K114" i="41"/>
  <c r="B114" i="41" s="1"/>
  <c r="K115" i="41"/>
  <c r="B115" i="41" s="1"/>
  <c r="K116" i="41"/>
  <c r="B116" i="41" s="1"/>
  <c r="K117" i="41"/>
  <c r="B117" i="41" s="1"/>
  <c r="K118" i="41"/>
  <c r="B118" i="41" s="1"/>
  <c r="K119" i="41"/>
  <c r="B119" i="41" s="1"/>
  <c r="K120" i="41"/>
  <c r="B120" i="41" s="1"/>
  <c r="K121" i="41"/>
  <c r="B121" i="41" s="1"/>
  <c r="K122" i="41"/>
  <c r="B122" i="41" s="1"/>
  <c r="K123" i="41"/>
  <c r="B123" i="41" s="1"/>
  <c r="K124" i="41"/>
  <c r="B124" i="41" s="1"/>
  <c r="K125" i="41"/>
  <c r="B125" i="41" s="1"/>
  <c r="K126" i="41"/>
  <c r="B126" i="41" s="1"/>
  <c r="K127" i="41"/>
  <c r="B127" i="41" s="1"/>
  <c r="K128" i="41"/>
  <c r="B128" i="41" s="1"/>
  <c r="K129" i="41"/>
  <c r="B129" i="41" s="1"/>
  <c r="K130" i="41"/>
  <c r="B130" i="41" s="1"/>
  <c r="K131" i="41"/>
  <c r="B131" i="41" s="1"/>
  <c r="K132" i="41"/>
  <c r="B132" i="41" s="1"/>
  <c r="K133" i="41"/>
  <c r="B133" i="41" s="1"/>
  <c r="K134" i="41"/>
  <c r="B134" i="41" s="1"/>
  <c r="K135" i="41"/>
  <c r="B135" i="41" s="1"/>
  <c r="K136" i="41"/>
  <c r="B136" i="41" s="1"/>
  <c r="K137" i="41"/>
  <c r="B137" i="41" s="1"/>
  <c r="K138" i="41"/>
  <c r="B138" i="41" s="1"/>
  <c r="K139" i="41"/>
  <c r="B139" i="41" s="1"/>
  <c r="K140" i="41"/>
  <c r="B140" i="41" s="1"/>
  <c r="K141" i="41"/>
  <c r="B141" i="41" s="1"/>
  <c r="K142" i="41"/>
  <c r="B142" i="41" s="1"/>
  <c r="K143" i="41"/>
  <c r="B143" i="41" s="1"/>
  <c r="K144" i="41"/>
  <c r="B144" i="41" s="1"/>
  <c r="K145" i="41"/>
  <c r="B145" i="41" s="1"/>
  <c r="K146" i="41"/>
  <c r="B146" i="41" s="1"/>
  <c r="K147" i="41"/>
  <c r="B147" i="41" s="1"/>
  <c r="K148" i="41"/>
  <c r="B148" i="41" s="1"/>
  <c r="K149" i="41"/>
  <c r="B149" i="41" s="1"/>
  <c r="K150" i="41"/>
  <c r="B150" i="41" s="1"/>
  <c r="K151" i="41"/>
  <c r="B151" i="41" s="1"/>
  <c r="K152" i="41"/>
  <c r="B152" i="41" s="1"/>
  <c r="K153" i="41"/>
  <c r="B153" i="41" s="1"/>
  <c r="K154" i="41"/>
  <c r="B154" i="41" s="1"/>
  <c r="K155" i="41"/>
  <c r="B155" i="41" s="1"/>
  <c r="K156" i="41"/>
  <c r="B156" i="41" s="1"/>
  <c r="K157" i="41"/>
  <c r="B157" i="41" s="1"/>
  <c r="K158" i="41"/>
  <c r="B158" i="41" s="1"/>
  <c r="K159" i="41"/>
  <c r="B159" i="41" s="1"/>
  <c r="K160" i="41"/>
  <c r="B160" i="41" s="1"/>
  <c r="K161" i="41"/>
  <c r="B161" i="41" s="1"/>
  <c r="K162" i="41"/>
  <c r="B162" i="41" s="1"/>
  <c r="K163" i="41"/>
  <c r="B163" i="41" s="1"/>
  <c r="K164" i="41"/>
  <c r="B164" i="41" s="1"/>
  <c r="K165" i="41"/>
  <c r="B165" i="41" s="1"/>
  <c r="K166" i="41"/>
  <c r="B166" i="41" s="1"/>
  <c r="K167" i="41"/>
  <c r="B167" i="41" s="1"/>
  <c r="K168" i="41"/>
  <c r="B168" i="41" s="1"/>
  <c r="K169" i="41"/>
  <c r="B169" i="41" s="1"/>
  <c r="K170" i="41"/>
  <c r="B170" i="41" s="1"/>
  <c r="K171" i="41"/>
  <c r="B171" i="41" s="1"/>
  <c r="K172" i="41"/>
  <c r="B172" i="41" s="1"/>
  <c r="K173" i="41"/>
  <c r="B173" i="41" s="1"/>
  <c r="K174" i="41"/>
  <c r="B174" i="41" s="1"/>
  <c r="K175" i="41"/>
  <c r="B175" i="41" s="1"/>
  <c r="K176" i="41"/>
  <c r="B176" i="41" s="1"/>
  <c r="K177" i="41"/>
  <c r="B177" i="41" s="1"/>
  <c r="K178" i="41"/>
  <c r="B178" i="41" s="1"/>
  <c r="K179" i="41"/>
  <c r="B179" i="41" s="1"/>
  <c r="K180" i="41"/>
  <c r="B180" i="41" s="1"/>
  <c r="K181" i="41"/>
  <c r="B181" i="41" s="1"/>
  <c r="K182" i="41"/>
  <c r="B182" i="41" s="1"/>
  <c r="K183" i="41"/>
  <c r="B183" i="41" s="1"/>
  <c r="K184" i="41"/>
  <c r="B184" i="41" s="1"/>
  <c r="K2" i="41"/>
  <c r="B2" i="41" s="1"/>
  <c r="F3" i="41" a="1"/>
  <c r="F3" i="41" s="1"/>
  <c r="F4" i="41" a="1"/>
  <c r="F4" i="41" s="1"/>
  <c r="F5" i="41" a="1"/>
  <c r="F5" i="41" s="1"/>
  <c r="F6" i="41" a="1"/>
  <c r="F6" i="41" s="1"/>
  <c r="F7" i="41" a="1"/>
  <c r="F7" i="41" s="1"/>
  <c r="F8" i="41" a="1"/>
  <c r="F8" i="41" s="1"/>
  <c r="F9" i="41" a="1"/>
  <c r="F9" i="41" s="1"/>
  <c r="F10" i="41" a="1"/>
  <c r="F10" i="41" s="1"/>
  <c r="F11" i="41" a="1"/>
  <c r="F11" i="41" s="1"/>
  <c r="F12" i="41" a="1"/>
  <c r="F12" i="41" s="1"/>
  <c r="F13" i="41" a="1"/>
  <c r="F13" i="41" s="1"/>
  <c r="F14" i="41" a="1"/>
  <c r="F14" i="41" s="1"/>
  <c r="F15" i="41" a="1"/>
  <c r="F15" i="41" s="1"/>
  <c r="F16" i="41" a="1"/>
  <c r="F16" i="41" s="1"/>
  <c r="F17" i="41" a="1"/>
  <c r="F17" i="41" s="1"/>
  <c r="F18" i="41" a="1"/>
  <c r="F18" i="41" s="1"/>
  <c r="F19" i="41" a="1"/>
  <c r="F19" i="41" s="1"/>
  <c r="F20" i="41" a="1"/>
  <c r="F20" i="41" s="1"/>
  <c r="F21" i="41" a="1"/>
  <c r="F21" i="41" s="1"/>
  <c r="F22" i="41" a="1"/>
  <c r="F22" i="41" s="1"/>
  <c r="F23" i="41" a="1"/>
  <c r="F23" i="41" s="1"/>
  <c r="F24" i="41" a="1"/>
  <c r="F24" i="41" s="1"/>
  <c r="F25" i="41" a="1"/>
  <c r="F25" i="41" s="1"/>
  <c r="F26" i="41" a="1"/>
  <c r="F26" i="41" s="1"/>
  <c r="F27" i="41" a="1"/>
  <c r="F27" i="41" s="1"/>
  <c r="F28" i="41" a="1"/>
  <c r="F28" i="41" s="1"/>
  <c r="F29" i="41" a="1"/>
  <c r="F29" i="41" s="1"/>
  <c r="F30" i="41" a="1"/>
  <c r="F30" i="41" s="1"/>
  <c r="F31" i="41" a="1"/>
  <c r="F31" i="41" s="1"/>
  <c r="F32" i="41" a="1"/>
  <c r="F32" i="41" s="1"/>
  <c r="F33" i="41" a="1"/>
  <c r="F33" i="41" s="1"/>
  <c r="F34" i="41" a="1"/>
  <c r="F34" i="41" s="1"/>
  <c r="F35" i="41" a="1"/>
  <c r="F35" i="41" s="1"/>
  <c r="F36" i="41" a="1"/>
  <c r="F36" i="41" s="1"/>
  <c r="F37" i="41" a="1"/>
  <c r="F37" i="41" s="1"/>
  <c r="F38" i="41" a="1"/>
  <c r="F38" i="41" s="1"/>
  <c r="F39" i="41" a="1"/>
  <c r="F39" i="41" s="1"/>
  <c r="F40" i="41" a="1"/>
  <c r="F40" i="41" s="1"/>
  <c r="F41" i="41" a="1"/>
  <c r="F41" i="41" s="1"/>
  <c r="F42" i="41" a="1"/>
  <c r="F42" i="41" s="1"/>
  <c r="F43" i="41" a="1"/>
  <c r="F43" i="41" s="1"/>
  <c r="F44" i="41" a="1"/>
  <c r="F44" i="41" s="1"/>
  <c r="F45" i="41" a="1"/>
  <c r="F45" i="41" s="1"/>
  <c r="F46" i="41" a="1"/>
  <c r="F46" i="41" s="1"/>
  <c r="F47" i="41" a="1"/>
  <c r="F47" i="41" s="1"/>
  <c r="F48" i="41" a="1"/>
  <c r="F48" i="41" s="1"/>
  <c r="F49" i="41" a="1"/>
  <c r="F49" i="41" s="1"/>
  <c r="F50" i="41" a="1"/>
  <c r="F50" i="41" s="1"/>
  <c r="F51" i="41" a="1"/>
  <c r="F51" i="41" s="1"/>
  <c r="F52" i="41" a="1"/>
  <c r="F52" i="41" s="1"/>
  <c r="F53" i="41" a="1"/>
  <c r="F53" i="41" s="1"/>
  <c r="F54" i="41" a="1"/>
  <c r="F54" i="41" s="1"/>
  <c r="F55" i="41" a="1"/>
  <c r="F55" i="41" s="1"/>
  <c r="F56" i="41" a="1"/>
  <c r="F56" i="41" s="1"/>
  <c r="F57" i="41" a="1"/>
  <c r="F57" i="41" s="1"/>
  <c r="F58" i="41" a="1"/>
  <c r="F58" i="41" s="1"/>
  <c r="F59" i="41" a="1"/>
  <c r="F59" i="41" s="1"/>
  <c r="F60" i="41" a="1"/>
  <c r="F60" i="41" s="1"/>
  <c r="F61" i="41" a="1"/>
  <c r="F61" i="41" s="1"/>
  <c r="F62" i="41" a="1"/>
  <c r="F62" i="41" s="1"/>
  <c r="F63" i="41" a="1"/>
  <c r="F63" i="41" s="1"/>
  <c r="F64" i="41" a="1"/>
  <c r="F64" i="41" s="1"/>
  <c r="F65" i="41" a="1"/>
  <c r="F65" i="41" s="1"/>
  <c r="F66" i="41" a="1"/>
  <c r="F66" i="41" s="1"/>
  <c r="F67" i="41" a="1"/>
  <c r="F67" i="41" s="1"/>
  <c r="F68" i="41" a="1"/>
  <c r="F68" i="41" s="1"/>
  <c r="F69" i="41" a="1"/>
  <c r="F69" i="41" s="1"/>
  <c r="F70" i="41" a="1"/>
  <c r="F70" i="41" s="1"/>
  <c r="F71" i="41" a="1"/>
  <c r="F71" i="41" s="1"/>
  <c r="F72" i="41" a="1"/>
  <c r="F72" i="41" s="1"/>
  <c r="F73" i="41" a="1"/>
  <c r="F73" i="41" s="1"/>
  <c r="F74" i="41" a="1"/>
  <c r="F74" i="41" s="1"/>
  <c r="F75" i="41" a="1"/>
  <c r="F75" i="41" s="1"/>
  <c r="F76" i="41" a="1"/>
  <c r="F76" i="41" s="1"/>
  <c r="F77" i="41" a="1"/>
  <c r="F77" i="41" s="1"/>
  <c r="F78" i="41" a="1"/>
  <c r="F78" i="41" s="1"/>
  <c r="F79" i="41" a="1"/>
  <c r="F79" i="41" s="1"/>
  <c r="F80" i="41" a="1"/>
  <c r="F80" i="41" s="1"/>
  <c r="F81" i="41" a="1"/>
  <c r="F81" i="41" s="1"/>
  <c r="F82" i="41" a="1"/>
  <c r="F82" i="41" s="1"/>
  <c r="F83" i="41" a="1"/>
  <c r="F83" i="41" s="1"/>
  <c r="F84" i="41" a="1"/>
  <c r="F84" i="41" s="1"/>
  <c r="F85" i="41" a="1"/>
  <c r="F85" i="41" s="1"/>
  <c r="F86" i="41" a="1"/>
  <c r="F86" i="41" s="1"/>
  <c r="F87" i="41" a="1"/>
  <c r="F87" i="41" s="1"/>
  <c r="F88" i="41" a="1"/>
  <c r="F88" i="41" s="1"/>
  <c r="F89" i="41" a="1"/>
  <c r="F89" i="41" s="1"/>
  <c r="F90" i="41" a="1"/>
  <c r="F90" i="41" s="1"/>
  <c r="F91" i="41" a="1"/>
  <c r="F91" i="41" s="1"/>
  <c r="F92" i="41" a="1"/>
  <c r="F92" i="41" s="1"/>
  <c r="F93" i="41" a="1"/>
  <c r="F93" i="41" s="1"/>
  <c r="F94" i="41" a="1"/>
  <c r="F94" i="41" s="1"/>
  <c r="F95" i="41" a="1"/>
  <c r="F95" i="41" s="1"/>
  <c r="F96" i="41" a="1"/>
  <c r="F96" i="41" s="1"/>
  <c r="F97" i="41" a="1"/>
  <c r="F97" i="41" s="1"/>
  <c r="F98" i="41" a="1"/>
  <c r="F98" i="41" s="1"/>
  <c r="F99" i="41" a="1"/>
  <c r="F99" i="41" s="1"/>
  <c r="F100" i="41" a="1"/>
  <c r="F100" i="41" s="1"/>
  <c r="F101" i="41" a="1"/>
  <c r="F101" i="41" s="1"/>
  <c r="F102" i="41" a="1"/>
  <c r="F102" i="41" s="1"/>
  <c r="F103" i="41" a="1"/>
  <c r="F103" i="41" s="1"/>
  <c r="F104" i="41" a="1"/>
  <c r="F104" i="41" s="1"/>
  <c r="F105" i="41" a="1"/>
  <c r="F105" i="41" s="1"/>
  <c r="F106" i="41" a="1"/>
  <c r="F106" i="41" s="1"/>
  <c r="F107" i="41" a="1"/>
  <c r="F107" i="41" s="1"/>
  <c r="F108" i="41" a="1"/>
  <c r="F108" i="41" s="1"/>
  <c r="F109" i="41" a="1"/>
  <c r="F109" i="41" s="1"/>
  <c r="F110" i="41" a="1"/>
  <c r="F110" i="41" s="1"/>
  <c r="F111" i="41" a="1"/>
  <c r="F111" i="41" s="1"/>
  <c r="F112" i="41" a="1"/>
  <c r="F112" i="41" s="1"/>
  <c r="F113" i="41" a="1"/>
  <c r="F113" i="41" s="1"/>
  <c r="F114" i="41" a="1"/>
  <c r="F114" i="41" s="1"/>
  <c r="F115" i="41" a="1"/>
  <c r="F115" i="41" s="1"/>
  <c r="F116" i="41" a="1"/>
  <c r="F116" i="41" s="1"/>
  <c r="F117" i="41" a="1"/>
  <c r="F117" i="41" s="1"/>
  <c r="F118" i="41" a="1"/>
  <c r="F118" i="41" s="1"/>
  <c r="F119" i="41" a="1"/>
  <c r="F119" i="41" s="1"/>
  <c r="F120" i="41" a="1"/>
  <c r="F120" i="41" s="1"/>
  <c r="F121" i="41" a="1"/>
  <c r="F121" i="41" s="1"/>
  <c r="F122" i="41" a="1"/>
  <c r="F122" i="41" s="1"/>
  <c r="F123" i="41" a="1"/>
  <c r="F123" i="41" s="1"/>
  <c r="F124" i="41" a="1"/>
  <c r="F124" i="41" s="1"/>
  <c r="F125" i="41" a="1"/>
  <c r="F125" i="41" s="1"/>
  <c r="F126" i="41" a="1"/>
  <c r="F126" i="41" s="1"/>
  <c r="F127" i="41" a="1"/>
  <c r="F127" i="41" s="1"/>
  <c r="F128" i="41" a="1"/>
  <c r="F128" i="41" s="1"/>
  <c r="F129" i="41" a="1"/>
  <c r="F129" i="41" s="1"/>
  <c r="F130" i="41" a="1"/>
  <c r="F130" i="41" s="1"/>
  <c r="F131" i="41" a="1"/>
  <c r="F131" i="41" s="1"/>
  <c r="F132" i="41" a="1"/>
  <c r="F132" i="41" s="1"/>
  <c r="F133" i="41" a="1"/>
  <c r="F133" i="41" s="1"/>
  <c r="F134" i="41" a="1"/>
  <c r="F134" i="41" s="1"/>
  <c r="F135" i="41" a="1"/>
  <c r="F135" i="41" s="1"/>
  <c r="F136" i="41" a="1"/>
  <c r="F136" i="41" s="1"/>
  <c r="F137" i="41" a="1"/>
  <c r="F137" i="41" s="1"/>
  <c r="F138" i="41" a="1"/>
  <c r="F138" i="41" s="1"/>
  <c r="F139" i="41" a="1"/>
  <c r="F139" i="41" s="1"/>
  <c r="F140" i="41" a="1"/>
  <c r="F140" i="41" s="1"/>
  <c r="F141" i="41" a="1"/>
  <c r="F141" i="41" s="1"/>
  <c r="F142" i="41" a="1"/>
  <c r="F142" i="41" s="1"/>
  <c r="F143" i="41" a="1"/>
  <c r="F143" i="41" s="1"/>
  <c r="F144" i="41" a="1"/>
  <c r="F144" i="41" s="1"/>
  <c r="F145" i="41" a="1"/>
  <c r="F145" i="41" s="1"/>
  <c r="F146" i="41" a="1"/>
  <c r="F146" i="41" s="1"/>
  <c r="F147" i="41" a="1"/>
  <c r="F147" i="41" s="1"/>
  <c r="F148" i="41" a="1"/>
  <c r="F148" i="41" s="1"/>
  <c r="F149" i="41" a="1"/>
  <c r="F149" i="41" s="1"/>
  <c r="F150" i="41" a="1"/>
  <c r="F150" i="41" s="1"/>
  <c r="F151" i="41" a="1"/>
  <c r="F151" i="41" s="1"/>
  <c r="F152" i="41" a="1"/>
  <c r="F152" i="41" s="1"/>
  <c r="F153" i="41" a="1"/>
  <c r="F153" i="41" s="1"/>
  <c r="F154" i="41" a="1"/>
  <c r="F154" i="41" s="1"/>
  <c r="F155" i="41" a="1"/>
  <c r="F155" i="41" s="1"/>
  <c r="F156" i="41" a="1"/>
  <c r="F156" i="41" s="1"/>
  <c r="F157" i="41" a="1"/>
  <c r="F157" i="41" s="1"/>
  <c r="F158" i="41" a="1"/>
  <c r="F158" i="41" s="1"/>
  <c r="F159" i="41" a="1"/>
  <c r="F159" i="41" s="1"/>
  <c r="F160" i="41" a="1"/>
  <c r="F160" i="41" s="1"/>
  <c r="F161" i="41" a="1"/>
  <c r="F161" i="41" s="1"/>
  <c r="F162" i="41" a="1"/>
  <c r="F162" i="41" s="1"/>
  <c r="F163" i="41" a="1"/>
  <c r="F163" i="41" s="1"/>
  <c r="F164" i="41" a="1"/>
  <c r="F164" i="41" s="1"/>
  <c r="F165" i="41" a="1"/>
  <c r="F165" i="41" s="1"/>
  <c r="F166" i="41" a="1"/>
  <c r="F166" i="41" s="1"/>
  <c r="F167" i="41" a="1"/>
  <c r="F167" i="41" s="1"/>
  <c r="F168" i="41" a="1"/>
  <c r="F168" i="41" s="1"/>
  <c r="F169" i="41" a="1"/>
  <c r="F169" i="41" s="1"/>
  <c r="F170" i="41" a="1"/>
  <c r="F170" i="41" s="1"/>
  <c r="F171" i="41" a="1"/>
  <c r="F171" i="41" s="1"/>
  <c r="F172" i="41" a="1"/>
  <c r="F172" i="41" s="1"/>
  <c r="F173" i="41" a="1"/>
  <c r="F173" i="41" s="1"/>
  <c r="F174" i="41" a="1"/>
  <c r="F174" i="41" s="1"/>
  <c r="F175" i="41" a="1"/>
  <c r="F175" i="41" s="1"/>
  <c r="F176" i="41" a="1"/>
  <c r="F176" i="41" s="1"/>
  <c r="F177" i="41" a="1"/>
  <c r="F177" i="41" s="1"/>
  <c r="F178" i="41" a="1"/>
  <c r="F178" i="41" s="1"/>
  <c r="F179" i="41" a="1"/>
  <c r="F179" i="41" s="1"/>
  <c r="F180" i="41" a="1"/>
  <c r="F180" i="41" s="1"/>
  <c r="F181" i="41" a="1"/>
  <c r="F181" i="41" s="1"/>
  <c r="F182" i="41" a="1"/>
  <c r="F182" i="41" s="1"/>
  <c r="F183" i="41" a="1"/>
  <c r="F183" i="41" s="1"/>
  <c r="F184" i="41" a="1"/>
  <c r="F184" i="41" s="1"/>
  <c r="F2" i="41" a="1"/>
  <c r="F2" i="41" s="1"/>
  <c r="K3" i="39"/>
  <c r="B3" i="39" s="1"/>
  <c r="K4" i="39"/>
  <c r="B4" i="39" s="1"/>
  <c r="K5" i="39"/>
  <c r="B5" i="39" s="1"/>
  <c r="K6" i="39"/>
  <c r="B6" i="39" s="1"/>
  <c r="K7" i="39"/>
  <c r="B7" i="39" s="1"/>
  <c r="K8" i="39"/>
  <c r="B8" i="39" s="1"/>
  <c r="K9" i="39"/>
  <c r="B9" i="39" s="1"/>
  <c r="K10" i="39"/>
  <c r="B10" i="39" s="1"/>
  <c r="K11" i="39"/>
  <c r="B11" i="39" s="1"/>
  <c r="K12" i="39"/>
  <c r="B12" i="39" s="1"/>
  <c r="K13" i="39"/>
  <c r="B13" i="39" s="1"/>
  <c r="K14" i="39"/>
  <c r="B14" i="39" s="1"/>
  <c r="K15" i="39"/>
  <c r="B15" i="39" s="1"/>
  <c r="K16" i="39"/>
  <c r="B16" i="39" s="1"/>
  <c r="K17" i="39"/>
  <c r="B17" i="39" s="1"/>
  <c r="K18" i="39"/>
  <c r="B18" i="39" s="1"/>
  <c r="K19" i="39"/>
  <c r="B19" i="39" s="1"/>
  <c r="K20" i="39"/>
  <c r="B20" i="39" s="1"/>
  <c r="K21" i="39"/>
  <c r="B21" i="39" s="1"/>
  <c r="K22" i="39"/>
  <c r="B22" i="39" s="1"/>
  <c r="K23" i="39"/>
  <c r="B23" i="39" s="1"/>
  <c r="K24" i="39"/>
  <c r="B24" i="39" s="1"/>
  <c r="K25" i="39"/>
  <c r="B25" i="39" s="1"/>
  <c r="K26" i="39"/>
  <c r="B26" i="39" s="1"/>
  <c r="K27" i="39"/>
  <c r="B27" i="39" s="1"/>
  <c r="K28" i="39"/>
  <c r="B28" i="39" s="1"/>
  <c r="K29" i="39"/>
  <c r="B29" i="39" s="1"/>
  <c r="K30" i="39"/>
  <c r="B30" i="39" s="1"/>
  <c r="K31" i="39"/>
  <c r="B31" i="39" s="1"/>
  <c r="K32" i="39"/>
  <c r="B32" i="39" s="1"/>
  <c r="K33" i="39"/>
  <c r="B33" i="39" s="1"/>
  <c r="K34" i="39"/>
  <c r="B34" i="39" s="1"/>
  <c r="K35" i="39"/>
  <c r="B35" i="39" s="1"/>
  <c r="K36" i="39"/>
  <c r="B36" i="39" s="1"/>
  <c r="K37" i="39"/>
  <c r="B37" i="39" s="1"/>
  <c r="K38" i="39"/>
  <c r="B38" i="39" s="1"/>
  <c r="K39" i="39"/>
  <c r="B39" i="39" s="1"/>
  <c r="K40" i="39"/>
  <c r="B40" i="39" s="1"/>
  <c r="K41" i="39"/>
  <c r="B41" i="39" s="1"/>
  <c r="K42" i="39"/>
  <c r="B42" i="39" s="1"/>
  <c r="K43" i="39"/>
  <c r="B43" i="39" s="1"/>
  <c r="K44" i="39"/>
  <c r="B44" i="39" s="1"/>
  <c r="K45" i="39"/>
  <c r="B45" i="39" s="1"/>
  <c r="K46" i="39"/>
  <c r="B46" i="39" s="1"/>
  <c r="K47" i="39"/>
  <c r="B47" i="39" s="1"/>
  <c r="K48" i="39"/>
  <c r="B48" i="39" s="1"/>
  <c r="K49" i="39"/>
  <c r="B49" i="39" s="1"/>
  <c r="K50" i="39"/>
  <c r="B50" i="39" s="1"/>
  <c r="K51" i="39"/>
  <c r="B51" i="39" s="1"/>
  <c r="K52" i="39"/>
  <c r="B52" i="39" s="1"/>
  <c r="K53" i="39"/>
  <c r="B53" i="39" s="1"/>
  <c r="K54" i="39"/>
  <c r="B54" i="39" s="1"/>
  <c r="K55" i="39"/>
  <c r="B55" i="39" s="1"/>
  <c r="K56" i="39"/>
  <c r="B56" i="39" s="1"/>
  <c r="K57" i="39"/>
  <c r="B57" i="39" s="1"/>
  <c r="K58" i="39"/>
  <c r="B58" i="39" s="1"/>
  <c r="K59" i="39"/>
  <c r="B59" i="39" s="1"/>
  <c r="K60" i="39"/>
  <c r="B60" i="39" s="1"/>
  <c r="K61" i="39"/>
  <c r="B61" i="39" s="1"/>
  <c r="K62" i="39"/>
  <c r="B62" i="39" s="1"/>
  <c r="K63" i="39"/>
  <c r="B63" i="39" s="1"/>
  <c r="K64" i="39"/>
  <c r="B64" i="39" s="1"/>
  <c r="K65" i="39"/>
  <c r="B65" i="39" s="1"/>
  <c r="K66" i="39"/>
  <c r="B66" i="39" s="1"/>
  <c r="K67" i="39"/>
  <c r="B67" i="39" s="1"/>
  <c r="K68" i="39"/>
  <c r="B68" i="39" s="1"/>
  <c r="K69" i="39"/>
  <c r="B69" i="39" s="1"/>
  <c r="K70" i="39"/>
  <c r="B70" i="39" s="1"/>
  <c r="K71" i="39"/>
  <c r="B71" i="39" s="1"/>
  <c r="K72" i="39"/>
  <c r="B72" i="39" s="1"/>
  <c r="K73" i="39"/>
  <c r="B73" i="39" s="1"/>
  <c r="K74" i="39"/>
  <c r="B74" i="39" s="1"/>
  <c r="K75" i="39"/>
  <c r="B75" i="39" s="1"/>
  <c r="K76" i="39"/>
  <c r="B76" i="39" s="1"/>
  <c r="K77" i="39"/>
  <c r="B77" i="39" s="1"/>
  <c r="K78" i="39"/>
  <c r="B78" i="39" s="1"/>
  <c r="K79" i="39"/>
  <c r="B79" i="39" s="1"/>
  <c r="K80" i="39"/>
  <c r="B80" i="39" s="1"/>
  <c r="K81" i="39"/>
  <c r="B81" i="39" s="1"/>
  <c r="K82" i="39"/>
  <c r="B82" i="39" s="1"/>
  <c r="K83" i="39"/>
  <c r="B83" i="39" s="1"/>
  <c r="K84" i="39"/>
  <c r="B84" i="39" s="1"/>
  <c r="K85" i="39"/>
  <c r="B85" i="39" s="1"/>
  <c r="K86" i="39"/>
  <c r="B86" i="39" s="1"/>
  <c r="K87" i="39"/>
  <c r="B87" i="39" s="1"/>
  <c r="K88" i="39"/>
  <c r="B88" i="39" s="1"/>
  <c r="K89" i="39"/>
  <c r="B89" i="39" s="1"/>
  <c r="K90" i="39"/>
  <c r="B90" i="39" s="1"/>
  <c r="K91" i="39"/>
  <c r="B91" i="39" s="1"/>
  <c r="K92" i="39"/>
  <c r="B92" i="39" s="1"/>
  <c r="K93" i="39"/>
  <c r="B93" i="39" s="1"/>
  <c r="K94" i="39"/>
  <c r="B94" i="39" s="1"/>
  <c r="K95" i="39"/>
  <c r="B95" i="39" s="1"/>
  <c r="K96" i="39"/>
  <c r="B96" i="39" s="1"/>
  <c r="K97" i="39"/>
  <c r="B97" i="39" s="1"/>
  <c r="K98" i="39"/>
  <c r="B98" i="39" s="1"/>
  <c r="K99" i="39"/>
  <c r="B99" i="39" s="1"/>
  <c r="K100" i="39"/>
  <c r="B100" i="39" s="1"/>
  <c r="K101" i="39"/>
  <c r="B101" i="39" s="1"/>
  <c r="K102" i="39"/>
  <c r="B102" i="39" s="1"/>
  <c r="K103" i="39"/>
  <c r="B103" i="39" s="1"/>
  <c r="K104" i="39"/>
  <c r="B104" i="39" s="1"/>
  <c r="K105" i="39"/>
  <c r="B105" i="39" s="1"/>
  <c r="K106" i="39"/>
  <c r="B106" i="39" s="1"/>
  <c r="K107" i="39"/>
  <c r="B107" i="39" s="1"/>
  <c r="K108" i="39"/>
  <c r="B108" i="39" s="1"/>
  <c r="K109" i="39"/>
  <c r="B109" i="39" s="1"/>
  <c r="K110" i="39"/>
  <c r="B110" i="39" s="1"/>
  <c r="K111" i="39"/>
  <c r="B111" i="39" s="1"/>
  <c r="K112" i="39"/>
  <c r="B112" i="39" s="1"/>
  <c r="K113" i="39"/>
  <c r="B113" i="39" s="1"/>
  <c r="K114" i="39"/>
  <c r="B114" i="39" s="1"/>
  <c r="K115" i="39"/>
  <c r="B115" i="39" s="1"/>
  <c r="K116" i="39"/>
  <c r="B116" i="39" s="1"/>
  <c r="K117" i="39"/>
  <c r="B117" i="39" s="1"/>
  <c r="K118" i="39"/>
  <c r="B118" i="39" s="1"/>
  <c r="K119" i="39"/>
  <c r="B119" i="39" s="1"/>
  <c r="K120" i="39"/>
  <c r="B120" i="39" s="1"/>
  <c r="K121" i="39"/>
  <c r="B121" i="39" s="1"/>
  <c r="K122" i="39"/>
  <c r="B122" i="39" s="1"/>
  <c r="K123" i="39"/>
  <c r="B123" i="39" s="1"/>
  <c r="K124" i="39"/>
  <c r="B124" i="39" s="1"/>
  <c r="K125" i="39"/>
  <c r="B125" i="39" s="1"/>
  <c r="K126" i="39"/>
  <c r="B126" i="39" s="1"/>
  <c r="K127" i="39"/>
  <c r="B127" i="39" s="1"/>
  <c r="K128" i="39"/>
  <c r="B128" i="39" s="1"/>
  <c r="K129" i="39"/>
  <c r="B129" i="39" s="1"/>
  <c r="K130" i="39"/>
  <c r="B130" i="39" s="1"/>
  <c r="K131" i="39"/>
  <c r="B131" i="39" s="1"/>
  <c r="K132" i="39"/>
  <c r="B132" i="39" s="1"/>
  <c r="K133" i="39"/>
  <c r="B133" i="39" s="1"/>
  <c r="K134" i="39"/>
  <c r="B134" i="39" s="1"/>
  <c r="K135" i="39"/>
  <c r="B135" i="39" s="1"/>
  <c r="K136" i="39"/>
  <c r="B136" i="39" s="1"/>
  <c r="K137" i="39"/>
  <c r="B137" i="39" s="1"/>
  <c r="K138" i="39"/>
  <c r="B138" i="39" s="1"/>
  <c r="K139" i="39"/>
  <c r="B139" i="39" s="1"/>
  <c r="K140" i="39"/>
  <c r="B140" i="39" s="1"/>
  <c r="K141" i="39"/>
  <c r="B141" i="39" s="1"/>
  <c r="K142" i="39"/>
  <c r="B142" i="39" s="1"/>
  <c r="K143" i="39"/>
  <c r="B143" i="39" s="1"/>
  <c r="K144" i="39"/>
  <c r="B144" i="39" s="1"/>
  <c r="K145" i="39"/>
  <c r="B145" i="39" s="1"/>
  <c r="K146" i="39"/>
  <c r="B146" i="39" s="1"/>
  <c r="K147" i="39"/>
  <c r="B147" i="39" s="1"/>
  <c r="K148" i="39"/>
  <c r="B148" i="39" s="1"/>
  <c r="K149" i="39"/>
  <c r="B149" i="39" s="1"/>
  <c r="K150" i="39"/>
  <c r="B150" i="39" s="1"/>
  <c r="K151" i="39"/>
  <c r="B151" i="39" s="1"/>
  <c r="K152" i="39"/>
  <c r="B152" i="39" s="1"/>
  <c r="K153" i="39"/>
  <c r="B153" i="39" s="1"/>
  <c r="K154" i="39"/>
  <c r="B154" i="39" s="1"/>
  <c r="K155" i="39"/>
  <c r="B155" i="39" s="1"/>
  <c r="K156" i="39"/>
  <c r="B156" i="39" s="1"/>
  <c r="K157" i="39"/>
  <c r="B157" i="39" s="1"/>
  <c r="K158" i="39"/>
  <c r="B158" i="39" s="1"/>
  <c r="K159" i="39"/>
  <c r="B159" i="39" s="1"/>
  <c r="K160" i="39"/>
  <c r="B160" i="39" s="1"/>
  <c r="K161" i="39"/>
  <c r="B161" i="39" s="1"/>
  <c r="K162" i="39"/>
  <c r="B162" i="39" s="1"/>
  <c r="K163" i="39"/>
  <c r="B163" i="39" s="1"/>
  <c r="K164" i="39"/>
  <c r="B164" i="39" s="1"/>
  <c r="K165" i="39"/>
  <c r="B165" i="39" s="1"/>
  <c r="K166" i="39"/>
  <c r="B166" i="39" s="1"/>
  <c r="K167" i="39"/>
  <c r="B167" i="39" s="1"/>
  <c r="K168" i="39"/>
  <c r="B168" i="39" s="1"/>
  <c r="K169" i="39"/>
  <c r="B169" i="39" s="1"/>
  <c r="K170" i="39"/>
  <c r="B170" i="39" s="1"/>
  <c r="K171" i="39"/>
  <c r="B171" i="39" s="1"/>
  <c r="K172" i="39"/>
  <c r="B172" i="39" s="1"/>
  <c r="K173" i="39"/>
  <c r="B173" i="39" s="1"/>
  <c r="K174" i="39"/>
  <c r="B174" i="39" s="1"/>
  <c r="K175" i="39"/>
  <c r="B175" i="39" s="1"/>
  <c r="K176" i="39"/>
  <c r="B176" i="39" s="1"/>
  <c r="K177" i="39"/>
  <c r="B177" i="39" s="1"/>
  <c r="K178" i="39"/>
  <c r="B178" i="39" s="1"/>
  <c r="K179" i="39"/>
  <c r="B179" i="39" s="1"/>
  <c r="K180" i="39"/>
  <c r="B180" i="39" s="1"/>
  <c r="K181" i="39"/>
  <c r="B181" i="39" s="1"/>
  <c r="K182" i="39"/>
  <c r="B182" i="39" s="1"/>
  <c r="K183" i="39"/>
  <c r="B183" i="39" s="1"/>
  <c r="K184" i="39"/>
  <c r="B184" i="39" s="1"/>
  <c r="K2" i="39"/>
  <c r="B2" i="39" s="1"/>
  <c r="F3" i="39" a="1"/>
  <c r="F3" i="39" s="1"/>
  <c r="F4" i="39" a="1"/>
  <c r="F4" i="39" s="1"/>
  <c r="F5" i="39" a="1"/>
  <c r="F5" i="39" s="1"/>
  <c r="F6" i="39" a="1"/>
  <c r="F6" i="39" s="1"/>
  <c r="F7" i="39" a="1"/>
  <c r="F7" i="39" s="1"/>
  <c r="F8" i="39" a="1"/>
  <c r="F8" i="39" s="1"/>
  <c r="F9" i="39" a="1"/>
  <c r="F9" i="39" s="1"/>
  <c r="F10" i="39" a="1"/>
  <c r="F10" i="39" s="1"/>
  <c r="F11" i="39" a="1"/>
  <c r="F11" i="39" s="1"/>
  <c r="F12" i="39" a="1"/>
  <c r="F12" i="39" s="1"/>
  <c r="F13" i="39" a="1"/>
  <c r="F13" i="39" s="1"/>
  <c r="F14" i="39" a="1"/>
  <c r="F14" i="39" s="1"/>
  <c r="F15" i="39" a="1"/>
  <c r="F15" i="39" s="1"/>
  <c r="F16" i="39" a="1"/>
  <c r="F16" i="39" s="1"/>
  <c r="F17" i="39" a="1"/>
  <c r="F17" i="39" s="1"/>
  <c r="F18" i="39" a="1"/>
  <c r="F18" i="39" s="1"/>
  <c r="F19" i="39" a="1"/>
  <c r="F19" i="39" s="1"/>
  <c r="F20" i="39" a="1"/>
  <c r="F20" i="39" s="1"/>
  <c r="F21" i="39" a="1"/>
  <c r="F21" i="39" s="1"/>
  <c r="F22" i="39" a="1"/>
  <c r="F22" i="39" s="1"/>
  <c r="F23" i="39" a="1"/>
  <c r="F23" i="39" s="1"/>
  <c r="F24" i="39" a="1"/>
  <c r="F24" i="39" s="1"/>
  <c r="F25" i="39" a="1"/>
  <c r="F25" i="39" s="1"/>
  <c r="F26" i="39" a="1"/>
  <c r="F26" i="39" s="1"/>
  <c r="F27" i="39" a="1"/>
  <c r="F27" i="39" s="1"/>
  <c r="F28" i="39" a="1"/>
  <c r="F28" i="39" s="1"/>
  <c r="F29" i="39" a="1"/>
  <c r="F29" i="39" s="1"/>
  <c r="F30" i="39" a="1"/>
  <c r="F30" i="39" s="1"/>
  <c r="F31" i="39" a="1"/>
  <c r="F31" i="39" s="1"/>
  <c r="F32" i="39" a="1"/>
  <c r="F32" i="39" s="1"/>
  <c r="F33" i="39" a="1"/>
  <c r="F33" i="39" s="1"/>
  <c r="F34" i="39" a="1"/>
  <c r="F34" i="39" s="1"/>
  <c r="F35" i="39" a="1"/>
  <c r="F35" i="39" s="1"/>
  <c r="F36" i="39" a="1"/>
  <c r="F36" i="39" s="1"/>
  <c r="F37" i="39" a="1"/>
  <c r="F37" i="39" s="1"/>
  <c r="F38" i="39" a="1"/>
  <c r="F38" i="39" s="1"/>
  <c r="F39" i="39" a="1"/>
  <c r="F39" i="39" s="1"/>
  <c r="F40" i="39" a="1"/>
  <c r="F40" i="39" s="1"/>
  <c r="F41" i="39" a="1"/>
  <c r="F41" i="39" s="1"/>
  <c r="F42" i="39" a="1"/>
  <c r="F42" i="39" s="1"/>
  <c r="F43" i="39" a="1"/>
  <c r="F43" i="39" s="1"/>
  <c r="F44" i="39" a="1"/>
  <c r="F44" i="39" s="1"/>
  <c r="F45" i="39" a="1"/>
  <c r="F45" i="39" s="1"/>
  <c r="F46" i="39" a="1"/>
  <c r="F46" i="39" s="1"/>
  <c r="F47" i="39" a="1"/>
  <c r="F47" i="39" s="1"/>
  <c r="F48" i="39" a="1"/>
  <c r="F48" i="39" s="1"/>
  <c r="F49" i="39" a="1"/>
  <c r="F49" i="39" s="1"/>
  <c r="F50" i="39" a="1"/>
  <c r="F50" i="39" s="1"/>
  <c r="F51" i="39" a="1"/>
  <c r="F51" i="39" s="1"/>
  <c r="F52" i="39" a="1"/>
  <c r="F52" i="39" s="1"/>
  <c r="F53" i="39" a="1"/>
  <c r="F53" i="39" s="1"/>
  <c r="F54" i="39" a="1"/>
  <c r="F54" i="39" s="1"/>
  <c r="F55" i="39" a="1"/>
  <c r="F55" i="39" s="1"/>
  <c r="F56" i="39" a="1"/>
  <c r="F56" i="39" s="1"/>
  <c r="F57" i="39" a="1"/>
  <c r="F57" i="39" s="1"/>
  <c r="F58" i="39" a="1"/>
  <c r="F58" i="39" s="1"/>
  <c r="F59" i="39" a="1"/>
  <c r="F59" i="39" s="1"/>
  <c r="F60" i="39" a="1"/>
  <c r="F60" i="39" s="1"/>
  <c r="F61" i="39" a="1"/>
  <c r="F61" i="39" s="1"/>
  <c r="F62" i="39" a="1"/>
  <c r="F62" i="39" s="1"/>
  <c r="F63" i="39" a="1"/>
  <c r="F63" i="39" s="1"/>
  <c r="F64" i="39" a="1"/>
  <c r="F64" i="39" s="1"/>
  <c r="F65" i="39" a="1"/>
  <c r="F65" i="39" s="1"/>
  <c r="F66" i="39" a="1"/>
  <c r="F66" i="39" s="1"/>
  <c r="F67" i="39" a="1"/>
  <c r="F67" i="39" s="1"/>
  <c r="F68" i="39" a="1"/>
  <c r="F68" i="39" s="1"/>
  <c r="F69" i="39" a="1"/>
  <c r="F69" i="39" s="1"/>
  <c r="F70" i="39" a="1"/>
  <c r="F70" i="39" s="1"/>
  <c r="F71" i="39" a="1"/>
  <c r="F71" i="39" s="1"/>
  <c r="F72" i="39" a="1"/>
  <c r="F72" i="39" s="1"/>
  <c r="F73" i="39" a="1"/>
  <c r="F73" i="39" s="1"/>
  <c r="F74" i="39" a="1"/>
  <c r="F74" i="39" s="1"/>
  <c r="F75" i="39" a="1"/>
  <c r="F75" i="39" s="1"/>
  <c r="F76" i="39" a="1"/>
  <c r="F76" i="39" s="1"/>
  <c r="F77" i="39" a="1"/>
  <c r="F77" i="39" s="1"/>
  <c r="F78" i="39" a="1"/>
  <c r="F78" i="39" s="1"/>
  <c r="F79" i="39" a="1"/>
  <c r="F79" i="39" s="1"/>
  <c r="F80" i="39" a="1"/>
  <c r="F80" i="39" s="1"/>
  <c r="F81" i="39" a="1"/>
  <c r="F81" i="39" s="1"/>
  <c r="F82" i="39" a="1"/>
  <c r="F82" i="39" s="1"/>
  <c r="F83" i="39" a="1"/>
  <c r="F83" i="39" s="1"/>
  <c r="F84" i="39" a="1"/>
  <c r="F84" i="39" s="1"/>
  <c r="F85" i="39" a="1"/>
  <c r="F85" i="39" s="1"/>
  <c r="F86" i="39" a="1"/>
  <c r="F86" i="39" s="1"/>
  <c r="F87" i="39" a="1"/>
  <c r="F87" i="39" s="1"/>
  <c r="F88" i="39" a="1"/>
  <c r="F88" i="39" s="1"/>
  <c r="F89" i="39" a="1"/>
  <c r="F89" i="39" s="1"/>
  <c r="F90" i="39" a="1"/>
  <c r="F90" i="39" s="1"/>
  <c r="F91" i="39" a="1"/>
  <c r="F91" i="39" s="1"/>
  <c r="F92" i="39" a="1"/>
  <c r="F92" i="39" s="1"/>
  <c r="F93" i="39" a="1"/>
  <c r="F93" i="39" s="1"/>
  <c r="F94" i="39" a="1"/>
  <c r="F94" i="39" s="1"/>
  <c r="F95" i="39" a="1"/>
  <c r="F95" i="39" s="1"/>
  <c r="F96" i="39" a="1"/>
  <c r="F96" i="39" s="1"/>
  <c r="F97" i="39" a="1"/>
  <c r="F97" i="39" s="1"/>
  <c r="F98" i="39" a="1"/>
  <c r="F98" i="39" s="1"/>
  <c r="F99" i="39" a="1"/>
  <c r="F99" i="39" s="1"/>
  <c r="F100" i="39" a="1"/>
  <c r="F100" i="39" s="1"/>
  <c r="F101" i="39" a="1"/>
  <c r="F101" i="39" s="1"/>
  <c r="F102" i="39" a="1"/>
  <c r="F102" i="39" s="1"/>
  <c r="F103" i="39" a="1"/>
  <c r="F103" i="39" s="1"/>
  <c r="F104" i="39" a="1"/>
  <c r="F104" i="39" s="1"/>
  <c r="F105" i="39" a="1"/>
  <c r="F105" i="39" s="1"/>
  <c r="F106" i="39" a="1"/>
  <c r="F106" i="39" s="1"/>
  <c r="F107" i="39" a="1"/>
  <c r="F107" i="39" s="1"/>
  <c r="F108" i="39" a="1"/>
  <c r="F108" i="39" s="1"/>
  <c r="F109" i="39" a="1"/>
  <c r="F109" i="39" s="1"/>
  <c r="F110" i="39" a="1"/>
  <c r="F110" i="39" s="1"/>
  <c r="F111" i="39" a="1"/>
  <c r="F111" i="39" s="1"/>
  <c r="F112" i="39" a="1"/>
  <c r="F112" i="39" s="1"/>
  <c r="F113" i="39" a="1"/>
  <c r="F113" i="39" s="1"/>
  <c r="F114" i="39" a="1"/>
  <c r="F114" i="39" s="1"/>
  <c r="F115" i="39" a="1"/>
  <c r="F115" i="39" s="1"/>
  <c r="F116" i="39" a="1"/>
  <c r="F116" i="39" s="1"/>
  <c r="F117" i="39" a="1"/>
  <c r="F117" i="39" s="1"/>
  <c r="F118" i="39" a="1"/>
  <c r="F118" i="39" s="1"/>
  <c r="F119" i="39" a="1"/>
  <c r="F119" i="39" s="1"/>
  <c r="F120" i="39" a="1"/>
  <c r="F120" i="39" s="1"/>
  <c r="F121" i="39" a="1"/>
  <c r="F121" i="39" s="1"/>
  <c r="F122" i="39" a="1"/>
  <c r="F122" i="39" s="1"/>
  <c r="F123" i="39" a="1"/>
  <c r="F123" i="39" s="1"/>
  <c r="F124" i="39" a="1"/>
  <c r="F124" i="39" s="1"/>
  <c r="F125" i="39" a="1"/>
  <c r="F125" i="39" s="1"/>
  <c r="F126" i="39" a="1"/>
  <c r="F126" i="39" s="1"/>
  <c r="F127" i="39" a="1"/>
  <c r="F127" i="39" s="1"/>
  <c r="F128" i="39" a="1"/>
  <c r="F128" i="39" s="1"/>
  <c r="F129" i="39" a="1"/>
  <c r="F129" i="39" s="1"/>
  <c r="F130" i="39" a="1"/>
  <c r="F130" i="39" s="1"/>
  <c r="F131" i="39" a="1"/>
  <c r="F131" i="39" s="1"/>
  <c r="F132" i="39" a="1"/>
  <c r="F132" i="39" s="1"/>
  <c r="F133" i="39" a="1"/>
  <c r="F133" i="39" s="1"/>
  <c r="F134" i="39" a="1"/>
  <c r="F134" i="39" s="1"/>
  <c r="F135" i="39" a="1"/>
  <c r="F135" i="39" s="1"/>
  <c r="F136" i="39" a="1"/>
  <c r="F136" i="39" s="1"/>
  <c r="F137" i="39" a="1"/>
  <c r="F137" i="39" s="1"/>
  <c r="F138" i="39" a="1"/>
  <c r="F138" i="39" s="1"/>
  <c r="F139" i="39" a="1"/>
  <c r="F139" i="39" s="1"/>
  <c r="F140" i="39" a="1"/>
  <c r="F140" i="39" s="1"/>
  <c r="F141" i="39" a="1"/>
  <c r="F141" i="39" s="1"/>
  <c r="F142" i="39" a="1"/>
  <c r="F142" i="39" s="1"/>
  <c r="F143" i="39" a="1"/>
  <c r="F143" i="39" s="1"/>
  <c r="F144" i="39" a="1"/>
  <c r="F144" i="39" s="1"/>
  <c r="F145" i="39" a="1"/>
  <c r="F145" i="39" s="1"/>
  <c r="F146" i="39" a="1"/>
  <c r="F146" i="39" s="1"/>
  <c r="F147" i="39" a="1"/>
  <c r="F147" i="39" s="1"/>
  <c r="F148" i="39" a="1"/>
  <c r="F148" i="39" s="1"/>
  <c r="F149" i="39" a="1"/>
  <c r="F149" i="39" s="1"/>
  <c r="F150" i="39" a="1"/>
  <c r="F150" i="39" s="1"/>
  <c r="F151" i="39" a="1"/>
  <c r="F151" i="39" s="1"/>
  <c r="F152" i="39" a="1"/>
  <c r="F152" i="39" s="1"/>
  <c r="F153" i="39" a="1"/>
  <c r="F153" i="39" s="1"/>
  <c r="F154" i="39" a="1"/>
  <c r="F154" i="39" s="1"/>
  <c r="F155" i="39" a="1"/>
  <c r="F155" i="39" s="1"/>
  <c r="F156" i="39" a="1"/>
  <c r="F156" i="39" s="1"/>
  <c r="F157" i="39" a="1"/>
  <c r="F157" i="39" s="1"/>
  <c r="F158" i="39" a="1"/>
  <c r="F158" i="39" s="1"/>
  <c r="F159" i="39" a="1"/>
  <c r="F159" i="39" s="1"/>
  <c r="F160" i="39" a="1"/>
  <c r="F160" i="39" s="1"/>
  <c r="F161" i="39" a="1"/>
  <c r="F161" i="39" s="1"/>
  <c r="F162" i="39" a="1"/>
  <c r="F162" i="39" s="1"/>
  <c r="F163" i="39" a="1"/>
  <c r="F163" i="39" s="1"/>
  <c r="F164" i="39" a="1"/>
  <c r="F164" i="39" s="1"/>
  <c r="F165" i="39" a="1"/>
  <c r="F165" i="39" s="1"/>
  <c r="F166" i="39" a="1"/>
  <c r="F166" i="39" s="1"/>
  <c r="F167" i="39" a="1"/>
  <c r="F167" i="39" s="1"/>
  <c r="F168" i="39" a="1"/>
  <c r="F168" i="39" s="1"/>
  <c r="F169" i="39" a="1"/>
  <c r="F169" i="39" s="1"/>
  <c r="F170" i="39" a="1"/>
  <c r="F170" i="39" s="1"/>
  <c r="F171" i="39" a="1"/>
  <c r="F171" i="39" s="1"/>
  <c r="F172" i="39" a="1"/>
  <c r="F172" i="39" s="1"/>
  <c r="F173" i="39" a="1"/>
  <c r="F173" i="39" s="1"/>
  <c r="F174" i="39" a="1"/>
  <c r="F174" i="39" s="1"/>
  <c r="F175" i="39" a="1"/>
  <c r="F175" i="39" s="1"/>
  <c r="F176" i="39" a="1"/>
  <c r="F176" i="39" s="1"/>
  <c r="F177" i="39" a="1"/>
  <c r="F177" i="39" s="1"/>
  <c r="F178" i="39" a="1"/>
  <c r="F178" i="39" s="1"/>
  <c r="F179" i="39" a="1"/>
  <c r="F179" i="39" s="1"/>
  <c r="F180" i="39" a="1"/>
  <c r="F180" i="39" s="1"/>
  <c r="F181" i="39" a="1"/>
  <c r="F181" i="39" s="1"/>
  <c r="F182" i="39" a="1"/>
  <c r="F182" i="39" s="1"/>
  <c r="F183" i="39" a="1"/>
  <c r="F183" i="39" s="1"/>
  <c r="F184" i="39" a="1"/>
  <c r="F184" i="39" s="1"/>
  <c r="F2" i="39" a="1"/>
  <c r="F2" i="39" s="1"/>
  <c r="F2" i="35" a="1"/>
  <c r="F2" i="35" s="1"/>
  <c r="K3" i="35"/>
  <c r="B3" i="35" s="1"/>
  <c r="K4" i="35"/>
  <c r="B4" i="35" s="1"/>
  <c r="K5" i="35"/>
  <c r="B5" i="35" s="1"/>
  <c r="K6" i="35"/>
  <c r="B6" i="35" s="1"/>
  <c r="K7" i="35"/>
  <c r="B7" i="35" s="1"/>
  <c r="K8" i="35"/>
  <c r="B8" i="35" s="1"/>
  <c r="K9" i="35"/>
  <c r="B9" i="35" s="1"/>
  <c r="K10" i="35"/>
  <c r="B10" i="35" s="1"/>
  <c r="K11" i="35"/>
  <c r="B11" i="35" s="1"/>
  <c r="K12" i="35"/>
  <c r="B12" i="35" s="1"/>
  <c r="K13" i="35"/>
  <c r="B13" i="35" s="1"/>
  <c r="K14" i="35"/>
  <c r="B14" i="35" s="1"/>
  <c r="K15" i="35"/>
  <c r="B15" i="35" s="1"/>
  <c r="K16" i="35"/>
  <c r="B16" i="35" s="1"/>
  <c r="K17" i="35"/>
  <c r="B17" i="35" s="1"/>
  <c r="K18" i="35"/>
  <c r="B18" i="35" s="1"/>
  <c r="K19" i="35"/>
  <c r="B19" i="35" s="1"/>
  <c r="K20" i="35"/>
  <c r="B20" i="35" s="1"/>
  <c r="K21" i="35"/>
  <c r="B21" i="35" s="1"/>
  <c r="K22" i="35"/>
  <c r="B22" i="35" s="1"/>
  <c r="K23" i="35"/>
  <c r="B23" i="35" s="1"/>
  <c r="K24" i="35"/>
  <c r="B24" i="35" s="1"/>
  <c r="K25" i="35"/>
  <c r="B25" i="35" s="1"/>
  <c r="K26" i="35"/>
  <c r="B26" i="35" s="1"/>
  <c r="K27" i="35"/>
  <c r="B27" i="35" s="1"/>
  <c r="K28" i="35"/>
  <c r="B28" i="35" s="1"/>
  <c r="K29" i="35"/>
  <c r="B29" i="35" s="1"/>
  <c r="K30" i="35"/>
  <c r="B30" i="35" s="1"/>
  <c r="K31" i="35"/>
  <c r="B31" i="35" s="1"/>
  <c r="K32" i="35"/>
  <c r="B32" i="35" s="1"/>
  <c r="K33" i="35"/>
  <c r="B33" i="35" s="1"/>
  <c r="K34" i="35"/>
  <c r="B34" i="35" s="1"/>
  <c r="K35" i="35"/>
  <c r="B35" i="35" s="1"/>
  <c r="K36" i="35"/>
  <c r="B36" i="35" s="1"/>
  <c r="K37" i="35"/>
  <c r="B37" i="35" s="1"/>
  <c r="K38" i="35"/>
  <c r="B38" i="35" s="1"/>
  <c r="K39" i="35"/>
  <c r="B39" i="35" s="1"/>
  <c r="K40" i="35"/>
  <c r="B40" i="35" s="1"/>
  <c r="K41" i="35"/>
  <c r="B41" i="35" s="1"/>
  <c r="K42" i="35"/>
  <c r="B42" i="35" s="1"/>
  <c r="K43" i="35"/>
  <c r="B43" i="35" s="1"/>
  <c r="K44" i="35"/>
  <c r="B44" i="35" s="1"/>
  <c r="K45" i="35"/>
  <c r="B45" i="35" s="1"/>
  <c r="K46" i="35"/>
  <c r="B46" i="35" s="1"/>
  <c r="K47" i="35"/>
  <c r="B47" i="35" s="1"/>
  <c r="K48" i="35"/>
  <c r="B48" i="35" s="1"/>
  <c r="K49" i="35"/>
  <c r="B49" i="35" s="1"/>
  <c r="K50" i="35"/>
  <c r="B50" i="35" s="1"/>
  <c r="K51" i="35"/>
  <c r="B51" i="35" s="1"/>
  <c r="K52" i="35"/>
  <c r="B52" i="35" s="1"/>
  <c r="K53" i="35"/>
  <c r="B53" i="35" s="1"/>
  <c r="K54" i="35"/>
  <c r="B54" i="35" s="1"/>
  <c r="K55" i="35"/>
  <c r="B55" i="35" s="1"/>
  <c r="K56" i="35"/>
  <c r="B56" i="35" s="1"/>
  <c r="K57" i="35"/>
  <c r="B57" i="35" s="1"/>
  <c r="K58" i="35"/>
  <c r="B58" i="35" s="1"/>
  <c r="K59" i="35"/>
  <c r="B59" i="35" s="1"/>
  <c r="K60" i="35"/>
  <c r="B60" i="35" s="1"/>
  <c r="K61" i="35"/>
  <c r="B61" i="35" s="1"/>
  <c r="K62" i="35"/>
  <c r="B62" i="35" s="1"/>
  <c r="K63" i="35"/>
  <c r="B63" i="35" s="1"/>
  <c r="K64" i="35"/>
  <c r="B64" i="35" s="1"/>
  <c r="K65" i="35"/>
  <c r="B65" i="35" s="1"/>
  <c r="K66" i="35"/>
  <c r="B66" i="35" s="1"/>
  <c r="K67" i="35"/>
  <c r="B67" i="35" s="1"/>
  <c r="K68" i="35"/>
  <c r="B68" i="35" s="1"/>
  <c r="K69" i="35"/>
  <c r="B69" i="35" s="1"/>
  <c r="K70" i="35"/>
  <c r="B70" i="35" s="1"/>
  <c r="K71" i="35"/>
  <c r="B71" i="35" s="1"/>
  <c r="K72" i="35"/>
  <c r="B72" i="35" s="1"/>
  <c r="K73" i="35"/>
  <c r="B73" i="35" s="1"/>
  <c r="K74" i="35"/>
  <c r="B74" i="35" s="1"/>
  <c r="K75" i="35"/>
  <c r="B75" i="35" s="1"/>
  <c r="K76" i="35"/>
  <c r="B76" i="35" s="1"/>
  <c r="K77" i="35"/>
  <c r="B77" i="35" s="1"/>
  <c r="K78" i="35"/>
  <c r="B78" i="35" s="1"/>
  <c r="K79" i="35"/>
  <c r="B79" i="35" s="1"/>
  <c r="K80" i="35"/>
  <c r="B80" i="35" s="1"/>
  <c r="K81" i="35"/>
  <c r="B81" i="35" s="1"/>
  <c r="K82" i="35"/>
  <c r="B82" i="35" s="1"/>
  <c r="K83" i="35"/>
  <c r="B83" i="35" s="1"/>
  <c r="K84" i="35"/>
  <c r="B84" i="35" s="1"/>
  <c r="K85" i="35"/>
  <c r="B85" i="35" s="1"/>
  <c r="K86" i="35"/>
  <c r="B86" i="35" s="1"/>
  <c r="K87" i="35"/>
  <c r="B87" i="35" s="1"/>
  <c r="K88" i="35"/>
  <c r="B88" i="35" s="1"/>
  <c r="K89" i="35"/>
  <c r="B89" i="35" s="1"/>
  <c r="K90" i="35"/>
  <c r="B90" i="35" s="1"/>
  <c r="K91" i="35"/>
  <c r="B91" i="35" s="1"/>
  <c r="K92" i="35"/>
  <c r="B92" i="35" s="1"/>
  <c r="K93" i="35"/>
  <c r="B93" i="35" s="1"/>
  <c r="K94" i="35"/>
  <c r="B94" i="35" s="1"/>
  <c r="K95" i="35"/>
  <c r="B95" i="35" s="1"/>
  <c r="K96" i="35"/>
  <c r="B96" i="35" s="1"/>
  <c r="K97" i="35"/>
  <c r="B97" i="35" s="1"/>
  <c r="K98" i="35"/>
  <c r="B98" i="35" s="1"/>
  <c r="K99" i="35"/>
  <c r="B99" i="35" s="1"/>
  <c r="K100" i="35"/>
  <c r="B100" i="35" s="1"/>
  <c r="K101" i="35"/>
  <c r="B101" i="35" s="1"/>
  <c r="K102" i="35"/>
  <c r="B102" i="35" s="1"/>
  <c r="K103" i="35"/>
  <c r="B103" i="35" s="1"/>
  <c r="K104" i="35"/>
  <c r="B104" i="35" s="1"/>
  <c r="K105" i="35"/>
  <c r="B105" i="35" s="1"/>
  <c r="K106" i="35"/>
  <c r="B106" i="35" s="1"/>
  <c r="K107" i="35"/>
  <c r="B107" i="35" s="1"/>
  <c r="K108" i="35"/>
  <c r="B108" i="35" s="1"/>
  <c r="K109" i="35"/>
  <c r="B109" i="35" s="1"/>
  <c r="K110" i="35"/>
  <c r="B110" i="35" s="1"/>
  <c r="K111" i="35"/>
  <c r="B111" i="35" s="1"/>
  <c r="K112" i="35"/>
  <c r="B112" i="35" s="1"/>
  <c r="K113" i="35"/>
  <c r="B113" i="35" s="1"/>
  <c r="K114" i="35"/>
  <c r="B114" i="35" s="1"/>
  <c r="K115" i="35"/>
  <c r="B115" i="35" s="1"/>
  <c r="K116" i="35"/>
  <c r="B116" i="35" s="1"/>
  <c r="K117" i="35"/>
  <c r="B117" i="35" s="1"/>
  <c r="K118" i="35"/>
  <c r="B118" i="35" s="1"/>
  <c r="K119" i="35"/>
  <c r="B119" i="35" s="1"/>
  <c r="K120" i="35"/>
  <c r="B120" i="35" s="1"/>
  <c r="K121" i="35"/>
  <c r="B121" i="35" s="1"/>
  <c r="K122" i="35"/>
  <c r="B122" i="35" s="1"/>
  <c r="K123" i="35"/>
  <c r="B123" i="35" s="1"/>
  <c r="K124" i="35"/>
  <c r="B124" i="35" s="1"/>
  <c r="K125" i="35"/>
  <c r="B125" i="35" s="1"/>
  <c r="K126" i="35"/>
  <c r="B126" i="35" s="1"/>
  <c r="K127" i="35"/>
  <c r="B127" i="35" s="1"/>
  <c r="K128" i="35"/>
  <c r="B128" i="35" s="1"/>
  <c r="K129" i="35"/>
  <c r="B129" i="35" s="1"/>
  <c r="K130" i="35"/>
  <c r="B130" i="35" s="1"/>
  <c r="K131" i="35"/>
  <c r="B131" i="35" s="1"/>
  <c r="K132" i="35"/>
  <c r="B132" i="35" s="1"/>
  <c r="K133" i="35"/>
  <c r="B133" i="35" s="1"/>
  <c r="K134" i="35"/>
  <c r="B134" i="35" s="1"/>
  <c r="K135" i="35"/>
  <c r="B135" i="35" s="1"/>
  <c r="K136" i="35"/>
  <c r="B136" i="35" s="1"/>
  <c r="K137" i="35"/>
  <c r="B137" i="35" s="1"/>
  <c r="K138" i="35"/>
  <c r="B138" i="35" s="1"/>
  <c r="K139" i="35"/>
  <c r="B139" i="35" s="1"/>
  <c r="K140" i="35"/>
  <c r="B140" i="35" s="1"/>
  <c r="K141" i="35"/>
  <c r="B141" i="35" s="1"/>
  <c r="K142" i="35"/>
  <c r="B142" i="35" s="1"/>
  <c r="K143" i="35"/>
  <c r="B143" i="35" s="1"/>
  <c r="K144" i="35"/>
  <c r="B144" i="35" s="1"/>
  <c r="K145" i="35"/>
  <c r="B145" i="35" s="1"/>
  <c r="K146" i="35"/>
  <c r="B146" i="35" s="1"/>
  <c r="K147" i="35"/>
  <c r="B147" i="35" s="1"/>
  <c r="K148" i="35"/>
  <c r="B148" i="35" s="1"/>
  <c r="K149" i="35"/>
  <c r="B149" i="35" s="1"/>
  <c r="K150" i="35"/>
  <c r="B150" i="35" s="1"/>
  <c r="K151" i="35"/>
  <c r="B151" i="35" s="1"/>
  <c r="K152" i="35"/>
  <c r="B152" i="35" s="1"/>
  <c r="K153" i="35"/>
  <c r="B153" i="35" s="1"/>
  <c r="K154" i="35"/>
  <c r="B154" i="35" s="1"/>
  <c r="K155" i="35"/>
  <c r="B155" i="35" s="1"/>
  <c r="K156" i="35"/>
  <c r="B156" i="35" s="1"/>
  <c r="K157" i="35"/>
  <c r="B157" i="35" s="1"/>
  <c r="K158" i="35"/>
  <c r="B158" i="35" s="1"/>
  <c r="K159" i="35"/>
  <c r="B159" i="35" s="1"/>
  <c r="K160" i="35"/>
  <c r="B160" i="35" s="1"/>
  <c r="K161" i="35"/>
  <c r="B161" i="35" s="1"/>
  <c r="K162" i="35"/>
  <c r="B162" i="35" s="1"/>
  <c r="K163" i="35"/>
  <c r="B163" i="35" s="1"/>
  <c r="K164" i="35"/>
  <c r="B164" i="35" s="1"/>
  <c r="K165" i="35"/>
  <c r="B165" i="35" s="1"/>
  <c r="K166" i="35"/>
  <c r="B166" i="35" s="1"/>
  <c r="K167" i="35"/>
  <c r="B167" i="35" s="1"/>
  <c r="K168" i="35"/>
  <c r="B168" i="35" s="1"/>
  <c r="K169" i="35"/>
  <c r="B169" i="35" s="1"/>
  <c r="K170" i="35"/>
  <c r="B170" i="35" s="1"/>
  <c r="K171" i="35"/>
  <c r="B171" i="35" s="1"/>
  <c r="K172" i="35"/>
  <c r="B172" i="35" s="1"/>
  <c r="K173" i="35"/>
  <c r="B173" i="35" s="1"/>
  <c r="K174" i="35"/>
  <c r="B174" i="35" s="1"/>
  <c r="K175" i="35"/>
  <c r="B175" i="35" s="1"/>
  <c r="K176" i="35"/>
  <c r="B176" i="35" s="1"/>
  <c r="K177" i="35"/>
  <c r="B177" i="35" s="1"/>
  <c r="K178" i="35"/>
  <c r="B178" i="35" s="1"/>
  <c r="K179" i="35"/>
  <c r="B179" i="35" s="1"/>
  <c r="K180" i="35"/>
  <c r="B180" i="35" s="1"/>
  <c r="K181" i="35"/>
  <c r="B181" i="35" s="1"/>
  <c r="K182" i="35"/>
  <c r="B182" i="35" s="1"/>
  <c r="K183" i="35"/>
  <c r="B183" i="35" s="1"/>
  <c r="K184" i="35"/>
  <c r="B184" i="35" s="1"/>
  <c r="K2" i="35"/>
  <c r="B2" i="35" s="1"/>
  <c r="F3" i="35" a="1"/>
  <c r="F3" i="35" s="1"/>
  <c r="F4" i="35" a="1"/>
  <c r="F4" i="35" s="1"/>
  <c r="F5" i="35" a="1"/>
  <c r="F5" i="35" s="1"/>
  <c r="F6" i="35" a="1"/>
  <c r="F6" i="35" s="1"/>
  <c r="F7" i="35" a="1"/>
  <c r="F7" i="35" s="1"/>
  <c r="F8" i="35" a="1"/>
  <c r="F8" i="35" s="1"/>
  <c r="F9" i="35" a="1"/>
  <c r="F9" i="35" s="1"/>
  <c r="F10" i="35" a="1"/>
  <c r="F10" i="35" s="1"/>
  <c r="F11" i="35" a="1"/>
  <c r="F11" i="35" s="1"/>
  <c r="F12" i="35" a="1"/>
  <c r="F12" i="35" s="1"/>
  <c r="F13" i="35" a="1"/>
  <c r="F13" i="35" s="1"/>
  <c r="F14" i="35" a="1"/>
  <c r="F14" i="35" s="1"/>
  <c r="F15" i="35" a="1"/>
  <c r="F15" i="35" s="1"/>
  <c r="F16" i="35" a="1"/>
  <c r="F16" i="35" s="1"/>
  <c r="F17" i="35" a="1"/>
  <c r="F17" i="35" s="1"/>
  <c r="F18" i="35" a="1"/>
  <c r="F18" i="35" s="1"/>
  <c r="F19" i="35" a="1"/>
  <c r="F19" i="35" s="1"/>
  <c r="F20" i="35" a="1"/>
  <c r="F20" i="35" s="1"/>
  <c r="F21" i="35" a="1"/>
  <c r="F21" i="35" s="1"/>
  <c r="F22" i="35" a="1"/>
  <c r="F22" i="35" s="1"/>
  <c r="F23" i="35" a="1"/>
  <c r="F23" i="35" s="1"/>
  <c r="F24" i="35" a="1"/>
  <c r="F24" i="35" s="1"/>
  <c r="F25" i="35" a="1"/>
  <c r="F25" i="35" s="1"/>
  <c r="F26" i="35" a="1"/>
  <c r="F26" i="35" s="1"/>
  <c r="F27" i="35" a="1"/>
  <c r="F27" i="35" s="1"/>
  <c r="F28" i="35" a="1"/>
  <c r="F28" i="35" s="1"/>
  <c r="F29" i="35" a="1"/>
  <c r="F29" i="35" s="1"/>
  <c r="F30" i="35" a="1"/>
  <c r="F30" i="35" s="1"/>
  <c r="F31" i="35" a="1"/>
  <c r="F31" i="35" s="1"/>
  <c r="F32" i="35" a="1"/>
  <c r="F32" i="35" s="1"/>
  <c r="F33" i="35" a="1"/>
  <c r="F33" i="35" s="1"/>
  <c r="F34" i="35" a="1"/>
  <c r="F34" i="35" s="1"/>
  <c r="F35" i="35" a="1"/>
  <c r="F35" i="35" s="1"/>
  <c r="F36" i="35" a="1"/>
  <c r="F36" i="35" s="1"/>
  <c r="F37" i="35" a="1"/>
  <c r="F37" i="35" s="1"/>
  <c r="F38" i="35" a="1"/>
  <c r="F38" i="35" s="1"/>
  <c r="F39" i="35" a="1"/>
  <c r="F39" i="35" s="1"/>
  <c r="F40" i="35" a="1"/>
  <c r="F40" i="35" s="1"/>
  <c r="F41" i="35" a="1"/>
  <c r="F41" i="35" s="1"/>
  <c r="F42" i="35" a="1"/>
  <c r="F42" i="35" s="1"/>
  <c r="F43" i="35" a="1"/>
  <c r="F43" i="35" s="1"/>
  <c r="F44" i="35" a="1"/>
  <c r="F44" i="35" s="1"/>
  <c r="F45" i="35" a="1"/>
  <c r="F45" i="35" s="1"/>
  <c r="F46" i="35" a="1"/>
  <c r="F46" i="35" s="1"/>
  <c r="F47" i="35" a="1"/>
  <c r="F47" i="35" s="1"/>
  <c r="F48" i="35" a="1"/>
  <c r="F48" i="35" s="1"/>
  <c r="F49" i="35" a="1"/>
  <c r="F49" i="35" s="1"/>
  <c r="F50" i="35" a="1"/>
  <c r="F50" i="35" s="1"/>
  <c r="F51" i="35" a="1"/>
  <c r="F51" i="35" s="1"/>
  <c r="F52" i="35" a="1"/>
  <c r="F52" i="35" s="1"/>
  <c r="F53" i="35" a="1"/>
  <c r="F53" i="35" s="1"/>
  <c r="F54" i="35" a="1"/>
  <c r="F54" i="35" s="1"/>
  <c r="F55" i="35" a="1"/>
  <c r="F55" i="35" s="1"/>
  <c r="F56" i="35" a="1"/>
  <c r="F56" i="35" s="1"/>
  <c r="F57" i="35" a="1"/>
  <c r="F57" i="35" s="1"/>
  <c r="F58" i="35" a="1"/>
  <c r="F58" i="35" s="1"/>
  <c r="F59" i="35" a="1"/>
  <c r="F59" i="35" s="1"/>
  <c r="F60" i="35" a="1"/>
  <c r="F60" i="35" s="1"/>
  <c r="F61" i="35" a="1"/>
  <c r="F61" i="35" s="1"/>
  <c r="F62" i="35" a="1"/>
  <c r="F62" i="35" s="1"/>
  <c r="F63" i="35" a="1"/>
  <c r="F63" i="35" s="1"/>
  <c r="F64" i="35" a="1"/>
  <c r="F64" i="35" s="1"/>
  <c r="F65" i="35" a="1"/>
  <c r="F65" i="35" s="1"/>
  <c r="F66" i="35" a="1"/>
  <c r="F66" i="35" s="1"/>
  <c r="F67" i="35" a="1"/>
  <c r="F67" i="35" s="1"/>
  <c r="F68" i="35" a="1"/>
  <c r="F68" i="35" s="1"/>
  <c r="F69" i="35" a="1"/>
  <c r="F69" i="35" s="1"/>
  <c r="F70" i="35" a="1"/>
  <c r="F70" i="35" s="1"/>
  <c r="F71" i="35" a="1"/>
  <c r="F71" i="35" s="1"/>
  <c r="F72" i="35" a="1"/>
  <c r="F72" i="35" s="1"/>
  <c r="F73" i="35" a="1"/>
  <c r="F73" i="35" s="1"/>
  <c r="F74" i="35" a="1"/>
  <c r="F74" i="35" s="1"/>
  <c r="F75" i="35" a="1"/>
  <c r="F75" i="35" s="1"/>
  <c r="F76" i="35" a="1"/>
  <c r="F76" i="35" s="1"/>
  <c r="F77" i="35" a="1"/>
  <c r="F77" i="35" s="1"/>
  <c r="F78" i="35" a="1"/>
  <c r="F78" i="35" s="1"/>
  <c r="F79" i="35" a="1"/>
  <c r="F79" i="35" s="1"/>
  <c r="F80" i="35" a="1"/>
  <c r="F80" i="35" s="1"/>
  <c r="F81" i="35" a="1"/>
  <c r="F81" i="35" s="1"/>
  <c r="F82" i="35" a="1"/>
  <c r="F82" i="35" s="1"/>
  <c r="F83" i="35" a="1"/>
  <c r="F83" i="35" s="1"/>
  <c r="F84" i="35" a="1"/>
  <c r="F84" i="35" s="1"/>
  <c r="F85" i="35" a="1"/>
  <c r="F85" i="35" s="1"/>
  <c r="F86" i="35" a="1"/>
  <c r="F86" i="35" s="1"/>
  <c r="F87" i="35" a="1"/>
  <c r="F87" i="35" s="1"/>
  <c r="F88" i="35" a="1"/>
  <c r="F88" i="35" s="1"/>
  <c r="F89" i="35" a="1"/>
  <c r="F89" i="35" s="1"/>
  <c r="F90" i="35" a="1"/>
  <c r="F90" i="35" s="1"/>
  <c r="F91" i="35" a="1"/>
  <c r="F91" i="35" s="1"/>
  <c r="F92" i="35" a="1"/>
  <c r="F92" i="35" s="1"/>
  <c r="F93" i="35" a="1"/>
  <c r="F93" i="35" s="1"/>
  <c r="F94" i="35" a="1"/>
  <c r="F94" i="35" s="1"/>
  <c r="F95" i="35" a="1"/>
  <c r="F95" i="35" s="1"/>
  <c r="F96" i="35" a="1"/>
  <c r="F96" i="35" s="1"/>
  <c r="F97" i="35" a="1"/>
  <c r="F97" i="35" s="1"/>
  <c r="F98" i="35" a="1"/>
  <c r="F98" i="35" s="1"/>
  <c r="F99" i="35" a="1"/>
  <c r="F99" i="35" s="1"/>
  <c r="F100" i="35" a="1"/>
  <c r="F100" i="35" s="1"/>
  <c r="F101" i="35" a="1"/>
  <c r="F101" i="35" s="1"/>
  <c r="F102" i="35" a="1"/>
  <c r="F102" i="35" s="1"/>
  <c r="F103" i="35" a="1"/>
  <c r="F103" i="35" s="1"/>
  <c r="F104" i="35" a="1"/>
  <c r="F104" i="35" s="1"/>
  <c r="F105" i="35" a="1"/>
  <c r="F105" i="35" s="1"/>
  <c r="F106" i="35" a="1"/>
  <c r="F106" i="35" s="1"/>
  <c r="F107" i="35" a="1"/>
  <c r="F107" i="35" s="1"/>
  <c r="F108" i="35" a="1"/>
  <c r="F108" i="35" s="1"/>
  <c r="F109" i="35" a="1"/>
  <c r="F109" i="35" s="1"/>
  <c r="F110" i="35" a="1"/>
  <c r="F110" i="35" s="1"/>
  <c r="F111" i="35" a="1"/>
  <c r="F111" i="35" s="1"/>
  <c r="F112" i="35" a="1"/>
  <c r="F112" i="35" s="1"/>
  <c r="F113" i="35" a="1"/>
  <c r="F113" i="35" s="1"/>
  <c r="F114" i="35" a="1"/>
  <c r="F114" i="35" s="1"/>
  <c r="F115" i="35" a="1"/>
  <c r="F115" i="35" s="1"/>
  <c r="F116" i="35" a="1"/>
  <c r="F116" i="35" s="1"/>
  <c r="F117" i="35" a="1"/>
  <c r="F117" i="35" s="1"/>
  <c r="F118" i="35" a="1"/>
  <c r="F118" i="35" s="1"/>
  <c r="F119" i="35" a="1"/>
  <c r="F119" i="35" s="1"/>
  <c r="F120" i="35" a="1"/>
  <c r="F120" i="35" s="1"/>
  <c r="F121" i="35" a="1"/>
  <c r="F121" i="35" s="1"/>
  <c r="F122" i="35" a="1"/>
  <c r="F122" i="35" s="1"/>
  <c r="F123" i="35" a="1"/>
  <c r="F123" i="35" s="1"/>
  <c r="F124" i="35" a="1"/>
  <c r="F124" i="35" s="1"/>
  <c r="F125" i="35" a="1"/>
  <c r="F125" i="35" s="1"/>
  <c r="F126" i="35" a="1"/>
  <c r="F126" i="35" s="1"/>
  <c r="F127" i="35" a="1"/>
  <c r="F127" i="35" s="1"/>
  <c r="F128" i="35" a="1"/>
  <c r="F128" i="35" s="1"/>
  <c r="F129" i="35" a="1"/>
  <c r="F129" i="35" s="1"/>
  <c r="F130" i="35" a="1"/>
  <c r="F130" i="35" s="1"/>
  <c r="F131" i="35" a="1"/>
  <c r="F131" i="35" s="1"/>
  <c r="F132" i="35" a="1"/>
  <c r="F132" i="35" s="1"/>
  <c r="F133" i="35" a="1"/>
  <c r="F133" i="35" s="1"/>
  <c r="F134" i="35" a="1"/>
  <c r="F134" i="35" s="1"/>
  <c r="F135" i="35" a="1"/>
  <c r="F135" i="35" s="1"/>
  <c r="F136" i="35" a="1"/>
  <c r="F136" i="35" s="1"/>
  <c r="F137" i="35" a="1"/>
  <c r="F137" i="35" s="1"/>
  <c r="F138" i="35" a="1"/>
  <c r="F138" i="35" s="1"/>
  <c r="F139" i="35" a="1"/>
  <c r="F139" i="35" s="1"/>
  <c r="F140" i="35" a="1"/>
  <c r="F140" i="35" s="1"/>
  <c r="F141" i="35" a="1"/>
  <c r="F141" i="35" s="1"/>
  <c r="F142" i="35" a="1"/>
  <c r="F142" i="35" s="1"/>
  <c r="F143" i="35" a="1"/>
  <c r="F143" i="35" s="1"/>
  <c r="F144" i="35" a="1"/>
  <c r="F144" i="35" s="1"/>
  <c r="F145" i="35" a="1"/>
  <c r="F145" i="35" s="1"/>
  <c r="F146" i="35" a="1"/>
  <c r="F146" i="35" s="1"/>
  <c r="F147" i="35" a="1"/>
  <c r="F147" i="35" s="1"/>
  <c r="F148" i="35" a="1"/>
  <c r="F148" i="35" s="1"/>
  <c r="F149" i="35" a="1"/>
  <c r="F149" i="35" s="1"/>
  <c r="F150" i="35" a="1"/>
  <c r="F150" i="35" s="1"/>
  <c r="F151" i="35" a="1"/>
  <c r="F151" i="35" s="1"/>
  <c r="F152" i="35" a="1"/>
  <c r="F152" i="35" s="1"/>
  <c r="F153" i="35" a="1"/>
  <c r="F153" i="35" s="1"/>
  <c r="F154" i="35" a="1"/>
  <c r="F154" i="35" s="1"/>
  <c r="F155" i="35" a="1"/>
  <c r="F155" i="35" s="1"/>
  <c r="F156" i="35" a="1"/>
  <c r="F156" i="35" s="1"/>
  <c r="F157" i="35" a="1"/>
  <c r="F157" i="35" s="1"/>
  <c r="F158" i="35" a="1"/>
  <c r="F158" i="35" s="1"/>
  <c r="F159" i="35" a="1"/>
  <c r="F159" i="35" s="1"/>
  <c r="F160" i="35" a="1"/>
  <c r="F160" i="35" s="1"/>
  <c r="F161" i="35" a="1"/>
  <c r="F161" i="35" s="1"/>
  <c r="F162" i="35" a="1"/>
  <c r="F162" i="35" s="1"/>
  <c r="F163" i="35" a="1"/>
  <c r="F163" i="35" s="1"/>
  <c r="F164" i="35" a="1"/>
  <c r="F164" i="35" s="1"/>
  <c r="F165" i="35" a="1"/>
  <c r="F165" i="35" s="1"/>
  <c r="F166" i="35" a="1"/>
  <c r="F166" i="35" s="1"/>
  <c r="F167" i="35" a="1"/>
  <c r="F167" i="35" s="1"/>
  <c r="F168" i="35" a="1"/>
  <c r="F168" i="35" s="1"/>
  <c r="F169" i="35" a="1"/>
  <c r="F169" i="35" s="1"/>
  <c r="F170" i="35" a="1"/>
  <c r="F170" i="35" s="1"/>
  <c r="F171" i="35" a="1"/>
  <c r="F171" i="35" s="1"/>
  <c r="F172" i="35" a="1"/>
  <c r="F172" i="35" s="1"/>
  <c r="F173" i="35" a="1"/>
  <c r="F173" i="35" s="1"/>
  <c r="F174" i="35" a="1"/>
  <c r="F174" i="35" s="1"/>
  <c r="F175" i="35" a="1"/>
  <c r="F175" i="35" s="1"/>
  <c r="F176" i="35" a="1"/>
  <c r="F176" i="35" s="1"/>
  <c r="F177" i="35" a="1"/>
  <c r="F177" i="35" s="1"/>
  <c r="F178" i="35" a="1"/>
  <c r="F178" i="35" s="1"/>
  <c r="F179" i="35" a="1"/>
  <c r="F179" i="35" s="1"/>
  <c r="F180" i="35" a="1"/>
  <c r="F180" i="35" s="1"/>
  <c r="F181" i="35" a="1"/>
  <c r="F181" i="35" s="1"/>
  <c r="F182" i="35" a="1"/>
  <c r="F182" i="35" s="1"/>
  <c r="F183" i="35" a="1"/>
  <c r="F183" i="35" s="1"/>
  <c r="F184" i="35" a="1"/>
  <c r="F184" i="35" s="1"/>
  <c r="B75" i="84"/>
  <c r="B123" i="84"/>
  <c r="B130" i="84"/>
  <c r="B133" i="84"/>
  <c r="B134" i="84"/>
  <c r="B157" i="84"/>
  <c r="B158" i="84"/>
  <c r="B170" i="84"/>
  <c r="B171" i="84"/>
  <c r="B174" i="84"/>
  <c r="B182" i="84"/>
  <c r="B9" i="76"/>
  <c r="B33" i="76"/>
  <c r="B34" i="76"/>
  <c r="B57" i="76"/>
  <c r="B81" i="76"/>
  <c r="B105" i="76"/>
  <c r="B129" i="76"/>
  <c r="B139" i="76"/>
  <c r="B140" i="76"/>
  <c r="B153" i="76"/>
  <c r="B163" i="76"/>
  <c r="B164" i="76"/>
  <c r="B171" i="76"/>
  <c r="B177" i="76"/>
  <c r="B18" i="68"/>
  <c r="B26" i="68"/>
  <c r="B50" i="68"/>
  <c r="B74" i="68"/>
  <c r="B98" i="68"/>
  <c r="B114" i="68"/>
  <c r="B122" i="68"/>
  <c r="B134" i="68"/>
  <c r="B158" i="68"/>
  <c r="B166" i="68"/>
  <c r="B174" i="68"/>
  <c r="B182" i="68"/>
  <c r="B26" i="67"/>
  <c r="B74" i="67"/>
  <c r="B126" i="67"/>
  <c r="B133" i="67"/>
  <c r="B134" i="67"/>
  <c r="B157" i="67"/>
  <c r="B158" i="67"/>
  <c r="B173" i="67"/>
  <c r="B174" i="67"/>
  <c r="B181" i="67"/>
  <c r="B182" i="67"/>
  <c r="B139" i="66"/>
  <c r="B163" i="66"/>
  <c r="B50" i="64"/>
  <c r="B122" i="64"/>
  <c r="B141" i="64"/>
  <c r="B165" i="64"/>
  <c r="B62" i="61"/>
  <c r="B86" i="61"/>
  <c r="B102" i="61"/>
  <c r="B134" i="61"/>
  <c r="B146" i="61"/>
  <c r="B158" i="61"/>
  <c r="B170" i="61"/>
  <c r="B182" i="61"/>
  <c r="B147" i="60"/>
  <c r="B133" i="58"/>
  <c r="B157" i="58"/>
  <c r="B169" i="58"/>
  <c r="B170" i="58"/>
  <c r="B171" i="58"/>
  <c r="B145" i="55"/>
  <c r="B169" i="55"/>
  <c r="B184" i="52"/>
  <c r="B128" i="86"/>
  <c r="B136" i="86"/>
  <c r="B139" i="86"/>
  <c r="B141" i="86"/>
  <c r="B152" i="86"/>
  <c r="B163" i="86"/>
  <c r="B165" i="86"/>
  <c r="B176" i="86"/>
  <c r="B179" i="86"/>
  <c r="B182" i="86"/>
  <c r="B26" i="88"/>
  <c r="B50" i="88"/>
  <c r="B74" i="88"/>
  <c r="B90" i="88"/>
  <c r="B98" i="88"/>
  <c r="B122" i="88"/>
  <c r="B134" i="88"/>
  <c r="B145" i="88"/>
  <c r="B150" i="88"/>
  <c r="B158" i="88"/>
  <c r="B169" i="88"/>
  <c r="B182" i="88"/>
  <c r="E184" i="88"/>
  <c r="D184" i="88"/>
  <c r="C184" i="88"/>
  <c r="B183" i="88"/>
  <c r="E183" i="88"/>
  <c r="D183" i="88"/>
  <c r="C183" i="88"/>
  <c r="E182" i="88"/>
  <c r="D182" i="88"/>
  <c r="C182" i="88"/>
  <c r="B181" i="88"/>
  <c r="E181" i="88"/>
  <c r="D181" i="88"/>
  <c r="C181" i="88"/>
  <c r="D64" i="89"/>
  <c r="E180" i="88"/>
  <c r="D180" i="88"/>
  <c r="C180" i="88"/>
  <c r="E179" i="88"/>
  <c r="D179" i="88"/>
  <c r="C179" i="88"/>
  <c r="E178" i="88"/>
  <c r="D178" i="88"/>
  <c r="C178" i="88"/>
  <c r="E177" i="88"/>
  <c r="D177" i="88"/>
  <c r="C177" i="88"/>
  <c r="E176" i="88"/>
  <c r="D176" i="88"/>
  <c r="C176" i="88"/>
  <c r="E175" i="88"/>
  <c r="D175" i="88"/>
  <c r="C175" i="88"/>
  <c r="E174" i="88"/>
  <c r="D174" i="88"/>
  <c r="C174" i="88"/>
  <c r="E173" i="88"/>
  <c r="D173" i="88"/>
  <c r="C173" i="88"/>
  <c r="E172" i="88"/>
  <c r="D172" i="88"/>
  <c r="C172" i="88"/>
  <c r="B171" i="88"/>
  <c r="E171" i="88"/>
  <c r="D171" i="88"/>
  <c r="C171" i="88"/>
  <c r="E170" i="88"/>
  <c r="D170" i="88"/>
  <c r="C170" i="88"/>
  <c r="E169" i="88"/>
  <c r="D169" i="88"/>
  <c r="C169" i="88"/>
  <c r="D52" i="89"/>
  <c r="E168" i="88"/>
  <c r="D168" i="88"/>
  <c r="C168" i="88"/>
  <c r="E167" i="88"/>
  <c r="D167" i="88"/>
  <c r="C167" i="88"/>
  <c r="E166" i="88"/>
  <c r="D166" i="88"/>
  <c r="C166" i="88"/>
  <c r="E165" i="88"/>
  <c r="D165" i="88"/>
  <c r="C165" i="88"/>
  <c r="E164" i="88"/>
  <c r="D164" i="88"/>
  <c r="C164" i="88"/>
  <c r="E163" i="88"/>
  <c r="D163" i="88"/>
  <c r="C163" i="88"/>
  <c r="E162" i="88"/>
  <c r="D162" i="88"/>
  <c r="C162" i="88"/>
  <c r="E161" i="88"/>
  <c r="D161" i="88"/>
  <c r="C161" i="88"/>
  <c r="E160" i="88"/>
  <c r="D160" i="88"/>
  <c r="C160" i="88"/>
  <c r="B159" i="88"/>
  <c r="E159" i="88"/>
  <c r="D159" i="88"/>
  <c r="C159" i="88"/>
  <c r="E158" i="88"/>
  <c r="D158" i="88"/>
  <c r="C158" i="88"/>
  <c r="B157" i="88"/>
  <c r="E157" i="88"/>
  <c r="D157" i="88"/>
  <c r="C157" i="88"/>
  <c r="D40" i="89"/>
  <c r="E156" i="88"/>
  <c r="D156" i="88"/>
  <c r="C156" i="88"/>
  <c r="E155" i="88"/>
  <c r="D155" i="88"/>
  <c r="C155" i="88"/>
  <c r="E154" i="88"/>
  <c r="D154" i="88"/>
  <c r="C154" i="88"/>
  <c r="E153" i="88"/>
  <c r="D153" i="88"/>
  <c r="C153" i="88"/>
  <c r="E152" i="88"/>
  <c r="D152" i="88"/>
  <c r="C152" i="88"/>
  <c r="E151" i="88"/>
  <c r="D151" i="88"/>
  <c r="C151" i="88"/>
  <c r="E150" i="88"/>
  <c r="D150" i="88"/>
  <c r="C150" i="88"/>
  <c r="E149" i="88"/>
  <c r="D149" i="88"/>
  <c r="C149" i="88"/>
  <c r="B148" i="88"/>
  <c r="E148" i="88"/>
  <c r="D148" i="88"/>
  <c r="C148" i="88"/>
  <c r="B147" i="88"/>
  <c r="E147" i="88"/>
  <c r="D147" i="88"/>
  <c r="C147" i="88"/>
  <c r="E146" i="88"/>
  <c r="D146" i="88"/>
  <c r="C146" i="88"/>
  <c r="D29" i="89"/>
  <c r="E145" i="88"/>
  <c r="D145" i="88"/>
  <c r="C145" i="88"/>
  <c r="E144" i="88"/>
  <c r="D144" i="88"/>
  <c r="C144" i="88"/>
  <c r="E143" i="88"/>
  <c r="D143" i="88"/>
  <c r="C143" i="88"/>
  <c r="D26" i="89"/>
  <c r="E142" i="88"/>
  <c r="D142" i="88"/>
  <c r="C142" i="88"/>
  <c r="E141" i="88"/>
  <c r="D141" i="88"/>
  <c r="C141" i="88"/>
  <c r="E140" i="88"/>
  <c r="D140" i="88"/>
  <c r="C140" i="88"/>
  <c r="E139" i="88"/>
  <c r="D139" i="88"/>
  <c r="C139" i="88"/>
  <c r="E138" i="88"/>
  <c r="D138" i="88"/>
  <c r="C138" i="88"/>
  <c r="E137" i="88"/>
  <c r="D137" i="88"/>
  <c r="C137" i="88"/>
  <c r="E136" i="88"/>
  <c r="D136" i="88"/>
  <c r="C136" i="88"/>
  <c r="B135" i="88"/>
  <c r="E135" i="88"/>
  <c r="D135" i="88"/>
  <c r="C135" i="88"/>
  <c r="E134" i="88"/>
  <c r="D134" i="88"/>
  <c r="C134" i="88"/>
  <c r="D17" i="89"/>
  <c r="E133" i="88"/>
  <c r="D133" i="88"/>
  <c r="C133" i="88"/>
  <c r="B133" i="88"/>
  <c r="D16" i="89"/>
  <c r="E132" i="88"/>
  <c r="D132" i="88"/>
  <c r="C132" i="88"/>
  <c r="E131" i="88"/>
  <c r="D131" i="88"/>
  <c r="C131" i="88"/>
  <c r="E130" i="88"/>
  <c r="D130" i="88"/>
  <c r="C130" i="88"/>
  <c r="E129" i="88"/>
  <c r="D129" i="88"/>
  <c r="C129" i="88"/>
  <c r="E128" i="88"/>
  <c r="D128" i="88"/>
  <c r="C128" i="88"/>
  <c r="E127" i="88"/>
  <c r="D127" i="88"/>
  <c r="C127" i="88"/>
  <c r="E126" i="88"/>
  <c r="D126" i="88"/>
  <c r="C126" i="88"/>
  <c r="E125" i="88"/>
  <c r="D125" i="88"/>
  <c r="C125" i="88"/>
  <c r="E124" i="88"/>
  <c r="D124" i="88"/>
  <c r="C124" i="88"/>
  <c r="B123" i="88"/>
  <c r="E123" i="88"/>
  <c r="D123" i="88"/>
  <c r="C123" i="88"/>
  <c r="E122" i="88"/>
  <c r="D122" i="88"/>
  <c r="C122" i="88"/>
  <c r="B121" i="88"/>
  <c r="E121" i="88"/>
  <c r="D121" i="88"/>
  <c r="C121" i="88"/>
  <c r="C65" i="89"/>
  <c r="E120" i="88"/>
  <c r="D120" i="88"/>
  <c r="C120" i="88"/>
  <c r="E119" i="88"/>
  <c r="D119" i="88"/>
  <c r="C119" i="88"/>
  <c r="C63" i="89"/>
  <c r="E118" i="88"/>
  <c r="D118" i="88"/>
  <c r="C118" i="88"/>
  <c r="E117" i="88"/>
  <c r="D117" i="88"/>
  <c r="C117" i="88"/>
  <c r="E116" i="88"/>
  <c r="D116" i="88"/>
  <c r="C116" i="88"/>
  <c r="E115" i="88"/>
  <c r="D115" i="88"/>
  <c r="C115" i="88"/>
  <c r="E114" i="88"/>
  <c r="D114" i="88"/>
  <c r="C114" i="88"/>
  <c r="E113" i="88"/>
  <c r="D113" i="88"/>
  <c r="C113" i="88"/>
  <c r="E112" i="88"/>
  <c r="D112" i="88"/>
  <c r="C112" i="88"/>
  <c r="B111" i="88"/>
  <c r="E111" i="88"/>
  <c r="D111" i="88"/>
  <c r="C111" i="88"/>
  <c r="B110" i="88"/>
  <c r="E110" i="88"/>
  <c r="D110" i="88"/>
  <c r="C110" i="88"/>
  <c r="B109" i="88"/>
  <c r="E109" i="88"/>
  <c r="D109" i="88"/>
  <c r="C109" i="88"/>
  <c r="E108" i="88"/>
  <c r="D108" i="88"/>
  <c r="C108" i="88"/>
  <c r="E107" i="88"/>
  <c r="D107" i="88"/>
  <c r="C107" i="88"/>
  <c r="C51" i="89"/>
  <c r="E106" i="88"/>
  <c r="D106" i="88"/>
  <c r="C106" i="88"/>
  <c r="B105" i="88"/>
  <c r="E105" i="88"/>
  <c r="D105" i="88"/>
  <c r="C105" i="88"/>
  <c r="E104" i="88"/>
  <c r="D104" i="88"/>
  <c r="C104" i="88"/>
  <c r="E103" i="88"/>
  <c r="D103" i="88"/>
  <c r="C103" i="88"/>
  <c r="E102" i="88"/>
  <c r="D102" i="88"/>
  <c r="C102" i="88"/>
  <c r="B101" i="88"/>
  <c r="E101" i="88"/>
  <c r="D101" i="88"/>
  <c r="C101" i="88"/>
  <c r="E100" i="88"/>
  <c r="D100" i="88"/>
  <c r="C100" i="88"/>
  <c r="B99" i="88"/>
  <c r="E99" i="88"/>
  <c r="D99" i="88"/>
  <c r="C99" i="88"/>
  <c r="E98" i="88"/>
  <c r="D98" i="88"/>
  <c r="C98" i="88"/>
  <c r="B97" i="88"/>
  <c r="E97" i="88"/>
  <c r="D97" i="88"/>
  <c r="C97" i="88"/>
  <c r="E96" i="88"/>
  <c r="D96" i="88"/>
  <c r="C96" i="88"/>
  <c r="C40" i="89"/>
  <c r="E95" i="88"/>
  <c r="D95" i="88"/>
  <c r="C95" i="88"/>
  <c r="E94" i="88"/>
  <c r="D94" i="88"/>
  <c r="C94" i="88"/>
  <c r="E93" i="88"/>
  <c r="D93" i="88"/>
  <c r="C93" i="88"/>
  <c r="B92" i="88"/>
  <c r="E92" i="88"/>
  <c r="D92" i="88"/>
  <c r="C92" i="88"/>
  <c r="E91" i="88"/>
  <c r="D91" i="88"/>
  <c r="C91" i="88"/>
  <c r="E90" i="88"/>
  <c r="D90" i="88"/>
  <c r="C90" i="88"/>
  <c r="E89" i="88"/>
  <c r="D89" i="88"/>
  <c r="C89" i="88"/>
  <c r="E88" i="88"/>
  <c r="D88" i="88"/>
  <c r="C88" i="88"/>
  <c r="B87" i="88"/>
  <c r="E87" i="88"/>
  <c r="D87" i="88"/>
  <c r="C87" i="88"/>
  <c r="E86" i="88"/>
  <c r="D86" i="88"/>
  <c r="C86" i="88"/>
  <c r="B86" i="88"/>
  <c r="E85" i="88"/>
  <c r="D85" i="88"/>
  <c r="C85" i="88"/>
  <c r="B85" i="88"/>
  <c r="C29" i="89"/>
  <c r="E84" i="88"/>
  <c r="D84" i="88"/>
  <c r="C84" i="88"/>
  <c r="E83" i="88"/>
  <c r="D83" i="88"/>
  <c r="C83" i="88"/>
  <c r="E82" i="88"/>
  <c r="D82" i="88"/>
  <c r="C82" i="88"/>
  <c r="E81" i="88"/>
  <c r="D81" i="88"/>
  <c r="C81" i="88"/>
  <c r="B80" i="88"/>
  <c r="E80" i="88"/>
  <c r="D80" i="88"/>
  <c r="C80" i="88"/>
  <c r="E79" i="88"/>
  <c r="D79" i="88"/>
  <c r="C79" i="88"/>
  <c r="E78" i="88"/>
  <c r="D78" i="88"/>
  <c r="C78" i="88"/>
  <c r="E77" i="88"/>
  <c r="D77" i="88"/>
  <c r="C77" i="88"/>
  <c r="E76" i="88"/>
  <c r="D76" i="88"/>
  <c r="C76" i="88"/>
  <c r="B75" i="88"/>
  <c r="C20" i="89"/>
  <c r="E75" i="88"/>
  <c r="D75" i="88"/>
  <c r="C75" i="88"/>
  <c r="E74" i="88"/>
  <c r="D74" i="88"/>
  <c r="C74" i="88"/>
  <c r="B73" i="88"/>
  <c r="E73" i="88"/>
  <c r="D73" i="88"/>
  <c r="C73" i="88"/>
  <c r="C17" i="89"/>
  <c r="E72" i="88"/>
  <c r="D72" i="88"/>
  <c r="C72" i="88"/>
  <c r="E71" i="88"/>
  <c r="D71" i="88"/>
  <c r="C71" i="88"/>
  <c r="C15" i="89"/>
  <c r="E70" i="88"/>
  <c r="D70" i="88"/>
  <c r="C70" i="88"/>
  <c r="E69" i="88"/>
  <c r="D69" i="88"/>
  <c r="C69" i="88"/>
  <c r="E68" i="88"/>
  <c r="D68" i="88"/>
  <c r="C68" i="88"/>
  <c r="E67" i="88"/>
  <c r="D67" i="88"/>
  <c r="C67" i="88"/>
  <c r="E66" i="88"/>
  <c r="D66" i="88"/>
  <c r="C66" i="88"/>
  <c r="E65" i="88"/>
  <c r="D65" i="88"/>
  <c r="C65" i="88"/>
  <c r="E64" i="88"/>
  <c r="D64" i="88"/>
  <c r="C64" i="88"/>
  <c r="B63" i="88"/>
  <c r="E63" i="88"/>
  <c r="D63" i="88"/>
  <c r="C63" i="88"/>
  <c r="B62" i="88"/>
  <c r="E62" i="88"/>
  <c r="D62" i="88"/>
  <c r="C62" i="88"/>
  <c r="B61" i="88"/>
  <c r="B67" i="89"/>
  <c r="E61" i="88"/>
  <c r="D61" i="88"/>
  <c r="C61" i="88"/>
  <c r="E60" i="88"/>
  <c r="D60" i="88"/>
  <c r="C60" i="88"/>
  <c r="B65" i="89"/>
  <c r="E59" i="88"/>
  <c r="D59" i="88"/>
  <c r="C59" i="88"/>
  <c r="E58" i="88"/>
  <c r="D58" i="88"/>
  <c r="C58" i="88"/>
  <c r="E57" i="88"/>
  <c r="D57" i="88"/>
  <c r="C57" i="88"/>
  <c r="E56" i="88"/>
  <c r="D56" i="88"/>
  <c r="C56" i="88"/>
  <c r="E55" i="88"/>
  <c r="D55" i="88"/>
  <c r="C55" i="88"/>
  <c r="E54" i="88"/>
  <c r="D54" i="88"/>
  <c r="C54" i="88"/>
  <c r="E53" i="88"/>
  <c r="D53" i="88"/>
  <c r="C53" i="88"/>
  <c r="B52" i="88"/>
  <c r="E52" i="88"/>
  <c r="D52" i="88"/>
  <c r="C52" i="88"/>
  <c r="B51" i="88"/>
  <c r="E51" i="88"/>
  <c r="D51" i="88"/>
  <c r="C51" i="88"/>
  <c r="E50" i="88"/>
  <c r="D50" i="88"/>
  <c r="C50" i="88"/>
  <c r="B49" i="88"/>
  <c r="B55" i="89"/>
  <c r="E49" i="88"/>
  <c r="D49" i="88"/>
  <c r="C49" i="88"/>
  <c r="E48" i="88"/>
  <c r="D48" i="88"/>
  <c r="C48" i="88"/>
  <c r="B53" i="89"/>
  <c r="E47" i="88"/>
  <c r="D47" i="88"/>
  <c r="C47" i="88"/>
  <c r="E46" i="88"/>
  <c r="D46" i="88"/>
  <c r="C46" i="88"/>
  <c r="E45" i="88"/>
  <c r="D45" i="88"/>
  <c r="C45" i="88"/>
  <c r="E44" i="88"/>
  <c r="D44" i="88"/>
  <c r="C44" i="88"/>
  <c r="E43" i="88"/>
  <c r="D43" i="88"/>
  <c r="C43" i="88"/>
  <c r="E42" i="88"/>
  <c r="D42" i="88"/>
  <c r="C42" i="88"/>
  <c r="E41" i="88"/>
  <c r="D41" i="88"/>
  <c r="C41" i="88"/>
  <c r="B40" i="88"/>
  <c r="E40" i="88"/>
  <c r="D40" i="88"/>
  <c r="C40" i="88"/>
  <c r="B39" i="88"/>
  <c r="E39" i="88"/>
  <c r="D39" i="88"/>
  <c r="C39" i="88"/>
  <c r="B38" i="88"/>
  <c r="E38" i="88"/>
  <c r="D38" i="88"/>
  <c r="C38" i="88"/>
  <c r="B37" i="88"/>
  <c r="E37" i="88"/>
  <c r="D37" i="88"/>
  <c r="C37" i="88"/>
  <c r="B42" i="89"/>
  <c r="E36" i="88"/>
  <c r="D36" i="88"/>
  <c r="C36" i="88"/>
  <c r="E35" i="88"/>
  <c r="D35" i="88"/>
  <c r="C35" i="88"/>
  <c r="E34" i="88"/>
  <c r="D34" i="88"/>
  <c r="C34" i="88"/>
  <c r="E33" i="88"/>
  <c r="D33" i="88"/>
  <c r="C33" i="88"/>
  <c r="E32" i="88"/>
  <c r="D32" i="88"/>
  <c r="C32" i="88"/>
  <c r="E31" i="88"/>
  <c r="D31" i="88"/>
  <c r="C31" i="88"/>
  <c r="E30" i="88"/>
  <c r="D30" i="88"/>
  <c r="C30" i="88"/>
  <c r="E29" i="88"/>
  <c r="D29" i="88"/>
  <c r="C29" i="88"/>
  <c r="E28" i="88"/>
  <c r="D28" i="88"/>
  <c r="C28" i="88"/>
  <c r="B27" i="88"/>
  <c r="E27" i="88"/>
  <c r="D27" i="88"/>
  <c r="C27" i="88"/>
  <c r="E26" i="88"/>
  <c r="D26" i="88"/>
  <c r="C26" i="88"/>
  <c r="B25" i="88"/>
  <c r="E25" i="88"/>
  <c r="D25" i="88"/>
  <c r="C25" i="88"/>
  <c r="B30" i="89"/>
  <c r="E24" i="88"/>
  <c r="D24" i="88"/>
  <c r="C24" i="88"/>
  <c r="E23" i="88"/>
  <c r="D23" i="88"/>
  <c r="C23" i="88"/>
  <c r="B28" i="89"/>
  <c r="E22" i="88"/>
  <c r="D22" i="88"/>
  <c r="C22" i="88"/>
  <c r="E21" i="88"/>
  <c r="D21" i="88"/>
  <c r="C21" i="88"/>
  <c r="E20" i="88"/>
  <c r="D20" i="88"/>
  <c r="C20" i="88"/>
  <c r="E19" i="88"/>
  <c r="D19" i="88"/>
  <c r="C19" i="88"/>
  <c r="E18" i="88"/>
  <c r="D18" i="88"/>
  <c r="C18" i="88"/>
  <c r="E17" i="88"/>
  <c r="D17" i="88"/>
  <c r="C17" i="88"/>
  <c r="E16" i="88"/>
  <c r="D16" i="88"/>
  <c r="C16" i="88"/>
  <c r="B15" i="88"/>
  <c r="E15" i="88"/>
  <c r="D15" i="88"/>
  <c r="C15" i="88"/>
  <c r="B14" i="88"/>
  <c r="E14" i="88"/>
  <c r="D14" i="88"/>
  <c r="C14" i="88"/>
  <c r="B13" i="88"/>
  <c r="E13" i="88"/>
  <c r="D13" i="88"/>
  <c r="C13" i="88"/>
  <c r="E12" i="88"/>
  <c r="D12" i="88"/>
  <c r="C12" i="88"/>
  <c r="B17" i="89"/>
  <c r="E11" i="88"/>
  <c r="D11" i="88"/>
  <c r="C11" i="88"/>
  <c r="B16" i="89"/>
  <c r="E10" i="88"/>
  <c r="D10" i="88"/>
  <c r="C10" i="88"/>
  <c r="E9" i="88"/>
  <c r="D9" i="88"/>
  <c r="C9" i="88"/>
  <c r="E8" i="88"/>
  <c r="D8" i="88"/>
  <c r="C8" i="88"/>
  <c r="E7" i="88"/>
  <c r="D7" i="88"/>
  <c r="C7" i="88"/>
  <c r="B6" i="88"/>
  <c r="E6" i="88"/>
  <c r="D6" i="88"/>
  <c r="C6" i="88"/>
  <c r="E5" i="88"/>
  <c r="D5" i="88"/>
  <c r="C5" i="88"/>
  <c r="E4" i="88"/>
  <c r="D4" i="88"/>
  <c r="C4" i="88"/>
  <c r="B3" i="88"/>
  <c r="E3" i="88"/>
  <c r="D3" i="88"/>
  <c r="C3" i="88"/>
  <c r="E2" i="88"/>
  <c r="D2" i="88"/>
  <c r="C2" i="88"/>
  <c r="A2" i="88"/>
  <c r="A3" i="88" s="1"/>
  <c r="A4" i="88" s="1"/>
  <c r="A5" i="88" s="1"/>
  <c r="A6" i="88" s="1"/>
  <c r="A7" i="88" s="1"/>
  <c r="A8" i="88" s="1"/>
  <c r="A9" i="88" s="1"/>
  <c r="A10" i="88" s="1"/>
  <c r="A11" i="88" s="1"/>
  <c r="A12" i="88" s="1"/>
  <c r="A13" i="88" s="1"/>
  <c r="A14" i="88" s="1"/>
  <c r="A15" i="88" s="1"/>
  <c r="A16" i="88" s="1"/>
  <c r="A17" i="88" s="1"/>
  <c r="A18" i="88" s="1"/>
  <c r="A19" i="88" s="1"/>
  <c r="A20" i="88" s="1"/>
  <c r="A21" i="88" s="1"/>
  <c r="A22" i="88" s="1"/>
  <c r="A23" i="88" s="1"/>
  <c r="A24" i="88" s="1"/>
  <c r="A25" i="88" s="1"/>
  <c r="A26" i="88" s="1"/>
  <c r="A27" i="88" s="1"/>
  <c r="A28" i="88" s="1"/>
  <c r="A29" i="88" s="1"/>
  <c r="A30" i="88" s="1"/>
  <c r="A31" i="88" s="1"/>
  <c r="A32" i="88" s="1"/>
  <c r="A33" i="88" s="1"/>
  <c r="A34" i="88" s="1"/>
  <c r="A35" i="88" s="1"/>
  <c r="A36" i="88" s="1"/>
  <c r="A37" i="88" s="1"/>
  <c r="A38" i="88" s="1"/>
  <c r="A39" i="88" s="1"/>
  <c r="A40" i="88" s="1"/>
  <c r="A41" i="88" s="1"/>
  <c r="A42" i="88" s="1"/>
  <c r="A43" i="88" s="1"/>
  <c r="A44" i="88" s="1"/>
  <c r="A45" i="88" s="1"/>
  <c r="A46" i="88" s="1"/>
  <c r="A47" i="88" s="1"/>
  <c r="A48" i="88" s="1"/>
  <c r="A49" i="88" s="1"/>
  <c r="A50" i="88" s="1"/>
  <c r="A51" i="88" s="1"/>
  <c r="A52" i="88" s="1"/>
  <c r="A53" i="88" s="1"/>
  <c r="A54" i="88" s="1"/>
  <c r="A55" i="88" s="1"/>
  <c r="A56" i="88" s="1"/>
  <c r="A57" i="88" s="1"/>
  <c r="A58" i="88" s="1"/>
  <c r="A59" i="88" s="1"/>
  <c r="A60" i="88" s="1"/>
  <c r="A61" i="88" s="1"/>
  <c r="A62" i="88" s="1"/>
  <c r="A63" i="88" s="1"/>
  <c r="A64" i="88" s="1"/>
  <c r="A65" i="88" s="1"/>
  <c r="A66" i="88" s="1"/>
  <c r="A67" i="88" s="1"/>
  <c r="A68" i="88" s="1"/>
  <c r="A69" i="88" s="1"/>
  <c r="A70" i="88" s="1"/>
  <c r="A71" i="88" s="1"/>
  <c r="A72" i="88" s="1"/>
  <c r="A73" i="88" s="1"/>
  <c r="A74" i="88" s="1"/>
  <c r="A75" i="88" s="1"/>
  <c r="A76" i="88" s="1"/>
  <c r="A77" i="88" s="1"/>
  <c r="A78" i="88" s="1"/>
  <c r="A79" i="88" s="1"/>
  <c r="A80" i="88" s="1"/>
  <c r="A81" i="88" s="1"/>
  <c r="A82" i="88" s="1"/>
  <c r="A83" i="88" s="1"/>
  <c r="A84" i="88" s="1"/>
  <c r="A85" i="88" s="1"/>
  <c r="A86" i="88" s="1"/>
  <c r="A87" i="88" s="1"/>
  <c r="A88" i="88" s="1"/>
  <c r="A89" i="88" s="1"/>
  <c r="A90" i="88" s="1"/>
  <c r="A91" i="88" s="1"/>
  <c r="A92" i="88" s="1"/>
  <c r="A93" i="88" s="1"/>
  <c r="A94" i="88" s="1"/>
  <c r="A95" i="88" s="1"/>
  <c r="A96" i="88" s="1"/>
  <c r="A97" i="88" s="1"/>
  <c r="A98" i="88" s="1"/>
  <c r="A99" i="88" s="1"/>
  <c r="A100" i="88" s="1"/>
  <c r="A101" i="88" s="1"/>
  <c r="A102" i="88" s="1"/>
  <c r="A103" i="88" s="1"/>
  <c r="A104" i="88" s="1"/>
  <c r="A105" i="88" s="1"/>
  <c r="A106" i="88" s="1"/>
  <c r="A107" i="88" s="1"/>
  <c r="A108" i="88" s="1"/>
  <c r="A109" i="88" s="1"/>
  <c r="A110" i="88" s="1"/>
  <c r="A111" i="88" s="1"/>
  <c r="A112" i="88" s="1"/>
  <c r="A113" i="88" s="1"/>
  <c r="A114" i="88" s="1"/>
  <c r="A115" i="88" s="1"/>
  <c r="A116" i="88" s="1"/>
  <c r="A117" i="88" s="1"/>
  <c r="A118" i="88" s="1"/>
  <c r="A119" i="88" s="1"/>
  <c r="A120" i="88" s="1"/>
  <c r="A121" i="88" s="1"/>
  <c r="A122" i="88" s="1"/>
  <c r="A123" i="88" s="1"/>
  <c r="A124" i="88" s="1"/>
  <c r="A125" i="88" s="1"/>
  <c r="A126" i="88" s="1"/>
  <c r="A127" i="88" s="1"/>
  <c r="A128" i="88" s="1"/>
  <c r="A129" i="88" s="1"/>
  <c r="A130" i="88" s="1"/>
  <c r="A131" i="88" s="1"/>
  <c r="A132" i="88" s="1"/>
  <c r="A133" i="88" s="1"/>
  <c r="A134" i="88" s="1"/>
  <c r="A135" i="88" s="1"/>
  <c r="A136" i="88" s="1"/>
  <c r="A137" i="88" s="1"/>
  <c r="A138" i="88" s="1"/>
  <c r="A139" i="88" s="1"/>
  <c r="A140" i="88" s="1"/>
  <c r="A141" i="88" s="1"/>
  <c r="A142" i="88" s="1"/>
  <c r="A143" i="88" s="1"/>
  <c r="A144" i="88" s="1"/>
  <c r="A145" i="88" s="1"/>
  <c r="A146" i="88" s="1"/>
  <c r="A147" i="88" s="1"/>
  <c r="A148" i="88" s="1"/>
  <c r="A149" i="88" s="1"/>
  <c r="A150" i="88" s="1"/>
  <c r="A151" i="88" s="1"/>
  <c r="A152" i="88" s="1"/>
  <c r="A153" i="88" s="1"/>
  <c r="A154" i="88" s="1"/>
  <c r="A155" i="88" s="1"/>
  <c r="A156" i="88" s="1"/>
  <c r="A157" i="88" s="1"/>
  <c r="A158" i="88" s="1"/>
  <c r="A159" i="88" s="1"/>
  <c r="A160" i="88" s="1"/>
  <c r="A161" i="88" s="1"/>
  <c r="A162" i="88" s="1"/>
  <c r="A163" i="88" s="1"/>
  <c r="A164" i="88" s="1"/>
  <c r="A165" i="88" s="1"/>
  <c r="A166" i="88" s="1"/>
  <c r="A167" i="88" s="1"/>
  <c r="A168" i="88" s="1"/>
  <c r="A169" i="88" s="1"/>
  <c r="A170" i="88" s="1"/>
  <c r="A171" i="88" s="1"/>
  <c r="A172" i="88" s="1"/>
  <c r="A173" i="88" s="1"/>
  <c r="A174" i="88" s="1"/>
  <c r="A175" i="88" s="1"/>
  <c r="A176" i="88" s="1"/>
  <c r="A177" i="88" s="1"/>
  <c r="A178" i="88" s="1"/>
  <c r="A179" i="88" s="1"/>
  <c r="A180" i="88" s="1"/>
  <c r="A181" i="88" s="1"/>
  <c r="A182" i="88" s="1"/>
  <c r="A183" i="88" s="1"/>
  <c r="A184" i="88" s="1"/>
  <c r="F1" i="88"/>
  <c r="B5" i="89" s="1"/>
  <c r="E1" i="88"/>
  <c r="D1" i="88"/>
  <c r="C1" i="88"/>
  <c r="B1" i="88"/>
  <c r="A1" i="88"/>
  <c r="A5" i="89" s="1"/>
  <c r="E184" i="86"/>
  <c r="D184" i="86"/>
  <c r="C184" i="86"/>
  <c r="E183" i="86"/>
  <c r="D183" i="86"/>
  <c r="C183" i="86"/>
  <c r="E182" i="86"/>
  <c r="D182" i="86"/>
  <c r="C182" i="86"/>
  <c r="E181" i="86"/>
  <c r="D181" i="86"/>
  <c r="C181" i="86"/>
  <c r="E180" i="86"/>
  <c r="D180" i="86"/>
  <c r="C180" i="86"/>
  <c r="E179" i="86"/>
  <c r="D179" i="86"/>
  <c r="C179" i="86"/>
  <c r="E178" i="86"/>
  <c r="D178" i="86"/>
  <c r="C178" i="86"/>
  <c r="B177" i="86"/>
  <c r="E177" i="86"/>
  <c r="D177" i="86"/>
  <c r="C177" i="86"/>
  <c r="E176" i="86"/>
  <c r="D176" i="86"/>
  <c r="C176" i="86"/>
  <c r="B175" i="86"/>
  <c r="E175" i="86"/>
  <c r="D175" i="86"/>
  <c r="C175" i="86"/>
  <c r="E174" i="86"/>
  <c r="D174" i="86"/>
  <c r="C174" i="86"/>
  <c r="E173" i="86"/>
  <c r="D173" i="86"/>
  <c r="C173" i="86"/>
  <c r="E172" i="86"/>
  <c r="D172" i="86"/>
  <c r="C172" i="86"/>
  <c r="E171" i="86"/>
  <c r="D171" i="86"/>
  <c r="C171" i="86"/>
  <c r="E170" i="86"/>
  <c r="D170" i="86"/>
  <c r="C170" i="86"/>
  <c r="E169" i="86"/>
  <c r="D169" i="86"/>
  <c r="C169" i="86"/>
  <c r="E168" i="86"/>
  <c r="D168" i="86"/>
  <c r="C168" i="86"/>
  <c r="E167" i="86"/>
  <c r="D167" i="86"/>
  <c r="C167" i="86"/>
  <c r="E166" i="86"/>
  <c r="D166" i="86"/>
  <c r="C166" i="86"/>
  <c r="E165" i="86"/>
  <c r="D165" i="86"/>
  <c r="C165" i="86"/>
  <c r="B164" i="86"/>
  <c r="E164" i="86"/>
  <c r="D164" i="86"/>
  <c r="C164" i="86"/>
  <c r="E163" i="86"/>
  <c r="D163" i="86"/>
  <c r="C163" i="86"/>
  <c r="E162" i="86"/>
  <c r="D162" i="86"/>
  <c r="C162" i="86"/>
  <c r="E161" i="86"/>
  <c r="D161" i="86"/>
  <c r="C161" i="86"/>
  <c r="E160" i="86"/>
  <c r="D160" i="86"/>
  <c r="C160" i="86"/>
  <c r="E159" i="86"/>
  <c r="D159" i="86"/>
  <c r="C159" i="86"/>
  <c r="E158" i="86"/>
  <c r="D158" i="86"/>
  <c r="C158" i="86"/>
  <c r="E157" i="86"/>
  <c r="D157" i="86"/>
  <c r="C157" i="86"/>
  <c r="E156" i="86"/>
  <c r="D156" i="86"/>
  <c r="C156" i="86"/>
  <c r="E155" i="86"/>
  <c r="D155" i="86"/>
  <c r="C155" i="86"/>
  <c r="E154" i="86"/>
  <c r="D154" i="86"/>
  <c r="C154" i="86"/>
  <c r="B153" i="86"/>
  <c r="E153" i="86"/>
  <c r="D153" i="86"/>
  <c r="C153" i="86"/>
  <c r="E152" i="86"/>
  <c r="D152" i="86"/>
  <c r="C152" i="86"/>
  <c r="B151" i="86"/>
  <c r="E151" i="86"/>
  <c r="D151" i="86"/>
  <c r="C151" i="86"/>
  <c r="E150" i="86"/>
  <c r="D150" i="86"/>
  <c r="C150" i="86"/>
  <c r="E149" i="86"/>
  <c r="D149" i="86"/>
  <c r="C149" i="86"/>
  <c r="E148" i="86"/>
  <c r="D148" i="86"/>
  <c r="C148" i="86"/>
  <c r="E147" i="86"/>
  <c r="D147" i="86"/>
  <c r="C147" i="86"/>
  <c r="E146" i="86"/>
  <c r="D146" i="86"/>
  <c r="C146" i="86"/>
  <c r="E145" i="86"/>
  <c r="D145" i="86"/>
  <c r="C145" i="86"/>
  <c r="E144" i="86"/>
  <c r="D144" i="86"/>
  <c r="C144" i="86"/>
  <c r="B143" i="86"/>
  <c r="E143" i="86"/>
  <c r="D143" i="86"/>
  <c r="C143" i="86"/>
  <c r="E142" i="86"/>
  <c r="D142" i="86"/>
  <c r="C142" i="86"/>
  <c r="E141" i="86"/>
  <c r="D141" i="86"/>
  <c r="C141" i="86"/>
  <c r="B140" i="86"/>
  <c r="E140" i="86"/>
  <c r="D140" i="86"/>
  <c r="C140" i="86"/>
  <c r="E139" i="86"/>
  <c r="D139" i="86"/>
  <c r="C139" i="86"/>
  <c r="E138" i="86"/>
  <c r="D138" i="86"/>
  <c r="C138" i="86"/>
  <c r="E137" i="86"/>
  <c r="D137" i="86"/>
  <c r="C137" i="86"/>
  <c r="E136" i="86"/>
  <c r="D136" i="86"/>
  <c r="C136" i="86"/>
  <c r="E135" i="86"/>
  <c r="D135" i="86"/>
  <c r="C135" i="86"/>
  <c r="E134" i="86"/>
  <c r="D134" i="86"/>
  <c r="C134" i="86"/>
  <c r="E133" i="86"/>
  <c r="D133" i="86"/>
  <c r="C133" i="86"/>
  <c r="E132" i="86"/>
  <c r="D132" i="86"/>
  <c r="C132" i="86"/>
  <c r="E131" i="86"/>
  <c r="D131" i="86"/>
  <c r="C131" i="86"/>
  <c r="E130" i="86"/>
  <c r="D130" i="86"/>
  <c r="C130" i="86"/>
  <c r="B129" i="86"/>
  <c r="E129" i="86"/>
  <c r="D129" i="86"/>
  <c r="C129" i="86"/>
  <c r="E128" i="86"/>
  <c r="D128" i="86"/>
  <c r="C128" i="86"/>
  <c r="B127" i="86"/>
  <c r="E127" i="86"/>
  <c r="D127" i="86"/>
  <c r="C127" i="86"/>
  <c r="E126" i="86"/>
  <c r="D126" i="86"/>
  <c r="C126" i="86"/>
  <c r="E125" i="86"/>
  <c r="D125" i="86"/>
  <c r="C125" i="86"/>
  <c r="E124" i="86"/>
  <c r="D124" i="86"/>
  <c r="C124" i="86"/>
  <c r="E123" i="86"/>
  <c r="D123" i="86"/>
  <c r="C123" i="86"/>
  <c r="E122" i="86"/>
  <c r="D122" i="86"/>
  <c r="C122" i="86"/>
  <c r="E121" i="86"/>
  <c r="D121" i="86"/>
  <c r="C121" i="86"/>
  <c r="E120" i="86"/>
  <c r="D120" i="86"/>
  <c r="C120" i="86"/>
  <c r="E119" i="86"/>
  <c r="D119" i="86"/>
  <c r="C119" i="86"/>
  <c r="E118" i="86"/>
  <c r="D118" i="86"/>
  <c r="C118" i="86"/>
  <c r="B117" i="86"/>
  <c r="E117" i="86"/>
  <c r="D117" i="86"/>
  <c r="C117" i="86"/>
  <c r="B116" i="86"/>
  <c r="E116" i="86"/>
  <c r="D116" i="86"/>
  <c r="C116" i="86"/>
  <c r="B115" i="86"/>
  <c r="E115" i="86"/>
  <c r="D115" i="86"/>
  <c r="C115" i="86"/>
  <c r="E114" i="86"/>
  <c r="D114" i="86"/>
  <c r="C114" i="86"/>
  <c r="E113" i="86"/>
  <c r="D113" i="86"/>
  <c r="C113" i="86"/>
  <c r="E112" i="86"/>
  <c r="D112" i="86"/>
  <c r="C112" i="86"/>
  <c r="E111" i="86"/>
  <c r="D111" i="86"/>
  <c r="C111" i="86"/>
  <c r="B110" i="86"/>
  <c r="E110" i="86"/>
  <c r="D110" i="86"/>
  <c r="C110" i="86"/>
  <c r="E109" i="86"/>
  <c r="D109" i="86"/>
  <c r="C109" i="86"/>
  <c r="E108" i="86"/>
  <c r="D108" i="86"/>
  <c r="C108" i="86"/>
  <c r="E107" i="86"/>
  <c r="D107" i="86"/>
  <c r="C107" i="86"/>
  <c r="E106" i="86"/>
  <c r="D106" i="86"/>
  <c r="C106" i="86"/>
  <c r="B105" i="86"/>
  <c r="E105" i="86"/>
  <c r="D105" i="86"/>
  <c r="C105" i="86"/>
  <c r="B104" i="86"/>
  <c r="E104" i="86"/>
  <c r="D104" i="86"/>
  <c r="C104" i="86"/>
  <c r="B103" i="86"/>
  <c r="E103" i="86"/>
  <c r="D103" i="86"/>
  <c r="C103" i="86"/>
  <c r="E102" i="86"/>
  <c r="D102" i="86"/>
  <c r="C102" i="86"/>
  <c r="E101" i="86"/>
  <c r="D101" i="86"/>
  <c r="C101" i="86"/>
  <c r="E100" i="86"/>
  <c r="D100" i="86"/>
  <c r="C100" i="86"/>
  <c r="E99" i="86"/>
  <c r="D99" i="86"/>
  <c r="C99" i="86"/>
  <c r="E98" i="86"/>
  <c r="D98" i="86"/>
  <c r="C98" i="86"/>
  <c r="E97" i="86"/>
  <c r="D97" i="86"/>
  <c r="C97" i="86"/>
  <c r="E96" i="86"/>
  <c r="D96" i="86"/>
  <c r="C96" i="86"/>
  <c r="E95" i="86"/>
  <c r="D95" i="86"/>
  <c r="C95" i="86"/>
  <c r="E94" i="86"/>
  <c r="D94" i="86"/>
  <c r="C94" i="86"/>
  <c r="B93" i="86"/>
  <c r="E93" i="86"/>
  <c r="D93" i="86"/>
  <c r="C93" i="86"/>
  <c r="B92" i="86"/>
  <c r="E92" i="86"/>
  <c r="D92" i="86"/>
  <c r="C92" i="86"/>
  <c r="B91" i="86"/>
  <c r="E91" i="86"/>
  <c r="D91" i="86"/>
  <c r="C91" i="86"/>
  <c r="E90" i="86"/>
  <c r="D90" i="86"/>
  <c r="C90" i="86"/>
  <c r="E89" i="86"/>
  <c r="D89" i="86"/>
  <c r="C89" i="86"/>
  <c r="E88" i="86"/>
  <c r="D88" i="86"/>
  <c r="C88" i="86"/>
  <c r="B87" i="86"/>
  <c r="E87" i="86"/>
  <c r="D87" i="86"/>
  <c r="C87" i="86"/>
  <c r="E86" i="86"/>
  <c r="D86" i="86"/>
  <c r="C86" i="86"/>
  <c r="E85" i="86"/>
  <c r="D85" i="86"/>
  <c r="C85" i="86"/>
  <c r="E84" i="86"/>
  <c r="D84" i="86"/>
  <c r="C84" i="86"/>
  <c r="E83" i="86"/>
  <c r="D83" i="86"/>
  <c r="C83" i="86"/>
  <c r="E82" i="86"/>
  <c r="D82" i="86"/>
  <c r="C82" i="86"/>
  <c r="B81" i="86"/>
  <c r="E81" i="86"/>
  <c r="D81" i="86"/>
  <c r="C81" i="86"/>
  <c r="B80" i="86"/>
  <c r="E80" i="86"/>
  <c r="D80" i="86"/>
  <c r="C80" i="86"/>
  <c r="B79" i="86"/>
  <c r="E79" i="86"/>
  <c r="D79" i="86"/>
  <c r="C79" i="86"/>
  <c r="E78" i="86"/>
  <c r="D78" i="86"/>
  <c r="C78" i="86"/>
  <c r="E77" i="86"/>
  <c r="D77" i="86"/>
  <c r="C77" i="86"/>
  <c r="E76" i="86"/>
  <c r="D76" i="86"/>
  <c r="C76" i="86"/>
  <c r="E75" i="86"/>
  <c r="D75" i="86"/>
  <c r="C75" i="86"/>
  <c r="E74" i="86"/>
  <c r="D74" i="86"/>
  <c r="C74" i="86"/>
  <c r="E73" i="86"/>
  <c r="D73" i="86"/>
  <c r="C73" i="86"/>
  <c r="B72" i="86"/>
  <c r="E72" i="86"/>
  <c r="D72" i="86"/>
  <c r="C72" i="86"/>
  <c r="E71" i="86"/>
  <c r="D71" i="86"/>
  <c r="C71" i="86"/>
  <c r="E70" i="86"/>
  <c r="D70" i="86"/>
  <c r="C70" i="86"/>
  <c r="B69" i="86"/>
  <c r="E69" i="86"/>
  <c r="D69" i="86"/>
  <c r="C69" i="86"/>
  <c r="B68" i="86"/>
  <c r="E68" i="86"/>
  <c r="D68" i="86"/>
  <c r="C68" i="86"/>
  <c r="B67" i="86"/>
  <c r="E67" i="86"/>
  <c r="D67" i="86"/>
  <c r="C67" i="86"/>
  <c r="E66" i="86"/>
  <c r="D66" i="86"/>
  <c r="C66" i="86"/>
  <c r="E65" i="86"/>
  <c r="D65" i="86"/>
  <c r="C65" i="86"/>
  <c r="E64" i="86"/>
  <c r="D64" i="86"/>
  <c r="C64" i="86"/>
  <c r="E63" i="86"/>
  <c r="D63" i="86"/>
  <c r="C63" i="86"/>
  <c r="E62" i="86"/>
  <c r="D62" i="86"/>
  <c r="C62" i="86"/>
  <c r="E61" i="86"/>
  <c r="D61" i="86"/>
  <c r="C61" i="86"/>
  <c r="E60" i="86"/>
  <c r="D60" i="86"/>
  <c r="C60" i="86"/>
  <c r="E59" i="86"/>
  <c r="D59" i="86"/>
  <c r="C59" i="86"/>
  <c r="E58" i="86"/>
  <c r="D58" i="86"/>
  <c r="C58" i="86"/>
  <c r="B57" i="86"/>
  <c r="E57" i="86"/>
  <c r="D57" i="86"/>
  <c r="C57" i="86"/>
  <c r="B56" i="86"/>
  <c r="E56" i="86"/>
  <c r="D56" i="86"/>
  <c r="C56" i="86"/>
  <c r="B55" i="86"/>
  <c r="E55" i="86"/>
  <c r="D55" i="86"/>
  <c r="C55" i="86"/>
  <c r="E54" i="86"/>
  <c r="D54" i="86"/>
  <c r="C54" i="86"/>
  <c r="E53" i="86"/>
  <c r="D53" i="86"/>
  <c r="C53" i="86"/>
  <c r="B52" i="86"/>
  <c r="E52" i="86"/>
  <c r="D52" i="86"/>
  <c r="C52" i="86"/>
  <c r="E51" i="86"/>
  <c r="D51" i="86"/>
  <c r="C51" i="86"/>
  <c r="E50" i="86"/>
  <c r="D50" i="86"/>
  <c r="C50" i="86"/>
  <c r="E49" i="86"/>
  <c r="D49" i="86"/>
  <c r="C49" i="86"/>
  <c r="E48" i="86"/>
  <c r="D48" i="86"/>
  <c r="C48" i="86"/>
  <c r="B47" i="86"/>
  <c r="E47" i="86"/>
  <c r="D47" i="86"/>
  <c r="C47" i="86"/>
  <c r="E46" i="86"/>
  <c r="D46" i="86"/>
  <c r="C46" i="86"/>
  <c r="B45" i="86"/>
  <c r="E45" i="86"/>
  <c r="D45" i="86"/>
  <c r="C45" i="86"/>
  <c r="B44" i="86"/>
  <c r="E44" i="86"/>
  <c r="D44" i="86"/>
  <c r="C44" i="86"/>
  <c r="E43" i="86"/>
  <c r="D43" i="86"/>
  <c r="C43" i="86"/>
  <c r="B43" i="86"/>
  <c r="E42" i="86"/>
  <c r="D42" i="86"/>
  <c r="C42" i="86"/>
  <c r="E41" i="86"/>
  <c r="D41" i="86"/>
  <c r="C41" i="86"/>
  <c r="E40" i="86"/>
  <c r="D40" i="86"/>
  <c r="C40" i="86"/>
  <c r="E39" i="86"/>
  <c r="D39" i="86"/>
  <c r="C39" i="86"/>
  <c r="E38" i="86"/>
  <c r="D38" i="86"/>
  <c r="C38" i="86"/>
  <c r="E37" i="86"/>
  <c r="D37" i="86"/>
  <c r="C37" i="86"/>
  <c r="E36" i="86"/>
  <c r="D36" i="86"/>
  <c r="C36" i="86"/>
  <c r="E35" i="86"/>
  <c r="D35" i="86"/>
  <c r="C35" i="86"/>
  <c r="E34" i="86"/>
  <c r="D34" i="86"/>
  <c r="C34" i="86"/>
  <c r="B33" i="86"/>
  <c r="E33" i="86"/>
  <c r="D33" i="86"/>
  <c r="C33" i="86"/>
  <c r="B32" i="86"/>
  <c r="E32" i="86"/>
  <c r="D32" i="86"/>
  <c r="C32" i="86"/>
  <c r="B31" i="86"/>
  <c r="E31" i="86"/>
  <c r="D31" i="86"/>
  <c r="C31" i="86"/>
  <c r="E30" i="86"/>
  <c r="D30" i="86"/>
  <c r="C30" i="86"/>
  <c r="E29" i="86"/>
  <c r="D29" i="86"/>
  <c r="C29" i="86"/>
  <c r="E28" i="86"/>
  <c r="D28" i="86"/>
  <c r="C28" i="86"/>
  <c r="E27" i="86"/>
  <c r="D27" i="86"/>
  <c r="C27" i="86"/>
  <c r="E26" i="86"/>
  <c r="D26" i="86"/>
  <c r="C26" i="86"/>
  <c r="E25" i="86"/>
  <c r="D25" i="86"/>
  <c r="C25" i="86"/>
  <c r="E24" i="86"/>
  <c r="D24" i="86"/>
  <c r="C24" i="86"/>
  <c r="E23" i="86"/>
  <c r="D23" i="86"/>
  <c r="C23" i="86"/>
  <c r="B22" i="86"/>
  <c r="E22" i="86"/>
  <c r="D22" i="86"/>
  <c r="C22" i="86"/>
  <c r="B21" i="86"/>
  <c r="E21" i="86"/>
  <c r="D21" i="86"/>
  <c r="C21" i="86"/>
  <c r="E20" i="86"/>
  <c r="D20" i="86"/>
  <c r="C20" i="86"/>
  <c r="B20" i="86"/>
  <c r="E19" i="86"/>
  <c r="D19" i="86"/>
  <c r="C19" i="86"/>
  <c r="B19" i="86"/>
  <c r="E18" i="86"/>
  <c r="D18" i="86"/>
  <c r="C18" i="86"/>
  <c r="E17" i="86"/>
  <c r="D17" i="86"/>
  <c r="C17" i="86"/>
  <c r="E16" i="86"/>
  <c r="D16" i="86"/>
  <c r="C16" i="86"/>
  <c r="E15" i="86"/>
  <c r="D15" i="86"/>
  <c r="C15" i="86"/>
  <c r="B14" i="86"/>
  <c r="E14" i="86"/>
  <c r="D14" i="86"/>
  <c r="C14" i="86"/>
  <c r="E13" i="86"/>
  <c r="D13" i="86"/>
  <c r="C13" i="86"/>
  <c r="B12" i="86"/>
  <c r="E12" i="86"/>
  <c r="D12" i="86"/>
  <c r="C12" i="86"/>
  <c r="E11" i="86"/>
  <c r="D11" i="86"/>
  <c r="C11" i="86"/>
  <c r="E10" i="86"/>
  <c r="D10" i="86"/>
  <c r="C10" i="86"/>
  <c r="B9" i="86"/>
  <c r="E9" i="86"/>
  <c r="D9" i="86"/>
  <c r="C9" i="86"/>
  <c r="B8" i="86"/>
  <c r="E8" i="86"/>
  <c r="D8" i="86"/>
  <c r="C8" i="86"/>
  <c r="B7" i="86"/>
  <c r="E7" i="86"/>
  <c r="D7" i="86"/>
  <c r="C7" i="86"/>
  <c r="E6" i="86"/>
  <c r="D6" i="86"/>
  <c r="C6" i="86"/>
  <c r="E5" i="86"/>
  <c r="D5" i="86"/>
  <c r="C5" i="86"/>
  <c r="E4" i="86"/>
  <c r="D4" i="86"/>
  <c r="C4" i="86"/>
  <c r="E3" i="86"/>
  <c r="D3" i="86"/>
  <c r="C3" i="86"/>
  <c r="E2" i="86"/>
  <c r="D2" i="86"/>
  <c r="C2" i="86"/>
  <c r="A2" i="86"/>
  <c r="A3" i="86" s="1"/>
  <c r="A4" i="86" s="1"/>
  <c r="A5" i="86" s="1"/>
  <c r="A6" i="86" s="1"/>
  <c r="A7" i="86" s="1"/>
  <c r="A8" i="86" s="1"/>
  <c r="A9" i="86" s="1"/>
  <c r="A10" i="86" s="1"/>
  <c r="A11" i="86" s="1"/>
  <c r="A12" i="86" s="1"/>
  <c r="A13" i="86" s="1"/>
  <c r="A14" i="86" s="1"/>
  <c r="A15" i="86" s="1"/>
  <c r="A16" i="86" s="1"/>
  <c r="A17" i="86" s="1"/>
  <c r="A18" i="86" s="1"/>
  <c r="A19" i="86" s="1"/>
  <c r="A20" i="86" s="1"/>
  <c r="A21" i="86" s="1"/>
  <c r="A22" i="86" s="1"/>
  <c r="A23" i="86" s="1"/>
  <c r="A24" i="86" s="1"/>
  <c r="A25" i="86" s="1"/>
  <c r="A26" i="86" s="1"/>
  <c r="A27" i="86" s="1"/>
  <c r="A28" i="86" s="1"/>
  <c r="A29" i="86" s="1"/>
  <c r="A30" i="86" s="1"/>
  <c r="A31" i="86" s="1"/>
  <c r="A32" i="86" s="1"/>
  <c r="A33" i="86" s="1"/>
  <c r="A34" i="86" s="1"/>
  <c r="A35" i="86" s="1"/>
  <c r="A36" i="86" s="1"/>
  <c r="A37" i="86" s="1"/>
  <c r="A38" i="86" s="1"/>
  <c r="A39" i="86" s="1"/>
  <c r="A40" i="86" s="1"/>
  <c r="A41" i="86" s="1"/>
  <c r="A42" i="86" s="1"/>
  <c r="A43" i="86" s="1"/>
  <c r="A44" i="86" s="1"/>
  <c r="A45" i="86" s="1"/>
  <c r="A46" i="86" s="1"/>
  <c r="A47" i="86" s="1"/>
  <c r="A48" i="86" s="1"/>
  <c r="A49" i="86" s="1"/>
  <c r="A50" i="86" s="1"/>
  <c r="A51" i="86" s="1"/>
  <c r="A52" i="86" s="1"/>
  <c r="A53" i="86" s="1"/>
  <c r="A54" i="86" s="1"/>
  <c r="A55" i="86" s="1"/>
  <c r="A56" i="86" s="1"/>
  <c r="A57" i="86" s="1"/>
  <c r="A58" i="86" s="1"/>
  <c r="A59" i="86" s="1"/>
  <c r="A60" i="86" s="1"/>
  <c r="A61" i="86" s="1"/>
  <c r="A62" i="86" s="1"/>
  <c r="A63" i="86" s="1"/>
  <c r="A64" i="86" s="1"/>
  <c r="A65" i="86" s="1"/>
  <c r="A66" i="86" s="1"/>
  <c r="A67" i="86" s="1"/>
  <c r="A68" i="86" s="1"/>
  <c r="A69" i="86" s="1"/>
  <c r="A70" i="86" s="1"/>
  <c r="A71" i="86" s="1"/>
  <c r="A72" i="86" s="1"/>
  <c r="A73" i="86" s="1"/>
  <c r="A74" i="86" s="1"/>
  <c r="A75" i="86" s="1"/>
  <c r="A76" i="86" s="1"/>
  <c r="A77" i="86" s="1"/>
  <c r="A78" i="86" s="1"/>
  <c r="A79" i="86" s="1"/>
  <c r="A80" i="86" s="1"/>
  <c r="A81" i="86" s="1"/>
  <c r="A82" i="86" s="1"/>
  <c r="A83" i="86" s="1"/>
  <c r="A84" i="86" s="1"/>
  <c r="A85" i="86" s="1"/>
  <c r="A86" i="86" s="1"/>
  <c r="A87" i="86" s="1"/>
  <c r="A88" i="86" s="1"/>
  <c r="A89" i="86" s="1"/>
  <c r="A90" i="86" s="1"/>
  <c r="A91" i="86" s="1"/>
  <c r="A92" i="86" s="1"/>
  <c r="A93" i="86" s="1"/>
  <c r="A94" i="86" s="1"/>
  <c r="A95" i="86" s="1"/>
  <c r="A96" i="86" s="1"/>
  <c r="A97" i="86" s="1"/>
  <c r="A98" i="86" s="1"/>
  <c r="A99" i="86" s="1"/>
  <c r="A100" i="86" s="1"/>
  <c r="A101" i="86" s="1"/>
  <c r="A102" i="86" s="1"/>
  <c r="A103" i="86" s="1"/>
  <c r="A104" i="86" s="1"/>
  <c r="A105" i="86" s="1"/>
  <c r="A106" i="86" s="1"/>
  <c r="A107" i="86" s="1"/>
  <c r="A108" i="86" s="1"/>
  <c r="A109" i="86" s="1"/>
  <c r="A110" i="86" s="1"/>
  <c r="A111" i="86" s="1"/>
  <c r="A112" i="86" s="1"/>
  <c r="A113" i="86" s="1"/>
  <c r="A114" i="86" s="1"/>
  <c r="A115" i="86" s="1"/>
  <c r="A116" i="86" s="1"/>
  <c r="A117" i="86" s="1"/>
  <c r="A118" i="86" s="1"/>
  <c r="A119" i="86" s="1"/>
  <c r="A120" i="86" s="1"/>
  <c r="A121" i="86" s="1"/>
  <c r="A122" i="86" s="1"/>
  <c r="A123" i="86" s="1"/>
  <c r="A124" i="86" s="1"/>
  <c r="A125" i="86" s="1"/>
  <c r="A126" i="86" s="1"/>
  <c r="A127" i="86" s="1"/>
  <c r="A128" i="86" s="1"/>
  <c r="A129" i="86" s="1"/>
  <c r="A130" i="86" s="1"/>
  <c r="A131" i="86" s="1"/>
  <c r="A132" i="86" s="1"/>
  <c r="A133" i="86" s="1"/>
  <c r="A134" i="86" s="1"/>
  <c r="A135" i="86" s="1"/>
  <c r="A136" i="86" s="1"/>
  <c r="A137" i="86" s="1"/>
  <c r="A138" i="86" s="1"/>
  <c r="A139" i="86" s="1"/>
  <c r="A140" i="86" s="1"/>
  <c r="A141" i="86" s="1"/>
  <c r="A142" i="86" s="1"/>
  <c r="A143" i="86" s="1"/>
  <c r="A144" i="86" s="1"/>
  <c r="A145" i="86" s="1"/>
  <c r="A146" i="86" s="1"/>
  <c r="A147" i="86" s="1"/>
  <c r="A148" i="86" s="1"/>
  <c r="A149" i="86" s="1"/>
  <c r="A150" i="86" s="1"/>
  <c r="A151" i="86" s="1"/>
  <c r="A152" i="86" s="1"/>
  <c r="A153" i="86" s="1"/>
  <c r="A154" i="86" s="1"/>
  <c r="A155" i="86" s="1"/>
  <c r="A156" i="86" s="1"/>
  <c r="A157" i="86" s="1"/>
  <c r="A158" i="86" s="1"/>
  <c r="A159" i="86" s="1"/>
  <c r="A160" i="86" s="1"/>
  <c r="A161" i="86" s="1"/>
  <c r="A162" i="86" s="1"/>
  <c r="A163" i="86" s="1"/>
  <c r="A164" i="86" s="1"/>
  <c r="A165" i="86" s="1"/>
  <c r="A166" i="86" s="1"/>
  <c r="A167" i="86" s="1"/>
  <c r="A168" i="86" s="1"/>
  <c r="A169" i="86" s="1"/>
  <c r="A170" i="86" s="1"/>
  <c r="A171" i="86" s="1"/>
  <c r="A172" i="86" s="1"/>
  <c r="A173" i="86" s="1"/>
  <c r="A174" i="86" s="1"/>
  <c r="A175" i="86" s="1"/>
  <c r="A176" i="86" s="1"/>
  <c r="A177" i="86" s="1"/>
  <c r="A178" i="86" s="1"/>
  <c r="A179" i="86" s="1"/>
  <c r="A180" i="86" s="1"/>
  <c r="A181" i="86" s="1"/>
  <c r="A182" i="86" s="1"/>
  <c r="A183" i="86" s="1"/>
  <c r="A184" i="86" s="1"/>
  <c r="F1" i="86"/>
  <c r="E1" i="86"/>
  <c r="D1" i="86"/>
  <c r="C1" i="86"/>
  <c r="B1" i="86"/>
  <c r="A1" i="86"/>
  <c r="E184" i="84"/>
  <c r="D184" i="84"/>
  <c r="C184" i="84"/>
  <c r="E183" i="84"/>
  <c r="D183" i="84"/>
  <c r="C183" i="84"/>
  <c r="E182" i="84"/>
  <c r="D182" i="84"/>
  <c r="C182" i="84"/>
  <c r="E181" i="84"/>
  <c r="D181" i="84"/>
  <c r="C181" i="84"/>
  <c r="E180" i="84"/>
  <c r="D180" i="84"/>
  <c r="C180" i="84"/>
  <c r="E179" i="84"/>
  <c r="D179" i="84"/>
  <c r="C179" i="84"/>
  <c r="E178" i="84"/>
  <c r="D178" i="84"/>
  <c r="C178" i="84"/>
  <c r="E177" i="84"/>
  <c r="D177" i="84"/>
  <c r="C177" i="84"/>
  <c r="E176" i="84"/>
  <c r="D176" i="84"/>
  <c r="C176" i="84"/>
  <c r="E175" i="84"/>
  <c r="D175" i="84"/>
  <c r="C175" i="84"/>
  <c r="E174" i="84"/>
  <c r="D174" i="84"/>
  <c r="C174" i="84"/>
  <c r="E173" i="84"/>
  <c r="D173" i="84"/>
  <c r="C173" i="84"/>
  <c r="E172" i="84"/>
  <c r="D172" i="84"/>
  <c r="C172" i="84"/>
  <c r="E171" i="84"/>
  <c r="D171" i="84"/>
  <c r="C171" i="84"/>
  <c r="E170" i="84"/>
  <c r="D170" i="84"/>
  <c r="C170" i="84"/>
  <c r="B169" i="84"/>
  <c r="E169" i="84"/>
  <c r="D169" i="84"/>
  <c r="C169" i="84"/>
  <c r="E168" i="84"/>
  <c r="D168" i="84"/>
  <c r="C168" i="84"/>
  <c r="E167" i="84"/>
  <c r="D167" i="84"/>
  <c r="C167" i="84"/>
  <c r="E166" i="84"/>
  <c r="D166" i="84"/>
  <c r="C166" i="84"/>
  <c r="E165" i="84"/>
  <c r="D165" i="84"/>
  <c r="C165" i="84"/>
  <c r="E164" i="84"/>
  <c r="D164" i="84"/>
  <c r="C164" i="84"/>
  <c r="E163" i="84"/>
  <c r="D163" i="84"/>
  <c r="C163" i="84"/>
  <c r="B162" i="84"/>
  <c r="E162" i="84"/>
  <c r="D162" i="84"/>
  <c r="C162" i="84"/>
  <c r="E161" i="84"/>
  <c r="D161" i="84"/>
  <c r="C161" i="84"/>
  <c r="E160" i="84"/>
  <c r="D160" i="84"/>
  <c r="C160" i="84"/>
  <c r="E159" i="84"/>
  <c r="D159" i="84"/>
  <c r="C159" i="84"/>
  <c r="E158" i="84"/>
  <c r="D158" i="84"/>
  <c r="C158" i="84"/>
  <c r="E157" i="84"/>
  <c r="D157" i="84"/>
  <c r="C157" i="84"/>
  <c r="E156" i="84"/>
  <c r="D156" i="84"/>
  <c r="C156" i="84"/>
  <c r="E155" i="84"/>
  <c r="D155" i="84"/>
  <c r="C155" i="84"/>
  <c r="E154" i="84"/>
  <c r="D154" i="84"/>
  <c r="C154" i="84"/>
  <c r="E153" i="84"/>
  <c r="D153" i="84"/>
  <c r="C153" i="84"/>
  <c r="E152" i="84"/>
  <c r="D152" i="84"/>
  <c r="C152" i="84"/>
  <c r="E151" i="84"/>
  <c r="D151" i="84"/>
  <c r="C151" i="84"/>
  <c r="E150" i="84"/>
  <c r="D150" i="84"/>
  <c r="C150" i="84"/>
  <c r="E149" i="84"/>
  <c r="D149" i="84"/>
  <c r="C149" i="84"/>
  <c r="E148" i="84"/>
  <c r="D148" i="84"/>
  <c r="C148" i="84"/>
  <c r="E147" i="84"/>
  <c r="D147" i="84"/>
  <c r="C147" i="84"/>
  <c r="B146" i="84"/>
  <c r="E146" i="84"/>
  <c r="D146" i="84"/>
  <c r="C146" i="84"/>
  <c r="B145" i="84"/>
  <c r="E145" i="84"/>
  <c r="D145" i="84"/>
  <c r="C145" i="84"/>
  <c r="B144" i="84"/>
  <c r="E144" i="84"/>
  <c r="D144" i="84"/>
  <c r="C144" i="84"/>
  <c r="E143" i="84"/>
  <c r="D143" i="84"/>
  <c r="C143" i="84"/>
  <c r="E142" i="84"/>
  <c r="D142" i="84"/>
  <c r="C142" i="84"/>
  <c r="E141" i="84"/>
  <c r="D141" i="84"/>
  <c r="C141" i="84"/>
  <c r="E140" i="84"/>
  <c r="D140" i="84"/>
  <c r="C140" i="84"/>
  <c r="E139" i="84"/>
  <c r="D139" i="84"/>
  <c r="C139" i="84"/>
  <c r="E138" i="84"/>
  <c r="D138" i="84"/>
  <c r="C138" i="84"/>
  <c r="E137" i="84"/>
  <c r="D137" i="84"/>
  <c r="C137" i="84"/>
  <c r="E136" i="84"/>
  <c r="D136" i="84"/>
  <c r="C136" i="84"/>
  <c r="E135" i="84"/>
  <c r="D135" i="84"/>
  <c r="C135" i="84"/>
  <c r="E134" i="84"/>
  <c r="D134" i="84"/>
  <c r="C134" i="84"/>
  <c r="E133" i="84"/>
  <c r="D133" i="84"/>
  <c r="C133" i="84"/>
  <c r="E132" i="84"/>
  <c r="D132" i="84"/>
  <c r="C132" i="84"/>
  <c r="E131" i="84"/>
  <c r="D131" i="84"/>
  <c r="C131" i="84"/>
  <c r="E130" i="84"/>
  <c r="D130" i="84"/>
  <c r="C130" i="84"/>
  <c r="E129" i="84"/>
  <c r="D129" i="84"/>
  <c r="C129" i="84"/>
  <c r="B128" i="84"/>
  <c r="E128" i="84"/>
  <c r="D128" i="84"/>
  <c r="C128" i="84"/>
  <c r="E127" i="84"/>
  <c r="D127" i="84"/>
  <c r="C127" i="84"/>
  <c r="E126" i="84"/>
  <c r="D126" i="84"/>
  <c r="C126" i="84"/>
  <c r="E125" i="84"/>
  <c r="D125" i="84"/>
  <c r="C125" i="84"/>
  <c r="E124" i="84"/>
  <c r="D124" i="84"/>
  <c r="C124" i="84"/>
  <c r="E123" i="84"/>
  <c r="D123" i="84"/>
  <c r="C123" i="84"/>
  <c r="B122" i="84"/>
  <c r="E122" i="84"/>
  <c r="D122" i="84"/>
  <c r="C122" i="84"/>
  <c r="B121" i="84"/>
  <c r="E121" i="84"/>
  <c r="D121" i="84"/>
  <c r="C121" i="84"/>
  <c r="E120" i="84"/>
  <c r="D120" i="84"/>
  <c r="C120" i="84"/>
  <c r="E119" i="84"/>
  <c r="D119" i="84"/>
  <c r="C119" i="84"/>
  <c r="E118" i="84"/>
  <c r="D118" i="84"/>
  <c r="C118" i="84"/>
  <c r="E117" i="84"/>
  <c r="D117" i="84"/>
  <c r="C117" i="84"/>
  <c r="E116" i="84"/>
  <c r="D116" i="84"/>
  <c r="C116" i="84"/>
  <c r="E115" i="84"/>
  <c r="D115" i="84"/>
  <c r="C115" i="84"/>
  <c r="E114" i="84"/>
  <c r="D114" i="84"/>
  <c r="C114" i="84"/>
  <c r="E113" i="84"/>
  <c r="D113" i="84"/>
  <c r="C113" i="84"/>
  <c r="E112" i="84"/>
  <c r="D112" i="84"/>
  <c r="C112" i="84"/>
  <c r="B111" i="84"/>
  <c r="E111" i="84"/>
  <c r="D111" i="84"/>
  <c r="C111" i="84"/>
  <c r="B110" i="84"/>
  <c r="E110" i="84"/>
  <c r="D110" i="84"/>
  <c r="C110" i="84"/>
  <c r="B109" i="84"/>
  <c r="E109" i="84"/>
  <c r="D109" i="84"/>
  <c r="C109" i="84"/>
  <c r="E108" i="84"/>
  <c r="D108" i="84"/>
  <c r="C108" i="84"/>
  <c r="E107" i="84"/>
  <c r="D107" i="84"/>
  <c r="C107" i="84"/>
  <c r="E106" i="84"/>
  <c r="D106" i="84"/>
  <c r="C106" i="84"/>
  <c r="E105" i="84"/>
  <c r="D105" i="84"/>
  <c r="C105" i="84"/>
  <c r="E104" i="84"/>
  <c r="D104" i="84"/>
  <c r="C104" i="84"/>
  <c r="E103" i="84"/>
  <c r="D103" i="84"/>
  <c r="C103" i="84"/>
  <c r="E102" i="84"/>
  <c r="D102" i="84"/>
  <c r="C102" i="84"/>
  <c r="E101" i="84"/>
  <c r="D101" i="84"/>
  <c r="C101" i="84"/>
  <c r="E100" i="84"/>
  <c r="D100" i="84"/>
  <c r="C100" i="84"/>
  <c r="E99" i="84"/>
  <c r="D99" i="84"/>
  <c r="C99" i="84"/>
  <c r="E98" i="84"/>
  <c r="D98" i="84"/>
  <c r="C98" i="84"/>
  <c r="B97" i="84"/>
  <c r="E97" i="84"/>
  <c r="D97" i="84"/>
  <c r="C97" i="84"/>
  <c r="E96" i="84"/>
  <c r="D96" i="84"/>
  <c r="C96" i="84"/>
  <c r="E95" i="84"/>
  <c r="D95" i="84"/>
  <c r="C95" i="84"/>
  <c r="E94" i="84"/>
  <c r="D94" i="84"/>
  <c r="C94" i="84"/>
  <c r="E93" i="84"/>
  <c r="D93" i="84"/>
  <c r="C93" i="84"/>
  <c r="E92" i="84"/>
  <c r="D92" i="84"/>
  <c r="C92" i="84"/>
  <c r="E91" i="84"/>
  <c r="D91" i="84"/>
  <c r="C91" i="84"/>
  <c r="E90" i="84"/>
  <c r="D90" i="84"/>
  <c r="C90" i="84"/>
  <c r="E89" i="84"/>
  <c r="D89" i="84"/>
  <c r="C89" i="84"/>
  <c r="E88" i="84"/>
  <c r="D88" i="84"/>
  <c r="C88" i="84"/>
  <c r="B87" i="84"/>
  <c r="E87" i="84"/>
  <c r="D87" i="84"/>
  <c r="C87" i="84"/>
  <c r="B86" i="84"/>
  <c r="E86" i="84"/>
  <c r="D86" i="84"/>
  <c r="C86" i="84"/>
  <c r="E85" i="84"/>
  <c r="D85" i="84"/>
  <c r="C85" i="84"/>
  <c r="E84" i="84"/>
  <c r="D84" i="84"/>
  <c r="C84" i="84"/>
  <c r="E83" i="84"/>
  <c r="D83" i="84"/>
  <c r="C83" i="84"/>
  <c r="E82" i="84"/>
  <c r="D82" i="84"/>
  <c r="C82" i="84"/>
  <c r="E81" i="84"/>
  <c r="D81" i="84"/>
  <c r="C81" i="84"/>
  <c r="E80" i="84"/>
  <c r="D80" i="84"/>
  <c r="C80" i="84"/>
  <c r="B80" i="84"/>
  <c r="E79" i="84"/>
  <c r="D79" i="84"/>
  <c r="C79" i="84"/>
  <c r="E78" i="84"/>
  <c r="D78" i="84"/>
  <c r="C78" i="84"/>
  <c r="B77" i="84"/>
  <c r="E77" i="84"/>
  <c r="D77" i="84"/>
  <c r="C77" i="84"/>
  <c r="E76" i="84"/>
  <c r="D76" i="84"/>
  <c r="C76" i="84"/>
  <c r="E75" i="84"/>
  <c r="D75" i="84"/>
  <c r="C75" i="84"/>
  <c r="E74" i="84"/>
  <c r="D74" i="84"/>
  <c r="C74" i="84"/>
  <c r="B73" i="84"/>
  <c r="E73" i="84"/>
  <c r="D73" i="84"/>
  <c r="C73" i="84"/>
  <c r="E72" i="84"/>
  <c r="D72" i="84"/>
  <c r="C72" i="84"/>
  <c r="E71" i="84"/>
  <c r="D71" i="84"/>
  <c r="C71" i="84"/>
  <c r="E70" i="84"/>
  <c r="D70" i="84"/>
  <c r="C70" i="84"/>
  <c r="E69" i="84"/>
  <c r="D69" i="84"/>
  <c r="C69" i="84"/>
  <c r="B68" i="84"/>
  <c r="E68" i="84"/>
  <c r="D68" i="84"/>
  <c r="C68" i="84"/>
  <c r="E67" i="84"/>
  <c r="D67" i="84"/>
  <c r="C67" i="84"/>
  <c r="E66" i="84"/>
  <c r="D66" i="84"/>
  <c r="C66" i="84"/>
  <c r="E65" i="84"/>
  <c r="D65" i="84"/>
  <c r="C65" i="84"/>
  <c r="B64" i="84"/>
  <c r="E64" i="84"/>
  <c r="D64" i="84"/>
  <c r="C64" i="84"/>
  <c r="E63" i="84"/>
  <c r="D63" i="84"/>
  <c r="C63" i="84"/>
  <c r="B63" i="84"/>
  <c r="E62" i="84"/>
  <c r="D62" i="84"/>
  <c r="C62" i="84"/>
  <c r="E61" i="84"/>
  <c r="D61" i="84"/>
  <c r="C61" i="84"/>
  <c r="E60" i="84"/>
  <c r="D60" i="84"/>
  <c r="C60" i="84"/>
  <c r="E59" i="84"/>
  <c r="D59" i="84"/>
  <c r="C59" i="84"/>
  <c r="E58" i="84"/>
  <c r="D58" i="84"/>
  <c r="C58" i="84"/>
  <c r="E57" i="84"/>
  <c r="D57" i="84"/>
  <c r="C57" i="84"/>
  <c r="E56" i="84"/>
  <c r="D56" i="84"/>
  <c r="C56" i="84"/>
  <c r="E55" i="84"/>
  <c r="D55" i="84"/>
  <c r="C55" i="84"/>
  <c r="E54" i="84"/>
  <c r="D54" i="84"/>
  <c r="C54" i="84"/>
  <c r="E53" i="84"/>
  <c r="D53" i="84"/>
  <c r="C53" i="84"/>
  <c r="E52" i="84"/>
  <c r="D52" i="84"/>
  <c r="C52" i="84"/>
  <c r="B51" i="84"/>
  <c r="E51" i="84"/>
  <c r="D51" i="84"/>
  <c r="C51" i="84"/>
  <c r="E50" i="84"/>
  <c r="D50" i="84"/>
  <c r="C50" i="84"/>
  <c r="E49" i="84"/>
  <c r="D49" i="84"/>
  <c r="C49" i="84"/>
  <c r="E48" i="84"/>
  <c r="D48" i="84"/>
  <c r="C48" i="84"/>
  <c r="E47" i="84"/>
  <c r="D47" i="84"/>
  <c r="C47" i="84"/>
  <c r="E46" i="84"/>
  <c r="D46" i="84"/>
  <c r="C46" i="84"/>
  <c r="E45" i="84"/>
  <c r="D45" i="84"/>
  <c r="C45" i="84"/>
  <c r="E44" i="84"/>
  <c r="D44" i="84"/>
  <c r="C44" i="84"/>
  <c r="E43" i="84"/>
  <c r="D43" i="84"/>
  <c r="C43" i="84"/>
  <c r="E42" i="84"/>
  <c r="D42" i="84"/>
  <c r="C42" i="84"/>
  <c r="E41" i="84"/>
  <c r="D41" i="84"/>
  <c r="C41" i="84"/>
  <c r="E40" i="84"/>
  <c r="D40" i="84"/>
  <c r="C40" i="84"/>
  <c r="B39" i="84"/>
  <c r="E39" i="84"/>
  <c r="D39" i="84"/>
  <c r="C39" i="84"/>
  <c r="B38" i="84"/>
  <c r="E38" i="84"/>
  <c r="D38" i="84"/>
  <c r="C38" i="84"/>
  <c r="B37" i="84"/>
  <c r="E37" i="84"/>
  <c r="D37" i="84"/>
  <c r="C37" i="84"/>
  <c r="E36" i="84"/>
  <c r="D36" i="84"/>
  <c r="C36" i="84"/>
  <c r="E35" i="84"/>
  <c r="D35" i="84"/>
  <c r="C35" i="84"/>
  <c r="E34" i="84"/>
  <c r="D34" i="84"/>
  <c r="C34" i="84"/>
  <c r="E33" i="84"/>
  <c r="D33" i="84"/>
  <c r="C33" i="84"/>
  <c r="E32" i="84"/>
  <c r="D32" i="84"/>
  <c r="C32" i="84"/>
  <c r="E31" i="84"/>
  <c r="D31" i="84"/>
  <c r="C31" i="84"/>
  <c r="B30" i="84"/>
  <c r="E30" i="84"/>
  <c r="D30" i="84"/>
  <c r="C30" i="84"/>
  <c r="E29" i="84"/>
  <c r="D29" i="84"/>
  <c r="C29" i="84"/>
  <c r="E28" i="84"/>
  <c r="D28" i="84"/>
  <c r="C28" i="84"/>
  <c r="B27" i="84"/>
  <c r="E27" i="84"/>
  <c r="D27" i="84"/>
  <c r="C27" i="84"/>
  <c r="E26" i="84"/>
  <c r="D26" i="84"/>
  <c r="C26" i="84"/>
  <c r="B25" i="84"/>
  <c r="E25" i="84"/>
  <c r="D25" i="84"/>
  <c r="C25" i="84"/>
  <c r="E24" i="84"/>
  <c r="D24" i="84"/>
  <c r="C24" i="84"/>
  <c r="E23" i="84"/>
  <c r="D23" i="84"/>
  <c r="C23" i="84"/>
  <c r="E22" i="84"/>
  <c r="D22" i="84"/>
  <c r="C22" i="84"/>
  <c r="E21" i="84"/>
  <c r="D21" i="84"/>
  <c r="C21" i="84"/>
  <c r="E20" i="84"/>
  <c r="D20" i="84"/>
  <c r="C20" i="84"/>
  <c r="E19" i="84"/>
  <c r="D19" i="84"/>
  <c r="C19" i="84"/>
  <c r="E18" i="84"/>
  <c r="D18" i="84"/>
  <c r="C18" i="84"/>
  <c r="E17" i="84"/>
  <c r="D17" i="84"/>
  <c r="C17" i="84"/>
  <c r="E16" i="84"/>
  <c r="D16" i="84"/>
  <c r="C16" i="84"/>
  <c r="B15" i="84"/>
  <c r="E15" i="84"/>
  <c r="D15" i="84"/>
  <c r="C15" i="84"/>
  <c r="B14" i="84"/>
  <c r="E14" i="84"/>
  <c r="D14" i="84"/>
  <c r="C14" i="84"/>
  <c r="E13" i="84"/>
  <c r="D13" i="84"/>
  <c r="C13" i="84"/>
  <c r="E12" i="84"/>
  <c r="D12" i="84"/>
  <c r="C12" i="84"/>
  <c r="E11" i="84"/>
  <c r="D11" i="84"/>
  <c r="C11" i="84"/>
  <c r="E10" i="84"/>
  <c r="D10" i="84"/>
  <c r="C10" i="84"/>
  <c r="E9" i="84"/>
  <c r="D9" i="84"/>
  <c r="C9" i="84"/>
  <c r="E8" i="84"/>
  <c r="D8" i="84"/>
  <c r="C8" i="84"/>
  <c r="E7" i="84"/>
  <c r="D7" i="84"/>
  <c r="C7" i="84"/>
  <c r="E6" i="84"/>
  <c r="D6" i="84"/>
  <c r="C6" i="84"/>
  <c r="E5" i="84"/>
  <c r="D5" i="84"/>
  <c r="C5" i="84"/>
  <c r="E4" i="84"/>
  <c r="D4" i="84"/>
  <c r="C4" i="84"/>
  <c r="B3" i="84"/>
  <c r="E3" i="84"/>
  <c r="D3" i="84"/>
  <c r="C3" i="84"/>
  <c r="E2" i="84"/>
  <c r="D2" i="84"/>
  <c r="C2" i="84"/>
  <c r="A2" i="84"/>
  <c r="A3" i="84" s="1"/>
  <c r="A4" i="84" s="1"/>
  <c r="A5" i="84" s="1"/>
  <c r="A6" i="84" s="1"/>
  <c r="A7" i="84" s="1"/>
  <c r="A8" i="84" s="1"/>
  <c r="A9" i="84" s="1"/>
  <c r="A10" i="84" s="1"/>
  <c r="A11" i="84" s="1"/>
  <c r="A12" i="84" s="1"/>
  <c r="A13" i="84" s="1"/>
  <c r="A14" i="84" s="1"/>
  <c r="A15" i="84" s="1"/>
  <c r="A16" i="84" s="1"/>
  <c r="A17" i="84" s="1"/>
  <c r="A18" i="84" s="1"/>
  <c r="A19" i="84" s="1"/>
  <c r="A20" i="84" s="1"/>
  <c r="A21" i="84" s="1"/>
  <c r="A22" i="84" s="1"/>
  <c r="A23" i="84" s="1"/>
  <c r="A24" i="84" s="1"/>
  <c r="A25" i="84" s="1"/>
  <c r="A26" i="84" s="1"/>
  <c r="A27" i="84" s="1"/>
  <c r="A28" i="84" s="1"/>
  <c r="A29" i="84" s="1"/>
  <c r="A30" i="84" s="1"/>
  <c r="A31" i="84" s="1"/>
  <c r="A32" i="84" s="1"/>
  <c r="A33" i="84" s="1"/>
  <c r="A34" i="84" s="1"/>
  <c r="A35" i="84" s="1"/>
  <c r="A36" i="84" s="1"/>
  <c r="A37" i="84" s="1"/>
  <c r="A38" i="84" s="1"/>
  <c r="A39" i="84" s="1"/>
  <c r="A40" i="84" s="1"/>
  <c r="A41" i="84" s="1"/>
  <c r="A42" i="84" s="1"/>
  <c r="A43" i="84" s="1"/>
  <c r="A44" i="84" s="1"/>
  <c r="A45" i="84" s="1"/>
  <c r="A46" i="84" s="1"/>
  <c r="A47" i="84" s="1"/>
  <c r="A48" i="84" s="1"/>
  <c r="A49" i="84" s="1"/>
  <c r="A50" i="84" s="1"/>
  <c r="A51" i="84" s="1"/>
  <c r="A52" i="84" s="1"/>
  <c r="A53" i="84" s="1"/>
  <c r="A54" i="84" s="1"/>
  <c r="A55" i="84" s="1"/>
  <c r="A56" i="84" s="1"/>
  <c r="A57" i="84" s="1"/>
  <c r="A58" i="84" s="1"/>
  <c r="A59" i="84" s="1"/>
  <c r="A60" i="84" s="1"/>
  <c r="A61" i="84" s="1"/>
  <c r="A62" i="84" s="1"/>
  <c r="A63" i="84" s="1"/>
  <c r="A64" i="84" s="1"/>
  <c r="A65" i="84" s="1"/>
  <c r="A66" i="84" s="1"/>
  <c r="A67" i="84" s="1"/>
  <c r="A68" i="84" s="1"/>
  <c r="A69" i="84" s="1"/>
  <c r="A70" i="84" s="1"/>
  <c r="A71" i="84" s="1"/>
  <c r="A72" i="84" s="1"/>
  <c r="A73" i="84" s="1"/>
  <c r="A74" i="84" s="1"/>
  <c r="A75" i="84" s="1"/>
  <c r="A76" i="84" s="1"/>
  <c r="A77" i="84" s="1"/>
  <c r="A78" i="84" s="1"/>
  <c r="A79" i="84" s="1"/>
  <c r="A80" i="84" s="1"/>
  <c r="A81" i="84" s="1"/>
  <c r="A82" i="84" s="1"/>
  <c r="A83" i="84" s="1"/>
  <c r="A84" i="84" s="1"/>
  <c r="A85" i="84" s="1"/>
  <c r="A86" i="84" s="1"/>
  <c r="A87" i="84" s="1"/>
  <c r="A88" i="84" s="1"/>
  <c r="A89" i="84" s="1"/>
  <c r="A90" i="84" s="1"/>
  <c r="A91" i="84" s="1"/>
  <c r="A92" i="84" s="1"/>
  <c r="A93" i="84" s="1"/>
  <c r="A94" i="84" s="1"/>
  <c r="A95" i="84" s="1"/>
  <c r="A96" i="84" s="1"/>
  <c r="A97" i="84" s="1"/>
  <c r="A98" i="84" s="1"/>
  <c r="A99" i="84" s="1"/>
  <c r="A100" i="84" s="1"/>
  <c r="A101" i="84" s="1"/>
  <c r="A102" i="84" s="1"/>
  <c r="A103" i="84" s="1"/>
  <c r="A104" i="84" s="1"/>
  <c r="A105" i="84" s="1"/>
  <c r="A106" i="84" s="1"/>
  <c r="A107" i="84" s="1"/>
  <c r="A108" i="84" s="1"/>
  <c r="A109" i="84" s="1"/>
  <c r="A110" i="84" s="1"/>
  <c r="A111" i="84" s="1"/>
  <c r="A112" i="84" s="1"/>
  <c r="A113" i="84" s="1"/>
  <c r="A114" i="84" s="1"/>
  <c r="A115" i="84" s="1"/>
  <c r="A116" i="84" s="1"/>
  <c r="A117" i="84" s="1"/>
  <c r="A118" i="84" s="1"/>
  <c r="A119" i="84" s="1"/>
  <c r="A120" i="84" s="1"/>
  <c r="A121" i="84" s="1"/>
  <c r="A122" i="84" s="1"/>
  <c r="A123" i="84" s="1"/>
  <c r="A124" i="84" s="1"/>
  <c r="A125" i="84" s="1"/>
  <c r="A126" i="84" s="1"/>
  <c r="A127" i="84" s="1"/>
  <c r="A128" i="84" s="1"/>
  <c r="A129" i="84" s="1"/>
  <c r="A130" i="84" s="1"/>
  <c r="A131" i="84" s="1"/>
  <c r="A132" i="84" s="1"/>
  <c r="A133" i="84" s="1"/>
  <c r="A134" i="84" s="1"/>
  <c r="A135" i="84" s="1"/>
  <c r="A136" i="84" s="1"/>
  <c r="A137" i="84" s="1"/>
  <c r="A138" i="84" s="1"/>
  <c r="A139" i="84" s="1"/>
  <c r="A140" i="84" s="1"/>
  <c r="A141" i="84" s="1"/>
  <c r="A142" i="84" s="1"/>
  <c r="A143" i="84" s="1"/>
  <c r="A144" i="84" s="1"/>
  <c r="A145" i="84" s="1"/>
  <c r="A146" i="84" s="1"/>
  <c r="A147" i="84" s="1"/>
  <c r="A148" i="84" s="1"/>
  <c r="A149" i="84" s="1"/>
  <c r="A150" i="84" s="1"/>
  <c r="A151" i="84" s="1"/>
  <c r="A152" i="84" s="1"/>
  <c r="A153" i="84" s="1"/>
  <c r="A154" i="84" s="1"/>
  <c r="A155" i="84" s="1"/>
  <c r="A156" i="84" s="1"/>
  <c r="A157" i="84" s="1"/>
  <c r="A158" i="84" s="1"/>
  <c r="A159" i="84" s="1"/>
  <c r="A160" i="84" s="1"/>
  <c r="A161" i="84" s="1"/>
  <c r="A162" i="84" s="1"/>
  <c r="A163" i="84" s="1"/>
  <c r="A164" i="84" s="1"/>
  <c r="A165" i="84" s="1"/>
  <c r="A166" i="84" s="1"/>
  <c r="A167" i="84" s="1"/>
  <c r="A168" i="84" s="1"/>
  <c r="A169" i="84" s="1"/>
  <c r="A170" i="84" s="1"/>
  <c r="A171" i="84" s="1"/>
  <c r="A172" i="84" s="1"/>
  <c r="A173" i="84" s="1"/>
  <c r="A174" i="84" s="1"/>
  <c r="A175" i="84" s="1"/>
  <c r="A176" i="84" s="1"/>
  <c r="A177" i="84" s="1"/>
  <c r="A178" i="84" s="1"/>
  <c r="A179" i="84" s="1"/>
  <c r="A180" i="84" s="1"/>
  <c r="A181" i="84" s="1"/>
  <c r="A182" i="84" s="1"/>
  <c r="A183" i="84" s="1"/>
  <c r="A184" i="84" s="1"/>
  <c r="F1" i="84"/>
  <c r="E1" i="84"/>
  <c r="D1" i="84"/>
  <c r="C1" i="84"/>
  <c r="B1" i="84"/>
  <c r="A1" i="84"/>
  <c r="E184" i="82"/>
  <c r="D184" i="82"/>
  <c r="C184" i="82"/>
  <c r="E183" i="82"/>
  <c r="D183" i="82"/>
  <c r="C183" i="82"/>
  <c r="E182" i="82"/>
  <c r="D182" i="82"/>
  <c r="C182" i="82"/>
  <c r="E181" i="82"/>
  <c r="D181" i="82"/>
  <c r="C181" i="82"/>
  <c r="E180" i="82"/>
  <c r="D180" i="82"/>
  <c r="C180" i="82"/>
  <c r="E179" i="82"/>
  <c r="D179" i="82"/>
  <c r="C179" i="82"/>
  <c r="E178" i="82"/>
  <c r="D178" i="82"/>
  <c r="C178" i="82"/>
  <c r="B177" i="82"/>
  <c r="E177" i="82"/>
  <c r="D177" i="82"/>
  <c r="C177" i="82"/>
  <c r="B176" i="82"/>
  <c r="E176" i="82"/>
  <c r="D176" i="82"/>
  <c r="C176" i="82"/>
  <c r="B175" i="82"/>
  <c r="E175" i="82"/>
  <c r="D175" i="82"/>
  <c r="C175" i="82"/>
  <c r="E174" i="82"/>
  <c r="D174" i="82"/>
  <c r="C174" i="82"/>
  <c r="E173" i="82"/>
  <c r="D173" i="82"/>
  <c r="C173" i="82"/>
  <c r="E172" i="82"/>
  <c r="D172" i="82"/>
  <c r="C172" i="82"/>
  <c r="E171" i="82"/>
  <c r="D171" i="82"/>
  <c r="C171" i="82"/>
  <c r="E170" i="82"/>
  <c r="D170" i="82"/>
  <c r="C170" i="82"/>
  <c r="E169" i="82"/>
  <c r="D169" i="82"/>
  <c r="C169" i="82"/>
  <c r="E168" i="82"/>
  <c r="D168" i="82"/>
  <c r="C168" i="82"/>
  <c r="E167" i="82"/>
  <c r="D167" i="82"/>
  <c r="C167" i="82"/>
  <c r="E166" i="82"/>
  <c r="D166" i="82"/>
  <c r="C166" i="82"/>
  <c r="B165" i="82"/>
  <c r="E165" i="82"/>
  <c r="D165" i="82"/>
  <c r="C165" i="82"/>
  <c r="B164" i="82"/>
  <c r="E164" i="82"/>
  <c r="D164" i="82"/>
  <c r="C164" i="82"/>
  <c r="E163" i="82"/>
  <c r="D163" i="82"/>
  <c r="C163" i="82"/>
  <c r="E162" i="82"/>
  <c r="D162" i="82"/>
  <c r="C162" i="82"/>
  <c r="E161" i="82"/>
  <c r="D161" i="82"/>
  <c r="C161" i="82"/>
  <c r="E160" i="82"/>
  <c r="D160" i="82"/>
  <c r="C160" i="82"/>
  <c r="E159" i="82"/>
  <c r="D159" i="82"/>
  <c r="C159" i="82"/>
  <c r="E158" i="82"/>
  <c r="D158" i="82"/>
  <c r="C158" i="82"/>
  <c r="E157" i="82"/>
  <c r="D157" i="82"/>
  <c r="C157" i="82"/>
  <c r="E156" i="82"/>
  <c r="D156" i="82"/>
  <c r="C156" i="82"/>
  <c r="E155" i="82"/>
  <c r="D155" i="82"/>
  <c r="C155" i="82"/>
  <c r="E154" i="82"/>
  <c r="D154" i="82"/>
  <c r="C154" i="82"/>
  <c r="B153" i="82"/>
  <c r="E153" i="82"/>
  <c r="D153" i="82"/>
  <c r="C153" i="82"/>
  <c r="B152" i="82"/>
  <c r="E152" i="82"/>
  <c r="D152" i="82"/>
  <c r="C152" i="82"/>
  <c r="B151" i="82"/>
  <c r="E151" i="82"/>
  <c r="D151" i="82"/>
  <c r="C151" i="82"/>
  <c r="E150" i="82"/>
  <c r="D150" i="82"/>
  <c r="C150" i="82"/>
  <c r="E149" i="82"/>
  <c r="D149" i="82"/>
  <c r="C149" i="82"/>
  <c r="E148" i="82"/>
  <c r="D148" i="82"/>
  <c r="C148" i="82"/>
  <c r="E147" i="82"/>
  <c r="D147" i="82"/>
  <c r="C147" i="82"/>
  <c r="E146" i="82"/>
  <c r="D146" i="82"/>
  <c r="C146" i="82"/>
  <c r="E145" i="82"/>
  <c r="D145" i="82"/>
  <c r="C145" i="82"/>
  <c r="E144" i="82"/>
  <c r="D144" i="82"/>
  <c r="C144" i="82"/>
  <c r="E143" i="82"/>
  <c r="D143" i="82"/>
  <c r="C143" i="82"/>
  <c r="E142" i="82"/>
  <c r="D142" i="82"/>
  <c r="C142" i="82"/>
  <c r="E141" i="82"/>
  <c r="D141" i="82"/>
  <c r="C141" i="82"/>
  <c r="B140" i="82"/>
  <c r="E140" i="82"/>
  <c r="D140" i="82"/>
  <c r="C140" i="82"/>
  <c r="E139" i="82"/>
  <c r="D139" i="82"/>
  <c r="C139" i="82"/>
  <c r="E138" i="82"/>
  <c r="D138" i="82"/>
  <c r="C138" i="82"/>
  <c r="B137" i="82"/>
  <c r="E137" i="82"/>
  <c r="D137" i="82"/>
  <c r="C137" i="82"/>
  <c r="E136" i="82"/>
  <c r="D136" i="82"/>
  <c r="C136" i="82"/>
  <c r="E135" i="82"/>
  <c r="D135" i="82"/>
  <c r="C135" i="82"/>
  <c r="E134" i="82"/>
  <c r="D134" i="82"/>
  <c r="C134" i="82"/>
  <c r="E133" i="82"/>
  <c r="D133" i="82"/>
  <c r="C133" i="82"/>
  <c r="E132" i="82"/>
  <c r="D132" i="82"/>
  <c r="C132" i="82"/>
  <c r="E131" i="82"/>
  <c r="D131" i="82"/>
  <c r="C131" i="82"/>
  <c r="E130" i="82"/>
  <c r="D130" i="82"/>
  <c r="C130" i="82"/>
  <c r="B129" i="82"/>
  <c r="E129" i="82"/>
  <c r="D129" i="82"/>
  <c r="C129" i="82"/>
  <c r="E128" i="82"/>
  <c r="D128" i="82"/>
  <c r="C128" i="82"/>
  <c r="B127" i="82"/>
  <c r="E127" i="82"/>
  <c r="D127" i="82"/>
  <c r="C127" i="82"/>
  <c r="E126" i="82"/>
  <c r="D126" i="82"/>
  <c r="C126" i="82"/>
  <c r="E125" i="82"/>
  <c r="D125" i="82"/>
  <c r="C125" i="82"/>
  <c r="E124" i="82"/>
  <c r="D124" i="82"/>
  <c r="C124" i="82"/>
  <c r="E123" i="82"/>
  <c r="D123" i="82"/>
  <c r="C123" i="82"/>
  <c r="E122" i="82"/>
  <c r="D122" i="82"/>
  <c r="C122" i="82"/>
  <c r="E121" i="82"/>
  <c r="D121" i="82"/>
  <c r="C121" i="82"/>
  <c r="E120" i="82"/>
  <c r="D120" i="82"/>
  <c r="C120" i="82"/>
  <c r="E119" i="82"/>
  <c r="D119" i="82"/>
  <c r="C119" i="82"/>
  <c r="B118" i="82"/>
  <c r="E118" i="82"/>
  <c r="D118" i="82"/>
  <c r="C118" i="82"/>
  <c r="B117" i="82"/>
  <c r="E117" i="82"/>
  <c r="D117" i="82"/>
  <c r="C117" i="82"/>
  <c r="E116" i="82"/>
  <c r="D116" i="82"/>
  <c r="C116" i="82"/>
  <c r="B115" i="82"/>
  <c r="E115" i="82"/>
  <c r="D115" i="82"/>
  <c r="C115" i="82"/>
  <c r="E114" i="82"/>
  <c r="D114" i="82"/>
  <c r="C114" i="82"/>
  <c r="E113" i="82"/>
  <c r="D113" i="82"/>
  <c r="C113" i="82"/>
  <c r="B112" i="82"/>
  <c r="E112" i="82"/>
  <c r="D112" i="82"/>
  <c r="C112" i="82"/>
  <c r="E111" i="82"/>
  <c r="D111" i="82"/>
  <c r="C111" i="82"/>
  <c r="E110" i="82"/>
  <c r="D110" i="82"/>
  <c r="C110" i="82"/>
  <c r="E109" i="82"/>
  <c r="D109" i="82"/>
  <c r="C109" i="82"/>
  <c r="E108" i="82"/>
  <c r="D108" i="82"/>
  <c r="C108" i="82"/>
  <c r="E107" i="82"/>
  <c r="D107" i="82"/>
  <c r="C107" i="82"/>
  <c r="E106" i="82"/>
  <c r="D106" i="82"/>
  <c r="C106" i="82"/>
  <c r="B105" i="82"/>
  <c r="E105" i="82"/>
  <c r="D105" i="82"/>
  <c r="C105" i="82"/>
  <c r="B104" i="82"/>
  <c r="E104" i="82"/>
  <c r="D104" i="82"/>
  <c r="C104" i="82"/>
  <c r="B103" i="82"/>
  <c r="E103" i="82"/>
  <c r="D103" i="82"/>
  <c r="C103" i="82"/>
  <c r="E102" i="82"/>
  <c r="D102" i="82"/>
  <c r="C102" i="82"/>
  <c r="E101" i="82"/>
  <c r="D101" i="82"/>
  <c r="C101" i="82"/>
  <c r="E100" i="82"/>
  <c r="D100" i="82"/>
  <c r="C100" i="82"/>
  <c r="E99" i="82"/>
  <c r="D99" i="82"/>
  <c r="C99" i="82"/>
  <c r="E98" i="82"/>
  <c r="D98" i="82"/>
  <c r="C98" i="82"/>
  <c r="E97" i="82"/>
  <c r="D97" i="82"/>
  <c r="C97" i="82"/>
  <c r="E96" i="82"/>
  <c r="D96" i="82"/>
  <c r="C96" i="82"/>
  <c r="E95" i="82"/>
  <c r="D95" i="82"/>
  <c r="C95" i="82"/>
  <c r="E94" i="82"/>
  <c r="D94" i="82"/>
  <c r="C94" i="82"/>
  <c r="B93" i="82"/>
  <c r="E93" i="82"/>
  <c r="D93" i="82"/>
  <c r="C93" i="82"/>
  <c r="E92" i="82"/>
  <c r="D92" i="82"/>
  <c r="C92" i="82"/>
  <c r="E91" i="82"/>
  <c r="D91" i="82"/>
  <c r="C91" i="82"/>
  <c r="B91" i="82"/>
  <c r="E90" i="82"/>
  <c r="D90" i="82"/>
  <c r="C90" i="82"/>
  <c r="E89" i="82"/>
  <c r="D89" i="82"/>
  <c r="C89" i="82"/>
  <c r="E88" i="82"/>
  <c r="D88" i="82"/>
  <c r="C88" i="82"/>
  <c r="E87" i="82"/>
  <c r="D87" i="82"/>
  <c r="C87" i="82"/>
  <c r="B87" i="82"/>
  <c r="E86" i="82"/>
  <c r="D86" i="82"/>
  <c r="C86" i="82"/>
  <c r="E85" i="82"/>
  <c r="D85" i="82"/>
  <c r="C85" i="82"/>
  <c r="E84" i="82"/>
  <c r="D84" i="82"/>
  <c r="C84" i="82"/>
  <c r="E83" i="82"/>
  <c r="D83" i="82"/>
  <c r="C83" i="82"/>
  <c r="E82" i="82"/>
  <c r="D82" i="82"/>
  <c r="C82" i="82"/>
  <c r="B81" i="82"/>
  <c r="E81" i="82"/>
  <c r="D81" i="82"/>
  <c r="C81" i="82"/>
  <c r="E80" i="82"/>
  <c r="D80" i="82"/>
  <c r="C80" i="82"/>
  <c r="B79" i="82"/>
  <c r="E79" i="82"/>
  <c r="D79" i="82"/>
  <c r="C79" i="82"/>
  <c r="E78" i="82"/>
  <c r="D78" i="82"/>
  <c r="C78" i="82"/>
  <c r="E77" i="82"/>
  <c r="D77" i="82"/>
  <c r="C77" i="82"/>
  <c r="E76" i="82"/>
  <c r="D76" i="82"/>
  <c r="C76" i="82"/>
  <c r="E75" i="82"/>
  <c r="D75" i="82"/>
  <c r="C75" i="82"/>
  <c r="E74" i="82"/>
  <c r="D74" i="82"/>
  <c r="C74" i="82"/>
  <c r="E73" i="82"/>
  <c r="D73" i="82"/>
  <c r="C73" i="82"/>
  <c r="E72" i="82"/>
  <c r="D72" i="82"/>
  <c r="C72" i="82"/>
  <c r="E71" i="82"/>
  <c r="D71" i="82"/>
  <c r="C71" i="82"/>
  <c r="E70" i="82"/>
  <c r="D70" i="82"/>
  <c r="C70" i="82"/>
  <c r="B69" i="82"/>
  <c r="E69" i="82"/>
  <c r="D69" i="82"/>
  <c r="C69" i="82"/>
  <c r="E68" i="82"/>
  <c r="D68" i="82"/>
  <c r="C68" i="82"/>
  <c r="B67" i="82"/>
  <c r="E67" i="82"/>
  <c r="D67" i="82"/>
  <c r="C67" i="82"/>
  <c r="E66" i="82"/>
  <c r="D66" i="82"/>
  <c r="C66" i="82"/>
  <c r="E65" i="82"/>
  <c r="D65" i="82"/>
  <c r="C65" i="82"/>
  <c r="E64" i="82"/>
  <c r="D64" i="82"/>
  <c r="C64" i="82"/>
  <c r="E63" i="82"/>
  <c r="D63" i="82"/>
  <c r="C63" i="82"/>
  <c r="E62" i="82"/>
  <c r="D62" i="82"/>
  <c r="C62" i="82"/>
  <c r="E61" i="82"/>
  <c r="D61" i="82"/>
  <c r="C61" i="82"/>
  <c r="E60" i="82"/>
  <c r="D60" i="82"/>
  <c r="C60" i="82"/>
  <c r="E59" i="82"/>
  <c r="D59" i="82"/>
  <c r="C59" i="82"/>
  <c r="E58" i="82"/>
  <c r="D58" i="82"/>
  <c r="C58" i="82"/>
  <c r="B57" i="82"/>
  <c r="E57" i="82"/>
  <c r="D57" i="82"/>
  <c r="C57" i="82"/>
  <c r="B56" i="82"/>
  <c r="E56" i="82"/>
  <c r="D56" i="82"/>
  <c r="C56" i="82"/>
  <c r="E55" i="82"/>
  <c r="D55" i="82"/>
  <c r="C55" i="82"/>
  <c r="B55" i="82"/>
  <c r="E54" i="82"/>
  <c r="D54" i="82"/>
  <c r="C54" i="82"/>
  <c r="B53" i="82"/>
  <c r="E53" i="82"/>
  <c r="D53" i="82"/>
  <c r="C53" i="82"/>
  <c r="E52" i="82"/>
  <c r="D52" i="82"/>
  <c r="C52" i="82"/>
  <c r="E51" i="82"/>
  <c r="D51" i="82"/>
  <c r="C51" i="82"/>
  <c r="B51" i="82"/>
  <c r="E50" i="82"/>
  <c r="D50" i="82"/>
  <c r="C50" i="82"/>
  <c r="E49" i="82"/>
  <c r="D49" i="82"/>
  <c r="C49" i="82"/>
  <c r="B48" i="82"/>
  <c r="E48" i="82"/>
  <c r="D48" i="82"/>
  <c r="C48" i="82"/>
  <c r="E47" i="82"/>
  <c r="D47" i="82"/>
  <c r="C47" i="82"/>
  <c r="E46" i="82"/>
  <c r="D46" i="82"/>
  <c r="C46" i="82"/>
  <c r="B45" i="82"/>
  <c r="E45" i="82"/>
  <c r="D45" i="82"/>
  <c r="C45" i="82"/>
  <c r="B44" i="82"/>
  <c r="E44" i="82"/>
  <c r="D44" i="82"/>
  <c r="C44" i="82"/>
  <c r="E43" i="82"/>
  <c r="D43" i="82"/>
  <c r="C43" i="82"/>
  <c r="E42" i="82"/>
  <c r="D42" i="82"/>
  <c r="C42" i="82"/>
  <c r="E41" i="82"/>
  <c r="D41" i="82"/>
  <c r="C41" i="82"/>
  <c r="E40" i="82"/>
  <c r="D40" i="82"/>
  <c r="C40" i="82"/>
  <c r="B39" i="82"/>
  <c r="E39" i="82"/>
  <c r="D39" i="82"/>
  <c r="C39" i="82"/>
  <c r="E38" i="82"/>
  <c r="D38" i="82"/>
  <c r="C38" i="82"/>
  <c r="E37" i="82"/>
  <c r="D37" i="82"/>
  <c r="C37" i="82"/>
  <c r="E36" i="82"/>
  <c r="D36" i="82"/>
  <c r="C36" i="82"/>
  <c r="E35" i="82"/>
  <c r="D35" i="82"/>
  <c r="C35" i="82"/>
  <c r="E34" i="82"/>
  <c r="D34" i="82"/>
  <c r="C34" i="82"/>
  <c r="B33" i="82"/>
  <c r="E33" i="82"/>
  <c r="D33" i="82"/>
  <c r="C33" i="82"/>
  <c r="B32" i="82"/>
  <c r="E32" i="82"/>
  <c r="D32" i="82"/>
  <c r="C32" i="82"/>
  <c r="E31" i="82"/>
  <c r="D31" i="82"/>
  <c r="C31" i="82"/>
  <c r="E30" i="82"/>
  <c r="D30" i="82"/>
  <c r="C30" i="82"/>
  <c r="E29" i="82"/>
  <c r="D29" i="82"/>
  <c r="C29" i="82"/>
  <c r="E28" i="82"/>
  <c r="D28" i="82"/>
  <c r="C28" i="82"/>
  <c r="E27" i="82"/>
  <c r="D27" i="82"/>
  <c r="C27" i="82"/>
  <c r="E26" i="82"/>
  <c r="D26" i="82"/>
  <c r="C26" i="82"/>
  <c r="E25" i="82"/>
  <c r="D25" i="82"/>
  <c r="C25" i="82"/>
  <c r="E24" i="82"/>
  <c r="D24" i="82"/>
  <c r="C24" i="82"/>
  <c r="E23" i="82"/>
  <c r="D23" i="82"/>
  <c r="C23" i="82"/>
  <c r="E22" i="82"/>
  <c r="D22" i="82"/>
  <c r="C22" i="82"/>
  <c r="B21" i="82"/>
  <c r="E21" i="82"/>
  <c r="D21" i="82"/>
  <c r="C21" i="82"/>
  <c r="B20" i="82"/>
  <c r="E20" i="82"/>
  <c r="D20" i="82"/>
  <c r="C20" i="82"/>
  <c r="B19" i="82"/>
  <c r="E19" i="82"/>
  <c r="D19" i="82"/>
  <c r="C19" i="82"/>
  <c r="E18" i="82"/>
  <c r="D18" i="82"/>
  <c r="C18" i="82"/>
  <c r="E17" i="82"/>
  <c r="D17" i="82"/>
  <c r="C17" i="82"/>
  <c r="E16" i="82"/>
  <c r="D16" i="82"/>
  <c r="C16" i="82"/>
  <c r="E15" i="82"/>
  <c r="D15" i="82"/>
  <c r="C15" i="82"/>
  <c r="E14" i="82"/>
  <c r="D14" i="82"/>
  <c r="C14" i="82"/>
  <c r="E13" i="82"/>
  <c r="D13" i="82"/>
  <c r="C13" i="82"/>
  <c r="B12" i="82"/>
  <c r="E12" i="82"/>
  <c r="D12" i="82"/>
  <c r="C12" i="82"/>
  <c r="E11" i="82"/>
  <c r="D11" i="82"/>
  <c r="C11" i="82"/>
  <c r="E10" i="82"/>
  <c r="D10" i="82"/>
  <c r="C10" i="82"/>
  <c r="B9" i="82"/>
  <c r="E9" i="82"/>
  <c r="D9" i="82"/>
  <c r="C9" i="82"/>
  <c r="B8" i="82"/>
  <c r="E8" i="82"/>
  <c r="D8" i="82"/>
  <c r="C8" i="82"/>
  <c r="B7" i="82"/>
  <c r="E7" i="82"/>
  <c r="D7" i="82"/>
  <c r="C7" i="82"/>
  <c r="E6" i="82"/>
  <c r="D6" i="82"/>
  <c r="C6" i="82"/>
  <c r="E5" i="82"/>
  <c r="D5" i="82"/>
  <c r="C5" i="82"/>
  <c r="E4" i="82"/>
  <c r="D4" i="82"/>
  <c r="C4" i="82"/>
  <c r="E3" i="82"/>
  <c r="D3" i="82"/>
  <c r="C3" i="82"/>
  <c r="E2" i="82"/>
  <c r="D2" i="82"/>
  <c r="C2" i="82"/>
  <c r="A2" i="82"/>
  <c r="A3" i="82" s="1"/>
  <c r="A4" i="82" s="1"/>
  <c r="A5" i="82" s="1"/>
  <c r="A6" i="82" s="1"/>
  <c r="A7" i="82" s="1"/>
  <c r="A8" i="82" s="1"/>
  <c r="A9" i="82" s="1"/>
  <c r="A10" i="82" s="1"/>
  <c r="A11" i="82" s="1"/>
  <c r="A12" i="82" s="1"/>
  <c r="A13" i="82" s="1"/>
  <c r="A14" i="82" s="1"/>
  <c r="A15" i="82" s="1"/>
  <c r="A16" i="82" s="1"/>
  <c r="A17" i="82" s="1"/>
  <c r="A18" i="82" s="1"/>
  <c r="A19" i="82" s="1"/>
  <c r="A20" i="82" s="1"/>
  <c r="A21" i="82" s="1"/>
  <c r="A22" i="82" s="1"/>
  <c r="A23" i="82" s="1"/>
  <c r="A24" i="82" s="1"/>
  <c r="A25" i="82" s="1"/>
  <c r="A26" i="82" s="1"/>
  <c r="A27" i="82" s="1"/>
  <c r="A28" i="82" s="1"/>
  <c r="A29" i="82" s="1"/>
  <c r="A30" i="82" s="1"/>
  <c r="A31" i="82" s="1"/>
  <c r="A32" i="82" s="1"/>
  <c r="A33" i="82" s="1"/>
  <c r="A34" i="82" s="1"/>
  <c r="A35" i="82" s="1"/>
  <c r="A36" i="82" s="1"/>
  <c r="A37" i="82" s="1"/>
  <c r="A38" i="82" s="1"/>
  <c r="A39" i="82" s="1"/>
  <c r="A40" i="82" s="1"/>
  <c r="A41" i="82" s="1"/>
  <c r="A42" i="82" s="1"/>
  <c r="A43" i="82" s="1"/>
  <c r="A44" i="82" s="1"/>
  <c r="A45" i="82" s="1"/>
  <c r="A46" i="82" s="1"/>
  <c r="A47" i="82" s="1"/>
  <c r="A48" i="82" s="1"/>
  <c r="A49" i="82" s="1"/>
  <c r="A50" i="82" s="1"/>
  <c r="A51" i="82" s="1"/>
  <c r="A52" i="82" s="1"/>
  <c r="A53" i="82" s="1"/>
  <c r="A54" i="82" s="1"/>
  <c r="A55" i="82" s="1"/>
  <c r="A56" i="82" s="1"/>
  <c r="A57" i="82" s="1"/>
  <c r="A58" i="82" s="1"/>
  <c r="A59" i="82" s="1"/>
  <c r="A60" i="82" s="1"/>
  <c r="A61" i="82" s="1"/>
  <c r="A62" i="82" s="1"/>
  <c r="A63" i="82" s="1"/>
  <c r="A64" i="82" s="1"/>
  <c r="A65" i="82" s="1"/>
  <c r="A66" i="82" s="1"/>
  <c r="A67" i="82" s="1"/>
  <c r="A68" i="82" s="1"/>
  <c r="A69" i="82" s="1"/>
  <c r="A70" i="82" s="1"/>
  <c r="A71" i="82" s="1"/>
  <c r="A72" i="82" s="1"/>
  <c r="A73" i="82" s="1"/>
  <c r="A74" i="82" s="1"/>
  <c r="A75" i="82" s="1"/>
  <c r="A76" i="82" s="1"/>
  <c r="A77" i="82" s="1"/>
  <c r="A78" i="82" s="1"/>
  <c r="A79" i="82" s="1"/>
  <c r="A80" i="82" s="1"/>
  <c r="A81" i="82" s="1"/>
  <c r="A82" i="82" s="1"/>
  <c r="A83" i="82" s="1"/>
  <c r="A84" i="82" s="1"/>
  <c r="A85" i="82" s="1"/>
  <c r="A86" i="82" s="1"/>
  <c r="A87" i="82" s="1"/>
  <c r="A88" i="82" s="1"/>
  <c r="A89" i="82" s="1"/>
  <c r="A90" i="82" s="1"/>
  <c r="A91" i="82" s="1"/>
  <c r="A92" i="82" s="1"/>
  <c r="A93" i="82" s="1"/>
  <c r="A94" i="82" s="1"/>
  <c r="A95" i="82" s="1"/>
  <c r="A96" i="82" s="1"/>
  <c r="A97" i="82" s="1"/>
  <c r="A98" i="82" s="1"/>
  <c r="A99" i="82" s="1"/>
  <c r="A100" i="82" s="1"/>
  <c r="A101" i="82" s="1"/>
  <c r="A102" i="82" s="1"/>
  <c r="A103" i="82" s="1"/>
  <c r="A104" i="82" s="1"/>
  <c r="A105" i="82" s="1"/>
  <c r="A106" i="82" s="1"/>
  <c r="A107" i="82" s="1"/>
  <c r="A108" i="82" s="1"/>
  <c r="A109" i="82" s="1"/>
  <c r="A110" i="82" s="1"/>
  <c r="A111" i="82" s="1"/>
  <c r="A112" i="82" s="1"/>
  <c r="A113" i="82" s="1"/>
  <c r="A114" i="82" s="1"/>
  <c r="A115" i="82" s="1"/>
  <c r="A116" i="82" s="1"/>
  <c r="A117" i="82" s="1"/>
  <c r="A118" i="82" s="1"/>
  <c r="A119" i="82" s="1"/>
  <c r="A120" i="82" s="1"/>
  <c r="A121" i="82" s="1"/>
  <c r="A122" i="82" s="1"/>
  <c r="A123" i="82" s="1"/>
  <c r="A124" i="82" s="1"/>
  <c r="A125" i="82" s="1"/>
  <c r="A126" i="82" s="1"/>
  <c r="A127" i="82" s="1"/>
  <c r="A128" i="82" s="1"/>
  <c r="A129" i="82" s="1"/>
  <c r="A130" i="82" s="1"/>
  <c r="A131" i="82" s="1"/>
  <c r="A132" i="82" s="1"/>
  <c r="A133" i="82" s="1"/>
  <c r="A134" i="82" s="1"/>
  <c r="A135" i="82" s="1"/>
  <c r="A136" i="82" s="1"/>
  <c r="A137" i="82" s="1"/>
  <c r="A138" i="82" s="1"/>
  <c r="A139" i="82" s="1"/>
  <c r="A140" i="82" s="1"/>
  <c r="A141" i="82" s="1"/>
  <c r="A142" i="82" s="1"/>
  <c r="A143" i="82" s="1"/>
  <c r="A144" i="82" s="1"/>
  <c r="A145" i="82" s="1"/>
  <c r="A146" i="82" s="1"/>
  <c r="A147" i="82" s="1"/>
  <c r="A148" i="82" s="1"/>
  <c r="A149" i="82" s="1"/>
  <c r="A150" i="82" s="1"/>
  <c r="A151" i="82" s="1"/>
  <c r="A152" i="82" s="1"/>
  <c r="A153" i="82" s="1"/>
  <c r="A154" i="82" s="1"/>
  <c r="A155" i="82" s="1"/>
  <c r="A156" i="82" s="1"/>
  <c r="A157" i="82" s="1"/>
  <c r="A158" i="82" s="1"/>
  <c r="A159" i="82" s="1"/>
  <c r="A160" i="82" s="1"/>
  <c r="A161" i="82" s="1"/>
  <c r="A162" i="82" s="1"/>
  <c r="A163" i="82" s="1"/>
  <c r="A164" i="82" s="1"/>
  <c r="A165" i="82" s="1"/>
  <c r="A166" i="82" s="1"/>
  <c r="A167" i="82" s="1"/>
  <c r="A168" i="82" s="1"/>
  <c r="A169" i="82" s="1"/>
  <c r="A170" i="82" s="1"/>
  <c r="A171" i="82" s="1"/>
  <c r="A172" i="82" s="1"/>
  <c r="A173" i="82" s="1"/>
  <c r="A174" i="82" s="1"/>
  <c r="A175" i="82" s="1"/>
  <c r="A176" i="82" s="1"/>
  <c r="A177" i="82" s="1"/>
  <c r="A178" i="82" s="1"/>
  <c r="A179" i="82" s="1"/>
  <c r="A180" i="82" s="1"/>
  <c r="A181" i="82" s="1"/>
  <c r="A182" i="82" s="1"/>
  <c r="A183" i="82" s="1"/>
  <c r="A184" i="82" s="1"/>
  <c r="F1" i="82"/>
  <c r="E1" i="82"/>
  <c r="D1" i="82"/>
  <c r="C1" i="82"/>
  <c r="B1" i="82"/>
  <c r="A1" i="82"/>
  <c r="E184" i="76"/>
  <c r="D184" i="76"/>
  <c r="C184" i="76"/>
  <c r="E183" i="76"/>
  <c r="D183" i="76"/>
  <c r="C183" i="76"/>
  <c r="E182" i="76"/>
  <c r="D182" i="76"/>
  <c r="C182" i="76"/>
  <c r="E181" i="76"/>
  <c r="D181" i="76"/>
  <c r="C181" i="76"/>
  <c r="E180" i="76"/>
  <c r="D180" i="76"/>
  <c r="C180" i="76"/>
  <c r="E179" i="76"/>
  <c r="D179" i="76"/>
  <c r="C179" i="76"/>
  <c r="E178" i="76"/>
  <c r="D178" i="76"/>
  <c r="C178" i="76"/>
  <c r="E177" i="76"/>
  <c r="D177" i="76"/>
  <c r="C177" i="76"/>
  <c r="E176" i="76"/>
  <c r="D176" i="76"/>
  <c r="C176" i="76"/>
  <c r="B175" i="76"/>
  <c r="E175" i="76"/>
  <c r="D175" i="76"/>
  <c r="C175" i="76"/>
  <c r="E174" i="76"/>
  <c r="D174" i="76"/>
  <c r="C174" i="76"/>
  <c r="E173" i="76"/>
  <c r="D173" i="76"/>
  <c r="C173" i="76"/>
  <c r="E172" i="76"/>
  <c r="D172" i="76"/>
  <c r="C172" i="76"/>
  <c r="E171" i="76"/>
  <c r="D171" i="76"/>
  <c r="C171" i="76"/>
  <c r="B170" i="76"/>
  <c r="E170" i="76"/>
  <c r="D170" i="76"/>
  <c r="C170" i="76"/>
  <c r="E169" i="76"/>
  <c r="D169" i="76"/>
  <c r="C169" i="76"/>
  <c r="E168" i="76"/>
  <c r="D168" i="76"/>
  <c r="C168" i="76"/>
  <c r="E167" i="76"/>
  <c r="D167" i="76"/>
  <c r="C167" i="76"/>
  <c r="E166" i="76"/>
  <c r="D166" i="76"/>
  <c r="C166" i="76"/>
  <c r="B165" i="76"/>
  <c r="E165" i="76"/>
  <c r="D165" i="76"/>
  <c r="C165" i="76"/>
  <c r="E164" i="76"/>
  <c r="D164" i="76"/>
  <c r="C164" i="76"/>
  <c r="E163" i="76"/>
  <c r="D163" i="76"/>
  <c r="C163" i="76"/>
  <c r="E162" i="76"/>
  <c r="D162" i="76"/>
  <c r="C162" i="76"/>
  <c r="E161" i="76"/>
  <c r="D161" i="76"/>
  <c r="C161" i="76"/>
  <c r="E160" i="76"/>
  <c r="D160" i="76"/>
  <c r="C160" i="76"/>
  <c r="E159" i="76"/>
  <c r="D159" i="76"/>
  <c r="C159" i="76"/>
  <c r="E158" i="76"/>
  <c r="D158" i="76"/>
  <c r="C158" i="76"/>
  <c r="E157" i="76"/>
  <c r="D157" i="76"/>
  <c r="C157" i="76"/>
  <c r="E156" i="76"/>
  <c r="D156" i="76"/>
  <c r="C156" i="76"/>
  <c r="E155" i="76"/>
  <c r="D155" i="76"/>
  <c r="C155" i="76"/>
  <c r="E154" i="76"/>
  <c r="D154" i="76"/>
  <c r="C154" i="76"/>
  <c r="E153" i="76"/>
  <c r="D153" i="76"/>
  <c r="C153" i="76"/>
  <c r="E152" i="76"/>
  <c r="D152" i="76"/>
  <c r="C152" i="76"/>
  <c r="B151" i="76"/>
  <c r="E151" i="76"/>
  <c r="D151" i="76"/>
  <c r="C151" i="76"/>
  <c r="E150" i="76"/>
  <c r="D150" i="76"/>
  <c r="C150" i="76"/>
  <c r="E149" i="76"/>
  <c r="D149" i="76"/>
  <c r="C149" i="76"/>
  <c r="E148" i="76"/>
  <c r="D148" i="76"/>
  <c r="C148" i="76"/>
  <c r="E147" i="76"/>
  <c r="D147" i="76"/>
  <c r="C147" i="76"/>
  <c r="E146" i="76"/>
  <c r="D146" i="76"/>
  <c r="C146" i="76"/>
  <c r="E145" i="76"/>
  <c r="D145" i="76"/>
  <c r="C145" i="76"/>
  <c r="E144" i="76"/>
  <c r="D144" i="76"/>
  <c r="C144" i="76"/>
  <c r="E143" i="76"/>
  <c r="D143" i="76"/>
  <c r="C143" i="76"/>
  <c r="E142" i="76"/>
  <c r="D142" i="76"/>
  <c r="C142" i="76"/>
  <c r="E141" i="76"/>
  <c r="D141" i="76"/>
  <c r="C141" i="76"/>
  <c r="E140" i="76"/>
  <c r="D140" i="76"/>
  <c r="C140" i="76"/>
  <c r="E139" i="76"/>
  <c r="D139" i="76"/>
  <c r="C139" i="76"/>
  <c r="E138" i="76"/>
  <c r="D138" i="76"/>
  <c r="C138" i="76"/>
  <c r="E137" i="76"/>
  <c r="D137" i="76"/>
  <c r="C137" i="76"/>
  <c r="E136" i="76"/>
  <c r="D136" i="76"/>
  <c r="C136" i="76"/>
  <c r="E135" i="76"/>
  <c r="D135" i="76"/>
  <c r="C135" i="76"/>
  <c r="B134" i="76"/>
  <c r="E134" i="76"/>
  <c r="D134" i="76"/>
  <c r="C134" i="76"/>
  <c r="E133" i="76"/>
  <c r="D133" i="76"/>
  <c r="C133" i="76"/>
  <c r="E132" i="76"/>
  <c r="D132" i="76"/>
  <c r="C132" i="76"/>
  <c r="E131" i="76"/>
  <c r="D131" i="76"/>
  <c r="C131" i="76"/>
  <c r="E130" i="76"/>
  <c r="D130" i="76"/>
  <c r="C130" i="76"/>
  <c r="E129" i="76"/>
  <c r="D129" i="76"/>
  <c r="C129" i="76"/>
  <c r="B128" i="76"/>
  <c r="E128" i="76"/>
  <c r="D128" i="76"/>
  <c r="C128" i="76"/>
  <c r="B127" i="76"/>
  <c r="E127" i="76"/>
  <c r="D127" i="76"/>
  <c r="C127" i="76"/>
  <c r="E126" i="76"/>
  <c r="D126" i="76"/>
  <c r="C126" i="76"/>
  <c r="E125" i="76"/>
  <c r="D125" i="76"/>
  <c r="C125" i="76"/>
  <c r="E124" i="76"/>
  <c r="D124" i="76"/>
  <c r="C124" i="76"/>
  <c r="E123" i="76"/>
  <c r="D123" i="76"/>
  <c r="C123" i="76"/>
  <c r="B122" i="76"/>
  <c r="E122" i="76"/>
  <c r="D122" i="76"/>
  <c r="C122" i="76"/>
  <c r="E121" i="76"/>
  <c r="D121" i="76"/>
  <c r="C121" i="76"/>
  <c r="E120" i="76"/>
  <c r="D120" i="76"/>
  <c r="C120" i="76"/>
  <c r="E119" i="76"/>
  <c r="D119" i="76"/>
  <c r="C119" i="76"/>
  <c r="E118" i="76"/>
  <c r="D118" i="76"/>
  <c r="C118" i="76"/>
  <c r="B117" i="76"/>
  <c r="E117" i="76"/>
  <c r="D117" i="76"/>
  <c r="C117" i="76"/>
  <c r="B116" i="76"/>
  <c r="E116" i="76"/>
  <c r="D116" i="76"/>
  <c r="C116" i="76"/>
  <c r="B115" i="76"/>
  <c r="E115" i="76"/>
  <c r="D115" i="76"/>
  <c r="C115" i="76"/>
  <c r="E114" i="76"/>
  <c r="D114" i="76"/>
  <c r="C114" i="76"/>
  <c r="E113" i="76"/>
  <c r="D113" i="76"/>
  <c r="C113" i="76"/>
  <c r="E112" i="76"/>
  <c r="D112" i="76"/>
  <c r="C112" i="76"/>
  <c r="E111" i="76"/>
  <c r="D111" i="76"/>
  <c r="C111" i="76"/>
  <c r="E110" i="76"/>
  <c r="D110" i="76"/>
  <c r="C110" i="76"/>
  <c r="E109" i="76"/>
  <c r="D109" i="76"/>
  <c r="C109" i="76"/>
  <c r="E108" i="76"/>
  <c r="D108" i="76"/>
  <c r="C108" i="76"/>
  <c r="E107" i="76"/>
  <c r="D107" i="76"/>
  <c r="C107" i="76"/>
  <c r="E106" i="76"/>
  <c r="D106" i="76"/>
  <c r="C106" i="76"/>
  <c r="E105" i="76"/>
  <c r="D105" i="76"/>
  <c r="C105" i="76"/>
  <c r="E104" i="76"/>
  <c r="D104" i="76"/>
  <c r="C104" i="76"/>
  <c r="B103" i="76"/>
  <c r="E103" i="76"/>
  <c r="D103" i="76"/>
  <c r="C103" i="76"/>
  <c r="E102" i="76"/>
  <c r="D102" i="76"/>
  <c r="C102" i="76"/>
  <c r="E101" i="76"/>
  <c r="D101" i="76"/>
  <c r="C101" i="76"/>
  <c r="E100" i="76"/>
  <c r="D100" i="76"/>
  <c r="C100" i="76"/>
  <c r="E99" i="76"/>
  <c r="D99" i="76"/>
  <c r="C99" i="76"/>
  <c r="E98" i="76"/>
  <c r="D98" i="76"/>
  <c r="C98" i="76"/>
  <c r="E97" i="76"/>
  <c r="D97" i="76"/>
  <c r="C97" i="76"/>
  <c r="E96" i="76"/>
  <c r="D96" i="76"/>
  <c r="C96" i="76"/>
  <c r="B95" i="76"/>
  <c r="E95" i="76"/>
  <c r="D95" i="76"/>
  <c r="C95" i="76"/>
  <c r="E94" i="76"/>
  <c r="D94" i="76"/>
  <c r="C94" i="76"/>
  <c r="B93" i="76"/>
  <c r="E93" i="76"/>
  <c r="D93" i="76"/>
  <c r="C93" i="76"/>
  <c r="B92" i="76"/>
  <c r="E92" i="76"/>
  <c r="D92" i="76"/>
  <c r="C92" i="76"/>
  <c r="B91" i="76"/>
  <c r="E91" i="76"/>
  <c r="D91" i="76"/>
  <c r="C91" i="76"/>
  <c r="E90" i="76"/>
  <c r="D90" i="76"/>
  <c r="C90" i="76"/>
  <c r="E89" i="76"/>
  <c r="D89" i="76"/>
  <c r="C89" i="76"/>
  <c r="E88" i="76"/>
  <c r="D88" i="76"/>
  <c r="C88" i="76"/>
  <c r="E87" i="76"/>
  <c r="D87" i="76"/>
  <c r="C87" i="76"/>
  <c r="E86" i="76"/>
  <c r="D86" i="76"/>
  <c r="C86" i="76"/>
  <c r="E85" i="76"/>
  <c r="D85" i="76"/>
  <c r="C85" i="76"/>
  <c r="E84" i="76"/>
  <c r="D84" i="76"/>
  <c r="C84" i="76"/>
  <c r="E83" i="76"/>
  <c r="D83" i="76"/>
  <c r="C83" i="76"/>
  <c r="E82" i="76"/>
  <c r="D82" i="76"/>
  <c r="C82" i="76"/>
  <c r="E81" i="76"/>
  <c r="D81" i="76"/>
  <c r="C81" i="76"/>
  <c r="E80" i="76"/>
  <c r="D80" i="76"/>
  <c r="C80" i="76"/>
  <c r="B79" i="76"/>
  <c r="E79" i="76"/>
  <c r="D79" i="76"/>
  <c r="C79" i="76"/>
  <c r="E78" i="76"/>
  <c r="D78" i="76"/>
  <c r="C78" i="76"/>
  <c r="E77" i="76"/>
  <c r="D77" i="76"/>
  <c r="C77" i="76"/>
  <c r="E76" i="76"/>
  <c r="D76" i="76"/>
  <c r="C76" i="76"/>
  <c r="E75" i="76"/>
  <c r="D75" i="76"/>
  <c r="C75" i="76"/>
  <c r="E74" i="76"/>
  <c r="D74" i="76"/>
  <c r="C74" i="76"/>
  <c r="E73" i="76"/>
  <c r="D73" i="76"/>
  <c r="C73" i="76"/>
  <c r="E72" i="76"/>
  <c r="D72" i="76"/>
  <c r="C72" i="76"/>
  <c r="E71" i="76"/>
  <c r="D71" i="76"/>
  <c r="C71" i="76"/>
  <c r="E70" i="76"/>
  <c r="D70" i="76"/>
  <c r="C70" i="76"/>
  <c r="B70" i="76"/>
  <c r="E69" i="76"/>
  <c r="D69" i="76"/>
  <c r="C69" i="76"/>
  <c r="B69" i="76"/>
  <c r="E68" i="76"/>
  <c r="D68" i="76"/>
  <c r="C68" i="76"/>
  <c r="B68" i="76"/>
  <c r="E67" i="76"/>
  <c r="D67" i="76"/>
  <c r="C67" i="76"/>
  <c r="B67" i="76"/>
  <c r="E66" i="76"/>
  <c r="D66" i="76"/>
  <c r="C66" i="76"/>
  <c r="E65" i="76"/>
  <c r="D65" i="76"/>
  <c r="C65" i="76"/>
  <c r="E64" i="76"/>
  <c r="D64" i="76"/>
  <c r="C64" i="76"/>
  <c r="E63" i="76"/>
  <c r="D63" i="76"/>
  <c r="C63" i="76"/>
  <c r="E62" i="76"/>
  <c r="D62" i="76"/>
  <c r="C62" i="76"/>
  <c r="E61" i="76"/>
  <c r="D61" i="76"/>
  <c r="C61" i="76"/>
  <c r="E60" i="76"/>
  <c r="D60" i="76"/>
  <c r="C60" i="76"/>
  <c r="E59" i="76"/>
  <c r="D59" i="76"/>
  <c r="C59" i="76"/>
  <c r="E58" i="76"/>
  <c r="D58" i="76"/>
  <c r="C58" i="76"/>
  <c r="E57" i="76"/>
  <c r="D57" i="76"/>
  <c r="C57" i="76"/>
  <c r="E56" i="76"/>
  <c r="D56" i="76"/>
  <c r="C56" i="76"/>
  <c r="B56" i="76"/>
  <c r="E55" i="76"/>
  <c r="D55" i="76"/>
  <c r="C55" i="76"/>
  <c r="B55" i="76"/>
  <c r="E54" i="76"/>
  <c r="D54" i="76"/>
  <c r="C54" i="76"/>
  <c r="E53" i="76"/>
  <c r="D53" i="76"/>
  <c r="C53" i="76"/>
  <c r="E52" i="76"/>
  <c r="D52" i="76"/>
  <c r="C52" i="76"/>
  <c r="E51" i="76"/>
  <c r="D51" i="76"/>
  <c r="C51" i="76"/>
  <c r="E50" i="76"/>
  <c r="D50" i="76"/>
  <c r="C50" i="76"/>
  <c r="E49" i="76"/>
  <c r="D49" i="76"/>
  <c r="C49" i="76"/>
  <c r="E48" i="76"/>
  <c r="D48" i="76"/>
  <c r="C48" i="76"/>
  <c r="E47" i="76"/>
  <c r="D47" i="76"/>
  <c r="C47" i="76"/>
  <c r="E46" i="76"/>
  <c r="D46" i="76"/>
  <c r="C46" i="76"/>
  <c r="E45" i="76"/>
  <c r="D45" i="76"/>
  <c r="C45" i="76"/>
  <c r="B45" i="76"/>
  <c r="E44" i="76"/>
  <c r="D44" i="76"/>
  <c r="C44" i="76"/>
  <c r="B44" i="76"/>
  <c r="E43" i="76"/>
  <c r="D43" i="76"/>
  <c r="C43" i="76"/>
  <c r="B43" i="76"/>
  <c r="E42" i="76"/>
  <c r="D42" i="76"/>
  <c r="C42" i="76"/>
  <c r="E41" i="76"/>
  <c r="D41" i="76"/>
  <c r="C41" i="76"/>
  <c r="E40" i="76"/>
  <c r="D40" i="76"/>
  <c r="C40" i="76"/>
  <c r="E39" i="76"/>
  <c r="D39" i="76"/>
  <c r="C39" i="76"/>
  <c r="E38" i="76"/>
  <c r="D38" i="76"/>
  <c r="C38" i="76"/>
  <c r="B38" i="76"/>
  <c r="E37" i="76"/>
  <c r="D37" i="76"/>
  <c r="C37" i="76"/>
  <c r="E36" i="76"/>
  <c r="D36" i="76"/>
  <c r="C36" i="76"/>
  <c r="E35" i="76"/>
  <c r="D35" i="76"/>
  <c r="C35" i="76"/>
  <c r="E34" i="76"/>
  <c r="D34" i="76"/>
  <c r="C34" i="76"/>
  <c r="E33" i="76"/>
  <c r="D33" i="76"/>
  <c r="C33" i="76"/>
  <c r="E32" i="76"/>
  <c r="D32" i="76"/>
  <c r="C32" i="76"/>
  <c r="E31" i="76"/>
  <c r="D31" i="76"/>
  <c r="C31" i="76"/>
  <c r="B31" i="76"/>
  <c r="E30" i="76"/>
  <c r="D30" i="76"/>
  <c r="C30" i="76"/>
  <c r="E29" i="76"/>
  <c r="D29" i="76"/>
  <c r="C29" i="76"/>
  <c r="E28" i="76"/>
  <c r="D28" i="76"/>
  <c r="C28" i="76"/>
  <c r="E27" i="76"/>
  <c r="D27" i="76"/>
  <c r="C27" i="76"/>
  <c r="E26" i="76"/>
  <c r="D26" i="76"/>
  <c r="C26" i="76"/>
  <c r="E25" i="76"/>
  <c r="D25" i="76"/>
  <c r="C25" i="76"/>
  <c r="E24" i="76"/>
  <c r="D24" i="76"/>
  <c r="C24" i="76"/>
  <c r="B23" i="76"/>
  <c r="E23" i="76"/>
  <c r="D23" i="76"/>
  <c r="C23" i="76"/>
  <c r="E22" i="76"/>
  <c r="D22" i="76"/>
  <c r="C22" i="76"/>
  <c r="B21" i="76"/>
  <c r="E21" i="76"/>
  <c r="D21" i="76"/>
  <c r="C21" i="76"/>
  <c r="B20" i="76"/>
  <c r="E20" i="76"/>
  <c r="D20" i="76"/>
  <c r="C20" i="76"/>
  <c r="B19" i="76"/>
  <c r="E19" i="76"/>
  <c r="D19" i="76"/>
  <c r="C19" i="76"/>
  <c r="E18" i="76"/>
  <c r="D18" i="76"/>
  <c r="C18" i="76"/>
  <c r="E17" i="76"/>
  <c r="D17" i="76"/>
  <c r="C17" i="76"/>
  <c r="E16" i="76"/>
  <c r="D16" i="76"/>
  <c r="C16" i="76"/>
  <c r="E15" i="76"/>
  <c r="D15" i="76"/>
  <c r="C15" i="76"/>
  <c r="E14" i="76"/>
  <c r="D14" i="76"/>
  <c r="C14" i="76"/>
  <c r="E13" i="76"/>
  <c r="D13" i="76"/>
  <c r="C13" i="76"/>
  <c r="E12" i="76"/>
  <c r="D12" i="76"/>
  <c r="C12" i="76"/>
  <c r="E11" i="76"/>
  <c r="D11" i="76"/>
  <c r="C11" i="76"/>
  <c r="E10" i="76"/>
  <c r="D10" i="76"/>
  <c r="C10" i="76"/>
  <c r="E9" i="76"/>
  <c r="D9" i="76"/>
  <c r="C9" i="76"/>
  <c r="B8" i="76"/>
  <c r="E8" i="76"/>
  <c r="D8" i="76"/>
  <c r="C8" i="76"/>
  <c r="B7" i="76"/>
  <c r="E7" i="76"/>
  <c r="D7" i="76"/>
  <c r="C7" i="76"/>
  <c r="E6" i="76"/>
  <c r="D6" i="76"/>
  <c r="C6" i="76"/>
  <c r="E5" i="76"/>
  <c r="D5" i="76"/>
  <c r="C5" i="76"/>
  <c r="E4" i="76"/>
  <c r="D4" i="76"/>
  <c r="C4" i="76"/>
  <c r="E3" i="76"/>
  <c r="D3" i="76"/>
  <c r="C3" i="76"/>
  <c r="E2" i="76"/>
  <c r="D2" i="76"/>
  <c r="C2" i="76"/>
  <c r="A2" i="76"/>
  <c r="A3" i="76" s="1"/>
  <c r="A4" i="76" s="1"/>
  <c r="A5" i="76" s="1"/>
  <c r="A6" i="76" s="1"/>
  <c r="A7" i="76" s="1"/>
  <c r="A8" i="76" s="1"/>
  <c r="A9" i="76" s="1"/>
  <c r="A10" i="76" s="1"/>
  <c r="A11" i="76" s="1"/>
  <c r="A12" i="76" s="1"/>
  <c r="A13" i="76" s="1"/>
  <c r="A14" i="76" s="1"/>
  <c r="A15" i="76" s="1"/>
  <c r="A16" i="76" s="1"/>
  <c r="A17" i="76" s="1"/>
  <c r="A18" i="76" s="1"/>
  <c r="A19" i="76" s="1"/>
  <c r="A20" i="76" s="1"/>
  <c r="A21" i="76" s="1"/>
  <c r="A22" i="76" s="1"/>
  <c r="A23" i="76" s="1"/>
  <c r="A24" i="76" s="1"/>
  <c r="A25" i="76" s="1"/>
  <c r="A26" i="76" s="1"/>
  <c r="A27" i="76" s="1"/>
  <c r="A28" i="76" s="1"/>
  <c r="A29" i="76" s="1"/>
  <c r="A30" i="76" s="1"/>
  <c r="A31" i="76" s="1"/>
  <c r="A32" i="76" s="1"/>
  <c r="A33" i="76" s="1"/>
  <c r="A34" i="76" s="1"/>
  <c r="A35" i="76" s="1"/>
  <c r="A36" i="76" s="1"/>
  <c r="A37" i="76" s="1"/>
  <c r="A38" i="76" s="1"/>
  <c r="A39" i="76" s="1"/>
  <c r="A40" i="76" s="1"/>
  <c r="A41" i="76" s="1"/>
  <c r="A42" i="76" s="1"/>
  <c r="A43" i="76" s="1"/>
  <c r="A44" i="76" s="1"/>
  <c r="A45" i="76" s="1"/>
  <c r="A46" i="76" s="1"/>
  <c r="A47" i="76" s="1"/>
  <c r="A48" i="76" s="1"/>
  <c r="A49" i="76" s="1"/>
  <c r="A50" i="76" s="1"/>
  <c r="A51" i="76" s="1"/>
  <c r="A52" i="76" s="1"/>
  <c r="A53" i="76" s="1"/>
  <c r="A54" i="76" s="1"/>
  <c r="A55" i="76" s="1"/>
  <c r="A56" i="76" s="1"/>
  <c r="A57" i="76" s="1"/>
  <c r="A58" i="76" s="1"/>
  <c r="A59" i="76" s="1"/>
  <c r="A60" i="76" s="1"/>
  <c r="A61" i="76" s="1"/>
  <c r="A62" i="76" s="1"/>
  <c r="A63" i="76" s="1"/>
  <c r="A64" i="76" s="1"/>
  <c r="A65" i="76" s="1"/>
  <c r="A66" i="76" s="1"/>
  <c r="A67" i="76" s="1"/>
  <c r="A68" i="76" s="1"/>
  <c r="A69" i="76" s="1"/>
  <c r="A70" i="76" s="1"/>
  <c r="A71" i="76" s="1"/>
  <c r="A72" i="76" s="1"/>
  <c r="A73" i="76" s="1"/>
  <c r="A74" i="76" s="1"/>
  <c r="A75" i="76" s="1"/>
  <c r="A76" i="76" s="1"/>
  <c r="A77" i="76" s="1"/>
  <c r="A78" i="76" s="1"/>
  <c r="A79" i="76" s="1"/>
  <c r="A80" i="76" s="1"/>
  <c r="A81" i="76" s="1"/>
  <c r="A82" i="76" s="1"/>
  <c r="A83" i="76" s="1"/>
  <c r="A84" i="76" s="1"/>
  <c r="A85" i="76" s="1"/>
  <c r="A86" i="76" s="1"/>
  <c r="A87" i="76" s="1"/>
  <c r="A88" i="76" s="1"/>
  <c r="A89" i="76" s="1"/>
  <c r="A90" i="76" s="1"/>
  <c r="A91" i="76" s="1"/>
  <c r="A92" i="76" s="1"/>
  <c r="A93" i="76" s="1"/>
  <c r="A94" i="76" s="1"/>
  <c r="A95" i="76" s="1"/>
  <c r="A96" i="76" s="1"/>
  <c r="A97" i="76" s="1"/>
  <c r="A98" i="76" s="1"/>
  <c r="A99" i="76" s="1"/>
  <c r="A100" i="76" s="1"/>
  <c r="A101" i="76" s="1"/>
  <c r="A102" i="76" s="1"/>
  <c r="A103" i="76" s="1"/>
  <c r="A104" i="76" s="1"/>
  <c r="A105" i="76" s="1"/>
  <c r="A106" i="76" s="1"/>
  <c r="A107" i="76" s="1"/>
  <c r="A108" i="76" s="1"/>
  <c r="A109" i="76" s="1"/>
  <c r="A110" i="76" s="1"/>
  <c r="A111" i="76" s="1"/>
  <c r="A112" i="76" s="1"/>
  <c r="A113" i="76" s="1"/>
  <c r="A114" i="76" s="1"/>
  <c r="A115" i="76" s="1"/>
  <c r="A116" i="76" s="1"/>
  <c r="A117" i="76" s="1"/>
  <c r="A118" i="76" s="1"/>
  <c r="A119" i="76" s="1"/>
  <c r="A120" i="76" s="1"/>
  <c r="A121" i="76" s="1"/>
  <c r="A122" i="76" s="1"/>
  <c r="A123" i="76" s="1"/>
  <c r="A124" i="76" s="1"/>
  <c r="A125" i="76" s="1"/>
  <c r="A126" i="76" s="1"/>
  <c r="A127" i="76" s="1"/>
  <c r="A128" i="76" s="1"/>
  <c r="A129" i="76" s="1"/>
  <c r="A130" i="76" s="1"/>
  <c r="A131" i="76" s="1"/>
  <c r="A132" i="76" s="1"/>
  <c r="A133" i="76" s="1"/>
  <c r="A134" i="76" s="1"/>
  <c r="A135" i="76" s="1"/>
  <c r="A136" i="76" s="1"/>
  <c r="A137" i="76" s="1"/>
  <c r="A138" i="76" s="1"/>
  <c r="A139" i="76" s="1"/>
  <c r="A140" i="76" s="1"/>
  <c r="A141" i="76" s="1"/>
  <c r="A142" i="76" s="1"/>
  <c r="A143" i="76" s="1"/>
  <c r="A144" i="76" s="1"/>
  <c r="A145" i="76" s="1"/>
  <c r="A146" i="76" s="1"/>
  <c r="A147" i="76" s="1"/>
  <c r="A148" i="76" s="1"/>
  <c r="A149" i="76" s="1"/>
  <c r="A150" i="76" s="1"/>
  <c r="A151" i="76" s="1"/>
  <c r="A152" i="76" s="1"/>
  <c r="A153" i="76" s="1"/>
  <c r="A154" i="76" s="1"/>
  <c r="A155" i="76" s="1"/>
  <c r="A156" i="76" s="1"/>
  <c r="A157" i="76" s="1"/>
  <c r="A158" i="76" s="1"/>
  <c r="A159" i="76" s="1"/>
  <c r="A160" i="76" s="1"/>
  <c r="A161" i="76" s="1"/>
  <c r="A162" i="76" s="1"/>
  <c r="A163" i="76" s="1"/>
  <c r="A164" i="76" s="1"/>
  <c r="A165" i="76" s="1"/>
  <c r="A166" i="76" s="1"/>
  <c r="A167" i="76" s="1"/>
  <c r="A168" i="76" s="1"/>
  <c r="A169" i="76" s="1"/>
  <c r="A170" i="76" s="1"/>
  <c r="A171" i="76" s="1"/>
  <c r="A172" i="76" s="1"/>
  <c r="A173" i="76" s="1"/>
  <c r="A174" i="76" s="1"/>
  <c r="A175" i="76" s="1"/>
  <c r="A176" i="76" s="1"/>
  <c r="A177" i="76" s="1"/>
  <c r="A178" i="76" s="1"/>
  <c r="A179" i="76" s="1"/>
  <c r="A180" i="76" s="1"/>
  <c r="A181" i="76" s="1"/>
  <c r="A182" i="76" s="1"/>
  <c r="A183" i="76" s="1"/>
  <c r="A184" i="76" s="1"/>
  <c r="F1" i="76"/>
  <c r="E1" i="76"/>
  <c r="D1" i="76"/>
  <c r="C1" i="76"/>
  <c r="B1" i="76"/>
  <c r="A1" i="76"/>
  <c r="E184" i="75"/>
  <c r="D184" i="75"/>
  <c r="C184" i="75"/>
  <c r="E183" i="75"/>
  <c r="D183" i="75"/>
  <c r="C183" i="75"/>
  <c r="B182" i="75"/>
  <c r="E182" i="75"/>
  <c r="D182" i="75"/>
  <c r="C182" i="75"/>
  <c r="E181" i="75"/>
  <c r="D181" i="75"/>
  <c r="C181" i="75"/>
  <c r="E180" i="75"/>
  <c r="D180" i="75"/>
  <c r="C180" i="75"/>
  <c r="E179" i="75"/>
  <c r="D179" i="75"/>
  <c r="C179" i="75"/>
  <c r="E178" i="75"/>
  <c r="D178" i="75"/>
  <c r="C178" i="75"/>
  <c r="B177" i="75"/>
  <c r="E177" i="75"/>
  <c r="D177" i="75"/>
  <c r="C177" i="75"/>
  <c r="E176" i="75"/>
  <c r="D176" i="75"/>
  <c r="C176" i="75"/>
  <c r="B175" i="75"/>
  <c r="E175" i="75"/>
  <c r="D175" i="75"/>
  <c r="C175" i="75"/>
  <c r="E174" i="75"/>
  <c r="D174" i="75"/>
  <c r="C174" i="75"/>
  <c r="E173" i="75"/>
  <c r="D173" i="75"/>
  <c r="C173" i="75"/>
  <c r="E172" i="75"/>
  <c r="D172" i="75"/>
  <c r="C172" i="75"/>
  <c r="E171" i="75"/>
  <c r="D171" i="75"/>
  <c r="C171" i="75"/>
  <c r="E170" i="75"/>
  <c r="D170" i="75"/>
  <c r="C170" i="75"/>
  <c r="E169" i="75"/>
  <c r="D169" i="75"/>
  <c r="C169" i="75"/>
  <c r="E168" i="75"/>
  <c r="D168" i="75"/>
  <c r="C168" i="75"/>
  <c r="E167" i="75"/>
  <c r="D167" i="75"/>
  <c r="C167" i="75"/>
  <c r="B166" i="75"/>
  <c r="E166" i="75"/>
  <c r="D166" i="75"/>
  <c r="C166" i="75"/>
  <c r="B165" i="75"/>
  <c r="E165" i="75"/>
  <c r="D165" i="75"/>
  <c r="C165" i="75"/>
  <c r="B164" i="75"/>
  <c r="E164" i="75"/>
  <c r="D164" i="75"/>
  <c r="C164" i="75"/>
  <c r="B163" i="75"/>
  <c r="E163" i="75"/>
  <c r="D163" i="75"/>
  <c r="C163" i="75"/>
  <c r="E162" i="75"/>
  <c r="D162" i="75"/>
  <c r="C162" i="75"/>
  <c r="E161" i="75"/>
  <c r="D161" i="75"/>
  <c r="C161" i="75"/>
  <c r="E160" i="75"/>
  <c r="D160" i="75"/>
  <c r="C160" i="75"/>
  <c r="E159" i="75"/>
  <c r="D159" i="75"/>
  <c r="C159" i="75"/>
  <c r="B158" i="75"/>
  <c r="E158" i="75"/>
  <c r="D158" i="75"/>
  <c r="C158" i="75"/>
  <c r="E157" i="75"/>
  <c r="D157" i="75"/>
  <c r="C157" i="75"/>
  <c r="E156" i="75"/>
  <c r="D156" i="75"/>
  <c r="C156" i="75"/>
  <c r="E155" i="75"/>
  <c r="D155" i="75"/>
  <c r="C155" i="75"/>
  <c r="E154" i="75"/>
  <c r="D154" i="75"/>
  <c r="C154" i="75"/>
  <c r="B153" i="75"/>
  <c r="E153" i="75"/>
  <c r="D153" i="75"/>
  <c r="C153" i="75"/>
  <c r="E152" i="75"/>
  <c r="D152" i="75"/>
  <c r="C152" i="75"/>
  <c r="B151" i="75"/>
  <c r="E151" i="75"/>
  <c r="D151" i="75"/>
  <c r="C151" i="75"/>
  <c r="E150" i="75"/>
  <c r="D150" i="75"/>
  <c r="C150" i="75"/>
  <c r="E149" i="75"/>
  <c r="D149" i="75"/>
  <c r="C149" i="75"/>
  <c r="E148" i="75"/>
  <c r="D148" i="75"/>
  <c r="C148" i="75"/>
  <c r="E147" i="75"/>
  <c r="D147" i="75"/>
  <c r="C147" i="75"/>
  <c r="E146" i="75"/>
  <c r="D146" i="75"/>
  <c r="C146" i="75"/>
  <c r="E145" i="75"/>
  <c r="D145" i="75"/>
  <c r="C145" i="75"/>
  <c r="E144" i="75"/>
  <c r="D144" i="75"/>
  <c r="C144" i="75"/>
  <c r="E143" i="75"/>
  <c r="D143" i="75"/>
  <c r="C143" i="75"/>
  <c r="E142" i="75"/>
  <c r="D142" i="75"/>
  <c r="C142" i="75"/>
  <c r="B141" i="75"/>
  <c r="E141" i="75"/>
  <c r="D141" i="75"/>
  <c r="C141" i="75"/>
  <c r="B140" i="75"/>
  <c r="E140" i="75"/>
  <c r="D140" i="75"/>
  <c r="C140" i="75"/>
  <c r="B139" i="75"/>
  <c r="E139" i="75"/>
  <c r="D139" i="75"/>
  <c r="C139" i="75"/>
  <c r="E138" i="75"/>
  <c r="D138" i="75"/>
  <c r="C138" i="75"/>
  <c r="E137" i="75"/>
  <c r="D137" i="75"/>
  <c r="C137" i="75"/>
  <c r="E136" i="75"/>
  <c r="D136" i="75"/>
  <c r="C136" i="75"/>
  <c r="E135" i="75"/>
  <c r="D135" i="75"/>
  <c r="C135" i="75"/>
  <c r="E134" i="75"/>
  <c r="D134" i="75"/>
  <c r="C134" i="75"/>
  <c r="E133" i="75"/>
  <c r="D133" i="75"/>
  <c r="C133" i="75"/>
  <c r="E132" i="75"/>
  <c r="D132" i="75"/>
  <c r="C132" i="75"/>
  <c r="E131" i="75"/>
  <c r="D131" i="75"/>
  <c r="C131" i="75"/>
  <c r="E130" i="75"/>
  <c r="D130" i="75"/>
  <c r="C130" i="75"/>
  <c r="B129" i="75"/>
  <c r="E129" i="75"/>
  <c r="D129" i="75"/>
  <c r="C129" i="75"/>
  <c r="E128" i="75"/>
  <c r="D128" i="75"/>
  <c r="C128" i="75"/>
  <c r="B127" i="75"/>
  <c r="E127" i="75"/>
  <c r="D127" i="75"/>
  <c r="C127" i="75"/>
  <c r="E126" i="75"/>
  <c r="D126" i="75"/>
  <c r="C126" i="75"/>
  <c r="E125" i="75"/>
  <c r="D125" i="75"/>
  <c r="C125" i="75"/>
  <c r="E124" i="75"/>
  <c r="D124" i="75"/>
  <c r="C124" i="75"/>
  <c r="E123" i="75"/>
  <c r="D123" i="75"/>
  <c r="C123" i="75"/>
  <c r="E122" i="75"/>
  <c r="D122" i="75"/>
  <c r="C122" i="75"/>
  <c r="E121" i="75"/>
  <c r="D121" i="75"/>
  <c r="C121" i="75"/>
  <c r="E120" i="75"/>
  <c r="D120" i="75"/>
  <c r="C120" i="75"/>
  <c r="E119" i="75"/>
  <c r="D119" i="75"/>
  <c r="C119" i="75"/>
  <c r="E118" i="75"/>
  <c r="D118" i="75"/>
  <c r="C118" i="75"/>
  <c r="B117" i="75"/>
  <c r="E117" i="75"/>
  <c r="D117" i="75"/>
  <c r="C117" i="75"/>
  <c r="B116" i="75"/>
  <c r="E116" i="75"/>
  <c r="D116" i="75"/>
  <c r="C116" i="75"/>
  <c r="B115" i="75"/>
  <c r="E115" i="75"/>
  <c r="D115" i="75"/>
  <c r="C115" i="75"/>
  <c r="E114" i="75"/>
  <c r="D114" i="75"/>
  <c r="C114" i="75"/>
  <c r="E113" i="75"/>
  <c r="D113" i="75"/>
  <c r="C113" i="75"/>
  <c r="E112" i="75"/>
  <c r="D112" i="75"/>
  <c r="C112" i="75"/>
  <c r="E111" i="75"/>
  <c r="D111" i="75"/>
  <c r="C111" i="75"/>
  <c r="E110" i="75"/>
  <c r="D110" i="75"/>
  <c r="C110" i="75"/>
  <c r="E109" i="75"/>
  <c r="D109" i="75"/>
  <c r="C109" i="75"/>
  <c r="B108" i="75"/>
  <c r="E108" i="75"/>
  <c r="D108" i="75"/>
  <c r="C108" i="75"/>
  <c r="E107" i="75"/>
  <c r="D107" i="75"/>
  <c r="C107" i="75"/>
  <c r="E106" i="75"/>
  <c r="D106" i="75"/>
  <c r="C106" i="75"/>
  <c r="E105" i="75"/>
  <c r="D105" i="75"/>
  <c r="C105" i="75"/>
  <c r="B105" i="75"/>
  <c r="B104" i="75"/>
  <c r="E104" i="75"/>
  <c r="D104" i="75"/>
  <c r="C104" i="75"/>
  <c r="B103" i="75"/>
  <c r="E103" i="75"/>
  <c r="D103" i="75"/>
  <c r="C103" i="75"/>
  <c r="E102" i="75"/>
  <c r="D102" i="75"/>
  <c r="C102" i="75"/>
  <c r="E101" i="75"/>
  <c r="D101" i="75"/>
  <c r="C101" i="75"/>
  <c r="E100" i="75"/>
  <c r="D100" i="75"/>
  <c r="C100" i="75"/>
  <c r="E99" i="75"/>
  <c r="D99" i="75"/>
  <c r="C99" i="75"/>
  <c r="E98" i="75"/>
  <c r="D98" i="75"/>
  <c r="C98" i="75"/>
  <c r="E97" i="75"/>
  <c r="D97" i="75"/>
  <c r="C97" i="75"/>
  <c r="E96" i="75"/>
  <c r="D96" i="75"/>
  <c r="C96" i="75"/>
  <c r="E95" i="75"/>
  <c r="D95" i="75"/>
  <c r="C95" i="75"/>
  <c r="E94" i="75"/>
  <c r="D94" i="75"/>
  <c r="C94" i="75"/>
  <c r="B93" i="75"/>
  <c r="E93" i="75"/>
  <c r="D93" i="75"/>
  <c r="C93" i="75"/>
  <c r="B92" i="75"/>
  <c r="E92" i="75"/>
  <c r="D92" i="75"/>
  <c r="C92" i="75"/>
  <c r="B91" i="75"/>
  <c r="E91" i="75"/>
  <c r="D91" i="75"/>
  <c r="C91" i="75"/>
  <c r="E90" i="75"/>
  <c r="D90" i="75"/>
  <c r="C90" i="75"/>
  <c r="E89" i="75"/>
  <c r="D89" i="75"/>
  <c r="C89" i="75"/>
  <c r="E88" i="75"/>
  <c r="D88" i="75"/>
  <c r="C88" i="75"/>
  <c r="E87" i="75"/>
  <c r="D87" i="75"/>
  <c r="C87" i="75"/>
  <c r="E86" i="75"/>
  <c r="D86" i="75"/>
  <c r="C86" i="75"/>
  <c r="E85" i="75"/>
  <c r="D85" i="75"/>
  <c r="C85" i="75"/>
  <c r="E84" i="75"/>
  <c r="D84" i="75"/>
  <c r="C84" i="75"/>
  <c r="B83" i="75"/>
  <c r="E83" i="75"/>
  <c r="D83" i="75"/>
  <c r="C83" i="75"/>
  <c r="E82" i="75"/>
  <c r="D82" i="75"/>
  <c r="C82" i="75"/>
  <c r="B81" i="75"/>
  <c r="E81" i="75"/>
  <c r="D81" i="75"/>
  <c r="C81" i="75"/>
  <c r="B80" i="75"/>
  <c r="E80" i="75"/>
  <c r="D80" i="75"/>
  <c r="C80" i="75"/>
  <c r="B79" i="75"/>
  <c r="E79" i="75"/>
  <c r="D79" i="75"/>
  <c r="C79" i="75"/>
  <c r="E78" i="75"/>
  <c r="D78" i="75"/>
  <c r="C78" i="75"/>
  <c r="E77" i="75"/>
  <c r="D77" i="75"/>
  <c r="C77" i="75"/>
  <c r="E76" i="75"/>
  <c r="D76" i="75"/>
  <c r="C76" i="75"/>
  <c r="B75" i="75"/>
  <c r="E75" i="75"/>
  <c r="D75" i="75"/>
  <c r="C75" i="75"/>
  <c r="E74" i="75"/>
  <c r="D74" i="75"/>
  <c r="C74" i="75"/>
  <c r="E73" i="75"/>
  <c r="D73" i="75"/>
  <c r="C73" i="75"/>
  <c r="E72" i="75"/>
  <c r="D72" i="75"/>
  <c r="C72" i="75"/>
  <c r="E71" i="75"/>
  <c r="D71" i="75"/>
  <c r="C71" i="75"/>
  <c r="E70" i="75"/>
  <c r="D70" i="75"/>
  <c r="C70" i="75"/>
  <c r="B69" i="75"/>
  <c r="E69" i="75"/>
  <c r="D69" i="75"/>
  <c r="C69" i="75"/>
  <c r="B68" i="75"/>
  <c r="E68" i="75"/>
  <c r="D68" i="75"/>
  <c r="C68" i="75"/>
  <c r="B67" i="75"/>
  <c r="E67" i="75"/>
  <c r="D67" i="75"/>
  <c r="C67" i="75"/>
  <c r="E66" i="75"/>
  <c r="D66" i="75"/>
  <c r="C66" i="75"/>
  <c r="E65" i="75"/>
  <c r="D65" i="75"/>
  <c r="C65" i="75"/>
  <c r="E64" i="75"/>
  <c r="D64" i="75"/>
  <c r="C64" i="75"/>
  <c r="E63" i="75"/>
  <c r="D63" i="75"/>
  <c r="C63" i="75"/>
  <c r="B62" i="75"/>
  <c r="E62" i="75"/>
  <c r="D62" i="75"/>
  <c r="C62" i="75"/>
  <c r="E61" i="75"/>
  <c r="D61" i="75"/>
  <c r="C61" i="75"/>
  <c r="E60" i="75"/>
  <c r="D60" i="75"/>
  <c r="C60" i="75"/>
  <c r="E59" i="75"/>
  <c r="D59" i="75"/>
  <c r="C59" i="75"/>
  <c r="E58" i="75"/>
  <c r="D58" i="75"/>
  <c r="C58" i="75"/>
  <c r="B57" i="75"/>
  <c r="E57" i="75"/>
  <c r="D57" i="75"/>
  <c r="C57" i="75"/>
  <c r="B56" i="75"/>
  <c r="E56" i="75"/>
  <c r="D56" i="75"/>
  <c r="C56" i="75"/>
  <c r="B55" i="75"/>
  <c r="E55" i="75"/>
  <c r="D55" i="75"/>
  <c r="C55" i="75"/>
  <c r="E54" i="75"/>
  <c r="D54" i="75"/>
  <c r="C54" i="75"/>
  <c r="E53" i="75"/>
  <c r="D53" i="75"/>
  <c r="C53" i="75"/>
  <c r="E52" i="75"/>
  <c r="D52" i="75"/>
  <c r="C52" i="75"/>
  <c r="E51" i="75"/>
  <c r="D51" i="75"/>
  <c r="C51" i="75"/>
  <c r="B50" i="75"/>
  <c r="E50" i="75"/>
  <c r="D50" i="75"/>
  <c r="C50" i="75"/>
  <c r="E49" i="75"/>
  <c r="D49" i="75"/>
  <c r="C49" i="75"/>
  <c r="E48" i="75"/>
  <c r="D48" i="75"/>
  <c r="C48" i="75"/>
  <c r="E47" i="75"/>
  <c r="D47" i="75"/>
  <c r="C47" i="75"/>
  <c r="E46" i="75"/>
  <c r="D46" i="75"/>
  <c r="C46" i="75"/>
  <c r="B45" i="75"/>
  <c r="E45" i="75"/>
  <c r="D45" i="75"/>
  <c r="C45" i="75"/>
  <c r="B44" i="75"/>
  <c r="E44" i="75"/>
  <c r="D44" i="75"/>
  <c r="C44" i="75"/>
  <c r="B43" i="75"/>
  <c r="E43" i="75"/>
  <c r="D43" i="75"/>
  <c r="C43" i="75"/>
  <c r="E42" i="75"/>
  <c r="D42" i="75"/>
  <c r="C42" i="75"/>
  <c r="E41" i="75"/>
  <c r="D41" i="75"/>
  <c r="C41" i="75"/>
  <c r="B40" i="75"/>
  <c r="E40" i="75"/>
  <c r="D40" i="75"/>
  <c r="C40" i="75"/>
  <c r="E39" i="75"/>
  <c r="D39" i="75"/>
  <c r="C39" i="75"/>
  <c r="B38" i="75"/>
  <c r="E38" i="75"/>
  <c r="D38" i="75"/>
  <c r="C38" i="75"/>
  <c r="E37" i="75"/>
  <c r="D37" i="75"/>
  <c r="C37" i="75"/>
  <c r="E36" i="75"/>
  <c r="D36" i="75"/>
  <c r="C36" i="75"/>
  <c r="E35" i="75"/>
  <c r="D35" i="75"/>
  <c r="C35" i="75"/>
  <c r="E34" i="75"/>
  <c r="D34" i="75"/>
  <c r="C34" i="75"/>
  <c r="B33" i="75"/>
  <c r="E33" i="75"/>
  <c r="D33" i="75"/>
  <c r="C33" i="75"/>
  <c r="B32" i="75"/>
  <c r="E32" i="75"/>
  <c r="D32" i="75"/>
  <c r="C32" i="75"/>
  <c r="B31" i="75"/>
  <c r="E31" i="75"/>
  <c r="D31" i="75"/>
  <c r="C31" i="75"/>
  <c r="E30" i="75"/>
  <c r="D30" i="75"/>
  <c r="C30" i="75"/>
  <c r="E29" i="75"/>
  <c r="D29" i="75"/>
  <c r="C29" i="75"/>
  <c r="E28" i="75"/>
  <c r="D28" i="75"/>
  <c r="C28" i="75"/>
  <c r="E27" i="75"/>
  <c r="D27" i="75"/>
  <c r="C27" i="75"/>
  <c r="E26" i="75"/>
  <c r="D26" i="75"/>
  <c r="C26" i="75"/>
  <c r="E25" i="75"/>
  <c r="D25" i="75"/>
  <c r="C25" i="75"/>
  <c r="E24" i="75"/>
  <c r="D24" i="75"/>
  <c r="C24" i="75"/>
  <c r="E23" i="75"/>
  <c r="D23" i="75"/>
  <c r="C23" i="75"/>
  <c r="E22" i="75"/>
  <c r="D22" i="75"/>
  <c r="C22" i="75"/>
  <c r="B21" i="75"/>
  <c r="E21" i="75"/>
  <c r="D21" i="75"/>
  <c r="C21" i="75"/>
  <c r="B20" i="75"/>
  <c r="E20" i="75"/>
  <c r="D20" i="75"/>
  <c r="C20" i="75"/>
  <c r="B19" i="75"/>
  <c r="E19" i="75"/>
  <c r="D19" i="75"/>
  <c r="C19" i="75"/>
  <c r="E18" i="75"/>
  <c r="D18" i="75"/>
  <c r="C18" i="75"/>
  <c r="E17" i="75"/>
  <c r="D17" i="75"/>
  <c r="C17" i="75"/>
  <c r="E16" i="75"/>
  <c r="D16" i="75"/>
  <c r="C16" i="75"/>
  <c r="E15" i="75"/>
  <c r="D15" i="75"/>
  <c r="C15" i="75"/>
  <c r="B14" i="75"/>
  <c r="E14" i="75"/>
  <c r="D14" i="75"/>
  <c r="C14" i="75"/>
  <c r="E13" i="75"/>
  <c r="D13" i="75"/>
  <c r="C13" i="75"/>
  <c r="E12" i="75"/>
  <c r="D12" i="75"/>
  <c r="C12" i="75"/>
  <c r="E11" i="75"/>
  <c r="D11" i="75"/>
  <c r="C11" i="75"/>
  <c r="B10" i="75"/>
  <c r="E10" i="75"/>
  <c r="D10" i="75"/>
  <c r="C10" i="75"/>
  <c r="B9" i="75"/>
  <c r="E9" i="75"/>
  <c r="D9" i="75"/>
  <c r="C9" i="75"/>
  <c r="B8" i="75"/>
  <c r="E8" i="75"/>
  <c r="D8" i="75"/>
  <c r="C8" i="75"/>
  <c r="B7" i="75"/>
  <c r="E7" i="75"/>
  <c r="D7" i="75"/>
  <c r="C7" i="75"/>
  <c r="E6" i="75"/>
  <c r="D6" i="75"/>
  <c r="C6" i="75"/>
  <c r="E5" i="75"/>
  <c r="D5" i="75"/>
  <c r="C5" i="75"/>
  <c r="E4" i="75"/>
  <c r="D4" i="75"/>
  <c r="C4" i="75"/>
  <c r="E3" i="75"/>
  <c r="D3" i="75"/>
  <c r="C3" i="75"/>
  <c r="E2" i="75"/>
  <c r="D2" i="75"/>
  <c r="C2" i="75"/>
  <c r="A2" i="75"/>
  <c r="A3" i="75" s="1"/>
  <c r="A4" i="75" s="1"/>
  <c r="A5" i="75" s="1"/>
  <c r="A6" i="75" s="1"/>
  <c r="A7" i="75" s="1"/>
  <c r="A8" i="75" s="1"/>
  <c r="A9" i="75" s="1"/>
  <c r="A10" i="75" s="1"/>
  <c r="A11" i="75" s="1"/>
  <c r="A12" i="75" s="1"/>
  <c r="A13" i="75" s="1"/>
  <c r="A14" i="75" s="1"/>
  <c r="A15" i="75" s="1"/>
  <c r="A16" i="75" s="1"/>
  <c r="A17" i="75" s="1"/>
  <c r="A18" i="75" s="1"/>
  <c r="A19" i="75" s="1"/>
  <c r="A20" i="75" s="1"/>
  <c r="A21" i="75" s="1"/>
  <c r="A22" i="75" s="1"/>
  <c r="A23" i="75" s="1"/>
  <c r="A24" i="75" s="1"/>
  <c r="A25" i="75" s="1"/>
  <c r="A26" i="75" s="1"/>
  <c r="A27" i="75" s="1"/>
  <c r="A28" i="75" s="1"/>
  <c r="A29" i="75" s="1"/>
  <c r="A30" i="75" s="1"/>
  <c r="A31" i="75" s="1"/>
  <c r="A32" i="75" s="1"/>
  <c r="A33" i="75" s="1"/>
  <c r="A34" i="75" s="1"/>
  <c r="A35" i="75" s="1"/>
  <c r="A36" i="75" s="1"/>
  <c r="A37" i="75" s="1"/>
  <c r="A38" i="75" s="1"/>
  <c r="A39" i="75" s="1"/>
  <c r="A40" i="75" s="1"/>
  <c r="A41" i="75" s="1"/>
  <c r="A42" i="75" s="1"/>
  <c r="A43" i="75" s="1"/>
  <c r="A44" i="75" s="1"/>
  <c r="A45" i="75" s="1"/>
  <c r="A46" i="75" s="1"/>
  <c r="A47" i="75" s="1"/>
  <c r="A48" i="75" s="1"/>
  <c r="A49" i="75" s="1"/>
  <c r="A50" i="75" s="1"/>
  <c r="A51" i="75" s="1"/>
  <c r="A52" i="75" s="1"/>
  <c r="A53" i="75" s="1"/>
  <c r="A54" i="75" s="1"/>
  <c r="A55" i="75" s="1"/>
  <c r="A56" i="75" s="1"/>
  <c r="A57" i="75" s="1"/>
  <c r="A58" i="75" s="1"/>
  <c r="A59" i="75" s="1"/>
  <c r="A60" i="75" s="1"/>
  <c r="A61" i="75" s="1"/>
  <c r="A62" i="75" s="1"/>
  <c r="A63" i="75" s="1"/>
  <c r="A64" i="75" s="1"/>
  <c r="A65" i="75" s="1"/>
  <c r="A66" i="75" s="1"/>
  <c r="A67" i="75" s="1"/>
  <c r="A68" i="75" s="1"/>
  <c r="A69" i="75" s="1"/>
  <c r="A70" i="75" s="1"/>
  <c r="A71" i="75" s="1"/>
  <c r="A72" i="75" s="1"/>
  <c r="A73" i="75" s="1"/>
  <c r="A74" i="75" s="1"/>
  <c r="A75" i="75" s="1"/>
  <c r="A76" i="75" s="1"/>
  <c r="A77" i="75" s="1"/>
  <c r="A78" i="75" s="1"/>
  <c r="A79" i="75" s="1"/>
  <c r="A80" i="75" s="1"/>
  <c r="A81" i="75" s="1"/>
  <c r="A82" i="75" s="1"/>
  <c r="A83" i="75" s="1"/>
  <c r="A84" i="75" s="1"/>
  <c r="A85" i="75" s="1"/>
  <c r="A86" i="75" s="1"/>
  <c r="A87" i="75" s="1"/>
  <c r="A88" i="75" s="1"/>
  <c r="A89" i="75" s="1"/>
  <c r="A90" i="75" s="1"/>
  <c r="A91" i="75" s="1"/>
  <c r="A92" i="75" s="1"/>
  <c r="A93" i="75" s="1"/>
  <c r="A94" i="75" s="1"/>
  <c r="A95" i="75" s="1"/>
  <c r="A96" i="75" s="1"/>
  <c r="A97" i="75" s="1"/>
  <c r="A98" i="75" s="1"/>
  <c r="A99" i="75" s="1"/>
  <c r="A100" i="75" s="1"/>
  <c r="A101" i="75" s="1"/>
  <c r="A102" i="75" s="1"/>
  <c r="A103" i="75" s="1"/>
  <c r="A104" i="75" s="1"/>
  <c r="A105" i="75" s="1"/>
  <c r="A106" i="75" s="1"/>
  <c r="A107" i="75" s="1"/>
  <c r="A108" i="75" s="1"/>
  <c r="A109" i="75" s="1"/>
  <c r="A110" i="75" s="1"/>
  <c r="A111" i="75" s="1"/>
  <c r="A112" i="75" s="1"/>
  <c r="A113" i="75" s="1"/>
  <c r="A114" i="75" s="1"/>
  <c r="A115" i="75" s="1"/>
  <c r="A116" i="75" s="1"/>
  <c r="A117" i="75" s="1"/>
  <c r="A118" i="75" s="1"/>
  <c r="A119" i="75" s="1"/>
  <c r="A120" i="75" s="1"/>
  <c r="A121" i="75" s="1"/>
  <c r="A122" i="75" s="1"/>
  <c r="A123" i="75" s="1"/>
  <c r="A124" i="75" s="1"/>
  <c r="A125" i="75" s="1"/>
  <c r="A126" i="75" s="1"/>
  <c r="A127" i="75" s="1"/>
  <c r="A128" i="75" s="1"/>
  <c r="A129" i="75" s="1"/>
  <c r="A130" i="75" s="1"/>
  <c r="A131" i="75" s="1"/>
  <c r="A132" i="75" s="1"/>
  <c r="A133" i="75" s="1"/>
  <c r="A134" i="75" s="1"/>
  <c r="A135" i="75" s="1"/>
  <c r="A136" i="75" s="1"/>
  <c r="A137" i="75" s="1"/>
  <c r="A138" i="75" s="1"/>
  <c r="A139" i="75" s="1"/>
  <c r="A140" i="75" s="1"/>
  <c r="A141" i="75" s="1"/>
  <c r="A142" i="75" s="1"/>
  <c r="A143" i="75" s="1"/>
  <c r="A144" i="75" s="1"/>
  <c r="A145" i="75" s="1"/>
  <c r="A146" i="75" s="1"/>
  <c r="A147" i="75" s="1"/>
  <c r="A148" i="75" s="1"/>
  <c r="A149" i="75" s="1"/>
  <c r="A150" i="75" s="1"/>
  <c r="A151" i="75" s="1"/>
  <c r="A152" i="75" s="1"/>
  <c r="A153" i="75" s="1"/>
  <c r="A154" i="75" s="1"/>
  <c r="A155" i="75" s="1"/>
  <c r="A156" i="75" s="1"/>
  <c r="A157" i="75" s="1"/>
  <c r="A158" i="75" s="1"/>
  <c r="A159" i="75" s="1"/>
  <c r="A160" i="75" s="1"/>
  <c r="A161" i="75" s="1"/>
  <c r="A162" i="75" s="1"/>
  <c r="A163" i="75" s="1"/>
  <c r="A164" i="75" s="1"/>
  <c r="A165" i="75" s="1"/>
  <c r="A166" i="75" s="1"/>
  <c r="A167" i="75" s="1"/>
  <c r="A168" i="75" s="1"/>
  <c r="A169" i="75" s="1"/>
  <c r="A170" i="75" s="1"/>
  <c r="A171" i="75" s="1"/>
  <c r="A172" i="75" s="1"/>
  <c r="A173" i="75" s="1"/>
  <c r="A174" i="75" s="1"/>
  <c r="A175" i="75" s="1"/>
  <c r="A176" i="75" s="1"/>
  <c r="A177" i="75" s="1"/>
  <c r="A178" i="75" s="1"/>
  <c r="A179" i="75" s="1"/>
  <c r="A180" i="75" s="1"/>
  <c r="A181" i="75" s="1"/>
  <c r="A182" i="75" s="1"/>
  <c r="A183" i="75" s="1"/>
  <c r="A184" i="75" s="1"/>
  <c r="F1" i="75"/>
  <c r="E1" i="75"/>
  <c r="D1" i="75"/>
  <c r="C1" i="75"/>
  <c r="B1" i="75"/>
  <c r="A1" i="75"/>
  <c r="E184" i="68"/>
  <c r="D184" i="68"/>
  <c r="C184" i="68"/>
  <c r="B183" i="68"/>
  <c r="E183" i="68"/>
  <c r="D183" i="68"/>
  <c r="C183" i="68"/>
  <c r="E182" i="68"/>
  <c r="D182" i="68"/>
  <c r="C182" i="68"/>
  <c r="E181" i="68"/>
  <c r="D181" i="68"/>
  <c r="C181" i="68"/>
  <c r="E180" i="68"/>
  <c r="D180" i="68"/>
  <c r="C180" i="68"/>
  <c r="E179" i="68"/>
  <c r="D179" i="68"/>
  <c r="C179" i="68"/>
  <c r="E178" i="68"/>
  <c r="D178" i="68"/>
  <c r="C178" i="68"/>
  <c r="E177" i="68"/>
  <c r="D177" i="68"/>
  <c r="C177" i="68"/>
  <c r="B176" i="68"/>
  <c r="E176" i="68"/>
  <c r="D176" i="68"/>
  <c r="C176" i="68"/>
  <c r="E175" i="68"/>
  <c r="D175" i="68"/>
  <c r="C175" i="68"/>
  <c r="E174" i="68"/>
  <c r="D174" i="68"/>
  <c r="C174" i="68"/>
  <c r="E173" i="68"/>
  <c r="D173" i="68"/>
  <c r="C173" i="68"/>
  <c r="E172" i="68"/>
  <c r="D172" i="68"/>
  <c r="C172" i="68"/>
  <c r="E171" i="68"/>
  <c r="D171" i="68"/>
  <c r="C171" i="68"/>
  <c r="E170" i="68"/>
  <c r="D170" i="68"/>
  <c r="C170" i="68"/>
  <c r="E169" i="68"/>
  <c r="D169" i="68"/>
  <c r="C169" i="68"/>
  <c r="E168" i="68"/>
  <c r="D168" i="68"/>
  <c r="C168" i="68"/>
  <c r="E167" i="68"/>
  <c r="D167" i="68"/>
  <c r="C167" i="68"/>
  <c r="E166" i="68"/>
  <c r="D166" i="68"/>
  <c r="C166" i="68"/>
  <c r="E165" i="68"/>
  <c r="D165" i="68"/>
  <c r="C165" i="68"/>
  <c r="E164" i="68"/>
  <c r="D164" i="68"/>
  <c r="C164" i="68"/>
  <c r="E163" i="68"/>
  <c r="D163" i="68"/>
  <c r="C163" i="68"/>
  <c r="E162" i="68"/>
  <c r="D162" i="68"/>
  <c r="C162" i="68"/>
  <c r="E161" i="68"/>
  <c r="D161" i="68"/>
  <c r="C161" i="68"/>
  <c r="E160" i="68"/>
  <c r="D160" i="68"/>
  <c r="C160" i="68"/>
  <c r="B159" i="68"/>
  <c r="E159" i="68"/>
  <c r="D159" i="68"/>
  <c r="C159" i="68"/>
  <c r="E158" i="68"/>
  <c r="D158" i="68"/>
  <c r="C158" i="68"/>
  <c r="E157" i="68"/>
  <c r="D157" i="68"/>
  <c r="C157" i="68"/>
  <c r="E156" i="68"/>
  <c r="D156" i="68"/>
  <c r="C156" i="68"/>
  <c r="E155" i="68"/>
  <c r="D155" i="68"/>
  <c r="C155" i="68"/>
  <c r="E154" i="68"/>
  <c r="D154" i="68"/>
  <c r="C154" i="68"/>
  <c r="E153" i="68"/>
  <c r="D153" i="68"/>
  <c r="C153" i="68"/>
  <c r="B152" i="68"/>
  <c r="E152" i="68"/>
  <c r="D152" i="68"/>
  <c r="C152" i="68"/>
  <c r="E151" i="68"/>
  <c r="D151" i="68"/>
  <c r="C151" i="68"/>
  <c r="E150" i="68"/>
  <c r="D150" i="68"/>
  <c r="C150" i="68"/>
  <c r="E149" i="68"/>
  <c r="D149" i="68"/>
  <c r="C149" i="68"/>
  <c r="E148" i="68"/>
  <c r="D148" i="68"/>
  <c r="C148" i="68"/>
  <c r="E147" i="68"/>
  <c r="D147" i="68"/>
  <c r="C147" i="68"/>
  <c r="E146" i="68"/>
  <c r="D146" i="68"/>
  <c r="C146" i="68"/>
  <c r="E145" i="68"/>
  <c r="D145" i="68"/>
  <c r="C145" i="68"/>
  <c r="E144" i="68"/>
  <c r="D144" i="68"/>
  <c r="C144" i="68"/>
  <c r="E143" i="68"/>
  <c r="D143" i="68"/>
  <c r="C143" i="68"/>
  <c r="E142" i="68"/>
  <c r="D142" i="68"/>
  <c r="C142" i="68"/>
  <c r="E141" i="68"/>
  <c r="D141" i="68"/>
  <c r="C141" i="68"/>
  <c r="E140" i="68"/>
  <c r="D140" i="68"/>
  <c r="C140" i="68"/>
  <c r="E139" i="68"/>
  <c r="D139" i="68"/>
  <c r="C139" i="68"/>
  <c r="E138" i="68"/>
  <c r="D138" i="68"/>
  <c r="C138" i="68"/>
  <c r="E137" i="68"/>
  <c r="D137" i="68"/>
  <c r="C137" i="68"/>
  <c r="E136" i="68"/>
  <c r="D136" i="68"/>
  <c r="C136" i="68"/>
  <c r="B135" i="68"/>
  <c r="E135" i="68"/>
  <c r="D135" i="68"/>
  <c r="C135" i="68"/>
  <c r="E134" i="68"/>
  <c r="D134" i="68"/>
  <c r="C134" i="68"/>
  <c r="E133" i="68"/>
  <c r="D133" i="68"/>
  <c r="C133" i="68"/>
  <c r="B132" i="68"/>
  <c r="E132" i="68"/>
  <c r="D132" i="68"/>
  <c r="C132" i="68"/>
  <c r="E131" i="68"/>
  <c r="D131" i="68"/>
  <c r="C131" i="68"/>
  <c r="E130" i="68"/>
  <c r="D130" i="68"/>
  <c r="C130" i="68"/>
  <c r="E129" i="68"/>
  <c r="D129" i="68"/>
  <c r="C129" i="68"/>
  <c r="E128" i="68"/>
  <c r="D128" i="68"/>
  <c r="C128" i="68"/>
  <c r="E127" i="68"/>
  <c r="D127" i="68"/>
  <c r="C127" i="68"/>
  <c r="E126" i="68"/>
  <c r="D126" i="68"/>
  <c r="C126" i="68"/>
  <c r="E125" i="68"/>
  <c r="D125" i="68"/>
  <c r="C125" i="68"/>
  <c r="E124" i="68"/>
  <c r="D124" i="68"/>
  <c r="C124" i="68"/>
  <c r="E123" i="68"/>
  <c r="D123" i="68"/>
  <c r="C123" i="68"/>
  <c r="E122" i="68"/>
  <c r="D122" i="68"/>
  <c r="C122" i="68"/>
  <c r="B121" i="68"/>
  <c r="E121" i="68"/>
  <c r="D121" i="68"/>
  <c r="C121" i="68"/>
  <c r="E120" i="68"/>
  <c r="D120" i="68"/>
  <c r="C120" i="68"/>
  <c r="E119" i="68"/>
  <c r="D119" i="68"/>
  <c r="C119" i="68"/>
  <c r="E118" i="68"/>
  <c r="D118" i="68"/>
  <c r="C118" i="68"/>
  <c r="E117" i="68"/>
  <c r="D117" i="68"/>
  <c r="C117" i="68"/>
  <c r="E116" i="68"/>
  <c r="D116" i="68"/>
  <c r="C116" i="68"/>
  <c r="E115" i="68"/>
  <c r="D115" i="68"/>
  <c r="C115" i="68"/>
  <c r="E114" i="68"/>
  <c r="D114" i="68"/>
  <c r="C114" i="68"/>
  <c r="E113" i="68"/>
  <c r="D113" i="68"/>
  <c r="C113" i="68"/>
  <c r="E112" i="68"/>
  <c r="D112" i="68"/>
  <c r="C112" i="68"/>
  <c r="B111" i="68"/>
  <c r="E111" i="68"/>
  <c r="D111" i="68"/>
  <c r="C111" i="68"/>
  <c r="B110" i="68"/>
  <c r="E110" i="68"/>
  <c r="D110" i="68"/>
  <c r="C110" i="68"/>
  <c r="B109" i="68"/>
  <c r="E109" i="68"/>
  <c r="D109" i="68"/>
  <c r="C109" i="68"/>
  <c r="E108" i="68"/>
  <c r="D108" i="68"/>
  <c r="C108" i="68"/>
  <c r="E107" i="68"/>
  <c r="D107" i="68"/>
  <c r="C107" i="68"/>
  <c r="E106" i="68"/>
  <c r="D106" i="68"/>
  <c r="C106" i="68"/>
  <c r="E105" i="68"/>
  <c r="D105" i="68"/>
  <c r="C105" i="68"/>
  <c r="E104" i="68"/>
  <c r="D104" i="68"/>
  <c r="C104" i="68"/>
  <c r="E103" i="68"/>
  <c r="D103" i="68"/>
  <c r="C103" i="68"/>
  <c r="B102" i="68"/>
  <c r="E102" i="68"/>
  <c r="D102" i="68"/>
  <c r="C102" i="68"/>
  <c r="E101" i="68"/>
  <c r="D101" i="68"/>
  <c r="C101" i="68"/>
  <c r="E100" i="68"/>
  <c r="D100" i="68"/>
  <c r="C100" i="68"/>
  <c r="B99" i="68"/>
  <c r="E99" i="68"/>
  <c r="D99" i="68"/>
  <c r="C99" i="68"/>
  <c r="E98" i="68"/>
  <c r="D98" i="68"/>
  <c r="C98" i="68"/>
  <c r="B97" i="68"/>
  <c r="E97" i="68"/>
  <c r="D97" i="68"/>
  <c r="C97" i="68"/>
  <c r="E96" i="68"/>
  <c r="D96" i="68"/>
  <c r="C96" i="68"/>
  <c r="E95" i="68"/>
  <c r="D95" i="68"/>
  <c r="C95" i="68"/>
  <c r="E94" i="68"/>
  <c r="D94" i="68"/>
  <c r="C94" i="68"/>
  <c r="E93" i="68"/>
  <c r="D93" i="68"/>
  <c r="C93" i="68"/>
  <c r="B92" i="68"/>
  <c r="E92" i="68"/>
  <c r="D92" i="68"/>
  <c r="C92" i="68"/>
  <c r="E91" i="68"/>
  <c r="D91" i="68"/>
  <c r="C91" i="68"/>
  <c r="E90" i="68"/>
  <c r="D90" i="68"/>
  <c r="C90" i="68"/>
  <c r="E89" i="68"/>
  <c r="D89" i="68"/>
  <c r="C89" i="68"/>
  <c r="E88" i="68"/>
  <c r="D88" i="68"/>
  <c r="C88" i="68"/>
  <c r="B87" i="68"/>
  <c r="E87" i="68"/>
  <c r="D87" i="68"/>
  <c r="C87" i="68"/>
  <c r="B86" i="68"/>
  <c r="E86" i="68"/>
  <c r="D86" i="68"/>
  <c r="C86" i="68"/>
  <c r="B85" i="68"/>
  <c r="E85" i="68"/>
  <c r="D85" i="68"/>
  <c r="C85" i="68"/>
  <c r="E84" i="68"/>
  <c r="D84" i="68"/>
  <c r="C84" i="68"/>
  <c r="E83" i="68"/>
  <c r="D83" i="68"/>
  <c r="C83" i="68"/>
  <c r="E82" i="68"/>
  <c r="D82" i="68"/>
  <c r="C82" i="68"/>
  <c r="E81" i="68"/>
  <c r="D81" i="68"/>
  <c r="C81" i="68"/>
  <c r="B80" i="68"/>
  <c r="E80" i="68"/>
  <c r="D80" i="68"/>
  <c r="C80" i="68"/>
  <c r="E79" i="68"/>
  <c r="D79" i="68"/>
  <c r="C79" i="68"/>
  <c r="E78" i="68"/>
  <c r="D78" i="68"/>
  <c r="C78" i="68"/>
  <c r="E77" i="68"/>
  <c r="D77" i="68"/>
  <c r="C77" i="68"/>
  <c r="E76" i="68"/>
  <c r="D76" i="68"/>
  <c r="C76" i="68"/>
  <c r="B75" i="68"/>
  <c r="E75" i="68"/>
  <c r="D75" i="68"/>
  <c r="C75" i="68"/>
  <c r="E74" i="68"/>
  <c r="D74" i="68"/>
  <c r="C74" i="68"/>
  <c r="B73" i="68"/>
  <c r="E73" i="68"/>
  <c r="D73" i="68"/>
  <c r="C73" i="68"/>
  <c r="E72" i="68"/>
  <c r="D72" i="68"/>
  <c r="C72" i="68"/>
  <c r="E71" i="68"/>
  <c r="D71" i="68"/>
  <c r="C71" i="68"/>
  <c r="E70" i="68"/>
  <c r="D70" i="68"/>
  <c r="C70" i="68"/>
  <c r="E69" i="68"/>
  <c r="D69" i="68"/>
  <c r="C69" i="68"/>
  <c r="E68" i="68"/>
  <c r="D68" i="68"/>
  <c r="C68" i="68"/>
  <c r="E67" i="68"/>
  <c r="D67" i="68"/>
  <c r="C67" i="68"/>
  <c r="E66" i="68"/>
  <c r="D66" i="68"/>
  <c r="C66" i="68"/>
  <c r="E65" i="68"/>
  <c r="D65" i="68"/>
  <c r="C65" i="68"/>
  <c r="E64" i="68"/>
  <c r="D64" i="68"/>
  <c r="C64" i="68"/>
  <c r="B63" i="68"/>
  <c r="E63" i="68"/>
  <c r="D63" i="68"/>
  <c r="C63" i="68"/>
  <c r="B62" i="68"/>
  <c r="E62" i="68"/>
  <c r="D62" i="68"/>
  <c r="C62" i="68"/>
  <c r="B61" i="68"/>
  <c r="E61" i="68"/>
  <c r="D61" i="68"/>
  <c r="C61" i="68"/>
  <c r="E60" i="68"/>
  <c r="D60" i="68"/>
  <c r="C60" i="68"/>
  <c r="E59" i="68"/>
  <c r="D59" i="68"/>
  <c r="C59" i="68"/>
  <c r="E58" i="68"/>
  <c r="D58" i="68"/>
  <c r="C58" i="68"/>
  <c r="E57" i="68"/>
  <c r="D57" i="68"/>
  <c r="C57" i="68"/>
  <c r="B56" i="68"/>
  <c r="E56" i="68"/>
  <c r="D56" i="68"/>
  <c r="C56" i="68"/>
  <c r="E55" i="68"/>
  <c r="D55" i="68"/>
  <c r="C55" i="68"/>
  <c r="E54" i="68"/>
  <c r="D54" i="68"/>
  <c r="C54" i="68"/>
  <c r="E53" i="68"/>
  <c r="D53" i="68"/>
  <c r="C53" i="68"/>
  <c r="E52" i="68"/>
  <c r="D52" i="68"/>
  <c r="C52" i="68"/>
  <c r="B51" i="68"/>
  <c r="E51" i="68"/>
  <c r="D51" i="68"/>
  <c r="C51" i="68"/>
  <c r="E50" i="68"/>
  <c r="D50" i="68"/>
  <c r="C50" i="68"/>
  <c r="E49" i="68"/>
  <c r="D49" i="68"/>
  <c r="C49" i="68"/>
  <c r="B49" i="68"/>
  <c r="E48" i="68"/>
  <c r="D48" i="68"/>
  <c r="C48" i="68"/>
  <c r="E47" i="68"/>
  <c r="D47" i="68"/>
  <c r="C47" i="68"/>
  <c r="E46" i="68"/>
  <c r="D46" i="68"/>
  <c r="C46" i="68"/>
  <c r="E45" i="68"/>
  <c r="D45" i="68"/>
  <c r="C45" i="68"/>
  <c r="E44" i="68"/>
  <c r="D44" i="68"/>
  <c r="C44" i="68"/>
  <c r="E43" i="68"/>
  <c r="D43" i="68"/>
  <c r="C43" i="68"/>
  <c r="E42" i="68"/>
  <c r="D42" i="68"/>
  <c r="C42" i="68"/>
  <c r="E41" i="68"/>
  <c r="D41" i="68"/>
  <c r="C41" i="68"/>
  <c r="E40" i="68"/>
  <c r="D40" i="68"/>
  <c r="C40" i="68"/>
  <c r="B39" i="68"/>
  <c r="E39" i="68"/>
  <c r="D39" i="68"/>
  <c r="C39" i="68"/>
  <c r="B38" i="68"/>
  <c r="E38" i="68"/>
  <c r="D38" i="68"/>
  <c r="C38" i="68"/>
  <c r="B37" i="68"/>
  <c r="E37" i="68"/>
  <c r="D37" i="68"/>
  <c r="C37" i="68"/>
  <c r="E36" i="68"/>
  <c r="D36" i="68"/>
  <c r="C36" i="68"/>
  <c r="E35" i="68"/>
  <c r="D35" i="68"/>
  <c r="C35" i="68"/>
  <c r="E34" i="68"/>
  <c r="D34" i="68"/>
  <c r="C34" i="68"/>
  <c r="E33" i="68"/>
  <c r="D33" i="68"/>
  <c r="C33" i="68"/>
  <c r="E32" i="68"/>
  <c r="D32" i="68"/>
  <c r="C32" i="68"/>
  <c r="E31" i="68"/>
  <c r="D31" i="68"/>
  <c r="C31" i="68"/>
  <c r="E30" i="68"/>
  <c r="D30" i="68"/>
  <c r="C30" i="68"/>
  <c r="B30" i="68"/>
  <c r="E29" i="68"/>
  <c r="D29" i="68"/>
  <c r="C29" i="68"/>
  <c r="E28" i="68"/>
  <c r="D28" i="68"/>
  <c r="C28" i="68"/>
  <c r="B27" i="68"/>
  <c r="E27" i="68"/>
  <c r="D27" i="68"/>
  <c r="C27" i="68"/>
  <c r="E26" i="68"/>
  <c r="D26" i="68"/>
  <c r="C26" i="68"/>
  <c r="B25" i="68"/>
  <c r="E25" i="68"/>
  <c r="D25" i="68"/>
  <c r="C25" i="68"/>
  <c r="E24" i="68"/>
  <c r="D24" i="68"/>
  <c r="C24" i="68"/>
  <c r="E23" i="68"/>
  <c r="D23" i="68"/>
  <c r="C23" i="68"/>
  <c r="E22" i="68"/>
  <c r="D22" i="68"/>
  <c r="C22" i="68"/>
  <c r="E21" i="68"/>
  <c r="D21" i="68"/>
  <c r="C21" i="68"/>
  <c r="B21" i="68"/>
  <c r="E20" i="68"/>
  <c r="D20" i="68"/>
  <c r="C20" i="68"/>
  <c r="E19" i="68"/>
  <c r="D19" i="68"/>
  <c r="C19" i="68"/>
  <c r="E18" i="68"/>
  <c r="D18" i="68"/>
  <c r="C18" i="68"/>
  <c r="B17" i="68"/>
  <c r="E17" i="68"/>
  <c r="D17" i="68"/>
  <c r="C17" i="68"/>
  <c r="E16" i="68"/>
  <c r="D16" i="68"/>
  <c r="C16" i="68"/>
  <c r="B15" i="68"/>
  <c r="E15" i="68"/>
  <c r="D15" i="68"/>
  <c r="C15" i="68"/>
  <c r="B14" i="68"/>
  <c r="E14" i="68"/>
  <c r="D14" i="68"/>
  <c r="C14" i="68"/>
  <c r="B13" i="68"/>
  <c r="E13" i="68"/>
  <c r="D13" i="68"/>
  <c r="C13" i="68"/>
  <c r="E12" i="68"/>
  <c r="D12" i="68"/>
  <c r="C12" i="68"/>
  <c r="E11" i="68"/>
  <c r="D11" i="68"/>
  <c r="C11" i="68"/>
  <c r="E10" i="68"/>
  <c r="D10" i="68"/>
  <c r="C10" i="68"/>
  <c r="E9" i="68"/>
  <c r="D9" i="68"/>
  <c r="C9" i="68"/>
  <c r="E8" i="68"/>
  <c r="D8" i="68"/>
  <c r="C8" i="68"/>
  <c r="E7" i="68"/>
  <c r="D7" i="68"/>
  <c r="C7" i="68"/>
  <c r="E6" i="68"/>
  <c r="D6" i="68"/>
  <c r="C6" i="68"/>
  <c r="E5" i="68"/>
  <c r="D5" i="68"/>
  <c r="C5" i="68"/>
  <c r="E4" i="68"/>
  <c r="D4" i="68"/>
  <c r="C4" i="68"/>
  <c r="E3" i="68"/>
  <c r="D3" i="68"/>
  <c r="C3" i="68"/>
  <c r="B3" i="68"/>
  <c r="E2" i="68"/>
  <c r="D2" i="68"/>
  <c r="C2" i="68"/>
  <c r="A2" i="68"/>
  <c r="A3" i="68" s="1"/>
  <c r="A4" i="68" s="1"/>
  <c r="A5" i="68" s="1"/>
  <c r="A6" i="68" s="1"/>
  <c r="A7" i="68" s="1"/>
  <c r="A8" i="68" s="1"/>
  <c r="A9" i="68" s="1"/>
  <c r="A10" i="68" s="1"/>
  <c r="A11" i="68" s="1"/>
  <c r="A12" i="68" s="1"/>
  <c r="A13" i="68" s="1"/>
  <c r="A14" i="68" s="1"/>
  <c r="A15" i="68" s="1"/>
  <c r="A16" i="68" s="1"/>
  <c r="A17" i="68" s="1"/>
  <c r="A18" i="68" s="1"/>
  <c r="A19" i="68" s="1"/>
  <c r="A20" i="68" s="1"/>
  <c r="A21" i="68" s="1"/>
  <c r="A22" i="68" s="1"/>
  <c r="A23" i="68" s="1"/>
  <c r="A24" i="68" s="1"/>
  <c r="A25" i="68" s="1"/>
  <c r="A26" i="68" s="1"/>
  <c r="A27" i="68" s="1"/>
  <c r="A28" i="68" s="1"/>
  <c r="A29" i="68" s="1"/>
  <c r="A30" i="68" s="1"/>
  <c r="A31" i="68" s="1"/>
  <c r="A32" i="68" s="1"/>
  <c r="A33" i="68" s="1"/>
  <c r="A34" i="68" s="1"/>
  <c r="A35" i="68" s="1"/>
  <c r="A36" i="68" s="1"/>
  <c r="A37" i="68" s="1"/>
  <c r="A38" i="68" s="1"/>
  <c r="A39" i="68" s="1"/>
  <c r="A40" i="68" s="1"/>
  <c r="A41" i="68" s="1"/>
  <c r="A42" i="68" s="1"/>
  <c r="A43" i="68" s="1"/>
  <c r="A44" i="68" s="1"/>
  <c r="A45" i="68" s="1"/>
  <c r="A46" i="68" s="1"/>
  <c r="A47" i="68" s="1"/>
  <c r="A48" i="68" s="1"/>
  <c r="A49" i="68" s="1"/>
  <c r="A50" i="68" s="1"/>
  <c r="A51" i="68" s="1"/>
  <c r="A52" i="68" s="1"/>
  <c r="A53" i="68" s="1"/>
  <c r="A54" i="68" s="1"/>
  <c r="A55" i="68" s="1"/>
  <c r="A56" i="68" s="1"/>
  <c r="A57" i="68" s="1"/>
  <c r="A58" i="68" s="1"/>
  <c r="A59" i="68" s="1"/>
  <c r="A60" i="68" s="1"/>
  <c r="A61" i="68" s="1"/>
  <c r="A62" i="68" s="1"/>
  <c r="A63" i="68" s="1"/>
  <c r="A64" i="68" s="1"/>
  <c r="A65" i="68" s="1"/>
  <c r="A66" i="68" s="1"/>
  <c r="A67" i="68" s="1"/>
  <c r="A68" i="68" s="1"/>
  <c r="A69" i="68" s="1"/>
  <c r="A70" i="68" s="1"/>
  <c r="A71" i="68" s="1"/>
  <c r="A72" i="68" s="1"/>
  <c r="A73" i="68" s="1"/>
  <c r="A74" i="68" s="1"/>
  <c r="A75" i="68" s="1"/>
  <c r="A76" i="68" s="1"/>
  <c r="A77" i="68" s="1"/>
  <c r="A78" i="68" s="1"/>
  <c r="A79" i="68" s="1"/>
  <c r="A80" i="68" s="1"/>
  <c r="A81" i="68" s="1"/>
  <c r="A82" i="68" s="1"/>
  <c r="A83" i="68" s="1"/>
  <c r="A84" i="68" s="1"/>
  <c r="A85" i="68" s="1"/>
  <c r="A86" i="68" s="1"/>
  <c r="A87" i="68" s="1"/>
  <c r="A88" i="68" s="1"/>
  <c r="A89" i="68" s="1"/>
  <c r="A90" i="68" s="1"/>
  <c r="A91" i="68" s="1"/>
  <c r="A92" i="68" s="1"/>
  <c r="A93" i="68" s="1"/>
  <c r="A94" i="68" s="1"/>
  <c r="A95" i="68" s="1"/>
  <c r="A96" i="68" s="1"/>
  <c r="A97" i="68" s="1"/>
  <c r="A98" i="68" s="1"/>
  <c r="A99" i="68" s="1"/>
  <c r="A100" i="68" s="1"/>
  <c r="A101" i="68" s="1"/>
  <c r="A102" i="68" s="1"/>
  <c r="A103" i="68" s="1"/>
  <c r="A104" i="68" s="1"/>
  <c r="A105" i="68" s="1"/>
  <c r="A106" i="68" s="1"/>
  <c r="A107" i="68" s="1"/>
  <c r="A108" i="68" s="1"/>
  <c r="A109" i="68" s="1"/>
  <c r="A110" i="68" s="1"/>
  <c r="A111" i="68" s="1"/>
  <c r="A112" i="68" s="1"/>
  <c r="A113" i="68" s="1"/>
  <c r="A114" i="68" s="1"/>
  <c r="A115" i="68" s="1"/>
  <c r="A116" i="68" s="1"/>
  <c r="A117" i="68" s="1"/>
  <c r="A118" i="68" s="1"/>
  <c r="A119" i="68" s="1"/>
  <c r="A120" i="68" s="1"/>
  <c r="A121" i="68" s="1"/>
  <c r="A122" i="68" s="1"/>
  <c r="A123" i="68" s="1"/>
  <c r="A124" i="68" s="1"/>
  <c r="A125" i="68" s="1"/>
  <c r="A126" i="68" s="1"/>
  <c r="A127" i="68" s="1"/>
  <c r="A128" i="68" s="1"/>
  <c r="A129" i="68" s="1"/>
  <c r="A130" i="68" s="1"/>
  <c r="A131" i="68" s="1"/>
  <c r="A132" i="68" s="1"/>
  <c r="A133" i="68" s="1"/>
  <c r="A134" i="68" s="1"/>
  <c r="A135" i="68" s="1"/>
  <c r="A136" i="68" s="1"/>
  <c r="A137" i="68" s="1"/>
  <c r="A138" i="68" s="1"/>
  <c r="A139" i="68" s="1"/>
  <c r="A140" i="68" s="1"/>
  <c r="A141" i="68" s="1"/>
  <c r="A142" i="68" s="1"/>
  <c r="A143" i="68" s="1"/>
  <c r="A144" i="68" s="1"/>
  <c r="A145" i="68" s="1"/>
  <c r="A146" i="68" s="1"/>
  <c r="A147" i="68" s="1"/>
  <c r="A148" i="68" s="1"/>
  <c r="A149" i="68" s="1"/>
  <c r="A150" i="68" s="1"/>
  <c r="A151" i="68" s="1"/>
  <c r="A152" i="68" s="1"/>
  <c r="A153" i="68" s="1"/>
  <c r="A154" i="68" s="1"/>
  <c r="A155" i="68" s="1"/>
  <c r="A156" i="68" s="1"/>
  <c r="A157" i="68" s="1"/>
  <c r="A158" i="68" s="1"/>
  <c r="A159" i="68" s="1"/>
  <c r="A160" i="68" s="1"/>
  <c r="A161" i="68" s="1"/>
  <c r="A162" i="68" s="1"/>
  <c r="A163" i="68" s="1"/>
  <c r="A164" i="68" s="1"/>
  <c r="A165" i="68" s="1"/>
  <c r="A166" i="68" s="1"/>
  <c r="A167" i="68" s="1"/>
  <c r="A168" i="68" s="1"/>
  <c r="A169" i="68" s="1"/>
  <c r="A170" i="68" s="1"/>
  <c r="A171" i="68" s="1"/>
  <c r="A172" i="68" s="1"/>
  <c r="A173" i="68" s="1"/>
  <c r="A174" i="68" s="1"/>
  <c r="A175" i="68" s="1"/>
  <c r="A176" i="68" s="1"/>
  <c r="A177" i="68" s="1"/>
  <c r="A178" i="68" s="1"/>
  <c r="A179" i="68" s="1"/>
  <c r="A180" i="68" s="1"/>
  <c r="A181" i="68" s="1"/>
  <c r="A182" i="68" s="1"/>
  <c r="A183" i="68" s="1"/>
  <c r="A184" i="68" s="1"/>
  <c r="F1" i="68"/>
  <c r="E1" i="68"/>
  <c r="D1" i="68"/>
  <c r="C1" i="68"/>
  <c r="B1" i="68"/>
  <c r="A1" i="68"/>
  <c r="E184" i="67"/>
  <c r="D184" i="67"/>
  <c r="C184" i="67"/>
  <c r="B183" i="67"/>
  <c r="E183" i="67"/>
  <c r="D183" i="67"/>
  <c r="C183" i="67"/>
  <c r="E182" i="67"/>
  <c r="D182" i="67"/>
  <c r="C182" i="67"/>
  <c r="E181" i="67"/>
  <c r="D181" i="67"/>
  <c r="C181" i="67"/>
  <c r="E180" i="67"/>
  <c r="D180" i="67"/>
  <c r="C180" i="67"/>
  <c r="E179" i="67"/>
  <c r="D179" i="67"/>
  <c r="C179" i="67"/>
  <c r="E178" i="67"/>
  <c r="D178" i="67"/>
  <c r="C178" i="67"/>
  <c r="E177" i="67"/>
  <c r="D177" i="67"/>
  <c r="C177" i="67"/>
  <c r="E176" i="67"/>
  <c r="D176" i="67"/>
  <c r="C176" i="67"/>
  <c r="E175" i="67"/>
  <c r="D175" i="67"/>
  <c r="C175" i="67"/>
  <c r="E174" i="67"/>
  <c r="D174" i="67"/>
  <c r="C174" i="67"/>
  <c r="E173" i="67"/>
  <c r="D173" i="67"/>
  <c r="C173" i="67"/>
  <c r="E172" i="67"/>
  <c r="D172" i="67"/>
  <c r="C172" i="67"/>
  <c r="E171" i="67"/>
  <c r="D171" i="67"/>
  <c r="C171" i="67"/>
  <c r="E170" i="67"/>
  <c r="D170" i="67"/>
  <c r="C170" i="67"/>
  <c r="E169" i="67"/>
  <c r="D169" i="67"/>
  <c r="C169" i="67"/>
  <c r="E168" i="67"/>
  <c r="D168" i="67"/>
  <c r="C168" i="67"/>
  <c r="E167" i="67"/>
  <c r="D167" i="67"/>
  <c r="C167" i="67"/>
  <c r="E166" i="67"/>
  <c r="D166" i="67"/>
  <c r="C166" i="67"/>
  <c r="E165" i="67"/>
  <c r="D165" i="67"/>
  <c r="C165" i="67"/>
  <c r="E164" i="67"/>
  <c r="D164" i="67"/>
  <c r="C164" i="67"/>
  <c r="E163" i="67"/>
  <c r="D163" i="67"/>
  <c r="C163" i="67"/>
  <c r="E162" i="67"/>
  <c r="D162" i="67"/>
  <c r="C162" i="67"/>
  <c r="E161" i="67"/>
  <c r="D161" i="67"/>
  <c r="C161" i="67"/>
  <c r="E160" i="67"/>
  <c r="D160" i="67"/>
  <c r="C160" i="67"/>
  <c r="B159" i="67"/>
  <c r="E159" i="67"/>
  <c r="D159" i="67"/>
  <c r="C159" i="67"/>
  <c r="E158" i="67"/>
  <c r="D158" i="67"/>
  <c r="C158" i="67"/>
  <c r="E157" i="67"/>
  <c r="D157" i="67"/>
  <c r="C157" i="67"/>
  <c r="E156" i="67"/>
  <c r="D156" i="67"/>
  <c r="C156" i="67"/>
  <c r="E155" i="67"/>
  <c r="D155" i="67"/>
  <c r="C155" i="67"/>
  <c r="E154" i="67"/>
  <c r="D154" i="67"/>
  <c r="C154" i="67"/>
  <c r="E153" i="67"/>
  <c r="D153" i="67"/>
  <c r="C153" i="67"/>
  <c r="E152" i="67"/>
  <c r="D152" i="67"/>
  <c r="C152" i="67"/>
  <c r="E151" i="67"/>
  <c r="D151" i="67"/>
  <c r="C151" i="67"/>
  <c r="E150" i="67"/>
  <c r="D150" i="67"/>
  <c r="C150" i="67"/>
  <c r="E149" i="67"/>
  <c r="D149" i="67"/>
  <c r="C149" i="67"/>
  <c r="E148" i="67"/>
  <c r="D148" i="67"/>
  <c r="C148" i="67"/>
  <c r="B147" i="67"/>
  <c r="E147" i="67"/>
  <c r="D147" i="67"/>
  <c r="C147" i="67"/>
  <c r="E146" i="67"/>
  <c r="D146" i="67"/>
  <c r="C146" i="67"/>
  <c r="E145" i="67"/>
  <c r="D145" i="67"/>
  <c r="C145" i="67"/>
  <c r="E144" i="67"/>
  <c r="D144" i="67"/>
  <c r="C144" i="67"/>
  <c r="E143" i="67"/>
  <c r="D143" i="67"/>
  <c r="C143" i="67"/>
  <c r="E142" i="67"/>
  <c r="D142" i="67"/>
  <c r="C142" i="67"/>
  <c r="E141" i="67"/>
  <c r="D141" i="67"/>
  <c r="C141" i="67"/>
  <c r="E140" i="67"/>
  <c r="D140" i="67"/>
  <c r="C140" i="67"/>
  <c r="E139" i="67"/>
  <c r="D139" i="67"/>
  <c r="C139" i="67"/>
  <c r="E138" i="67"/>
  <c r="D138" i="67"/>
  <c r="C138" i="67"/>
  <c r="E137" i="67"/>
  <c r="D137" i="67"/>
  <c r="C137" i="67"/>
  <c r="E136" i="67"/>
  <c r="D136" i="67"/>
  <c r="C136" i="67"/>
  <c r="B135" i="67"/>
  <c r="E135" i="67"/>
  <c r="D135" i="67"/>
  <c r="C135" i="67"/>
  <c r="E134" i="67"/>
  <c r="D134" i="67"/>
  <c r="C134" i="67"/>
  <c r="E133" i="67"/>
  <c r="D133" i="67"/>
  <c r="C133" i="67"/>
  <c r="E132" i="67"/>
  <c r="D132" i="67"/>
  <c r="C132" i="67"/>
  <c r="E131" i="67"/>
  <c r="D131" i="67"/>
  <c r="C131" i="67"/>
  <c r="E130" i="67"/>
  <c r="D130" i="67"/>
  <c r="C130" i="67"/>
  <c r="E129" i="67"/>
  <c r="D129" i="67"/>
  <c r="C129" i="67"/>
  <c r="E128" i="67"/>
  <c r="D128" i="67"/>
  <c r="C128" i="67"/>
  <c r="E127" i="67"/>
  <c r="D127" i="67"/>
  <c r="C127" i="67"/>
  <c r="E126" i="67"/>
  <c r="D126" i="67"/>
  <c r="C126" i="67"/>
  <c r="E125" i="67"/>
  <c r="D125" i="67"/>
  <c r="C125" i="67"/>
  <c r="E124" i="67"/>
  <c r="D124" i="67"/>
  <c r="C124" i="67"/>
  <c r="E123" i="67"/>
  <c r="D123" i="67"/>
  <c r="C123" i="67"/>
  <c r="E122" i="67"/>
  <c r="D122" i="67"/>
  <c r="C122" i="67"/>
  <c r="E121" i="67"/>
  <c r="D121" i="67"/>
  <c r="C121" i="67"/>
  <c r="E120" i="67"/>
  <c r="D120" i="67"/>
  <c r="C120" i="67"/>
  <c r="E119" i="67"/>
  <c r="D119" i="67"/>
  <c r="C119" i="67"/>
  <c r="E118" i="67"/>
  <c r="D118" i="67"/>
  <c r="C118" i="67"/>
  <c r="E117" i="67"/>
  <c r="D117" i="67"/>
  <c r="C117" i="67"/>
  <c r="E116" i="67"/>
  <c r="D116" i="67"/>
  <c r="C116" i="67"/>
  <c r="B115" i="67"/>
  <c r="E115" i="67"/>
  <c r="D115" i="67"/>
  <c r="C115" i="67"/>
  <c r="E114" i="67"/>
  <c r="D114" i="67"/>
  <c r="C114" i="67"/>
  <c r="E113" i="67"/>
  <c r="D113" i="67"/>
  <c r="C113" i="67"/>
  <c r="B112" i="67"/>
  <c r="E112" i="67"/>
  <c r="D112" i="67"/>
  <c r="C112" i="67"/>
  <c r="B111" i="67"/>
  <c r="E111" i="67"/>
  <c r="D111" i="67"/>
  <c r="C111" i="67"/>
  <c r="B110" i="67"/>
  <c r="E110" i="67"/>
  <c r="D110" i="67"/>
  <c r="C110" i="67"/>
  <c r="B109" i="67"/>
  <c r="E109" i="67"/>
  <c r="D109" i="67"/>
  <c r="C109" i="67"/>
  <c r="E108" i="67"/>
  <c r="D108" i="67"/>
  <c r="C108" i="67"/>
  <c r="E107" i="67"/>
  <c r="D107" i="67"/>
  <c r="C107" i="67"/>
  <c r="E106" i="67"/>
  <c r="D106" i="67"/>
  <c r="C106" i="67"/>
  <c r="E105" i="67"/>
  <c r="D105" i="67"/>
  <c r="C105" i="67"/>
  <c r="E104" i="67"/>
  <c r="D104" i="67"/>
  <c r="C104" i="67"/>
  <c r="E103" i="67"/>
  <c r="D103" i="67"/>
  <c r="C103" i="67"/>
  <c r="E102" i="67"/>
  <c r="D102" i="67"/>
  <c r="C102" i="67"/>
  <c r="E101" i="67"/>
  <c r="D101" i="67"/>
  <c r="C101" i="67"/>
  <c r="E100" i="67"/>
  <c r="D100" i="67"/>
  <c r="C100" i="67"/>
  <c r="B99" i="67"/>
  <c r="E99" i="67"/>
  <c r="D99" i="67"/>
  <c r="C99" i="67"/>
  <c r="E98" i="67"/>
  <c r="D98" i="67"/>
  <c r="C98" i="67"/>
  <c r="B97" i="67"/>
  <c r="E97" i="67"/>
  <c r="D97" i="67"/>
  <c r="C97" i="67"/>
  <c r="E96" i="67"/>
  <c r="D96" i="67"/>
  <c r="C96" i="67"/>
  <c r="E95" i="67"/>
  <c r="D95" i="67"/>
  <c r="C95" i="67"/>
  <c r="E94" i="67"/>
  <c r="D94" i="67"/>
  <c r="C94" i="67"/>
  <c r="B93" i="67"/>
  <c r="E93" i="67"/>
  <c r="D93" i="67"/>
  <c r="C93" i="67"/>
  <c r="B92" i="67"/>
  <c r="E92" i="67"/>
  <c r="D92" i="67"/>
  <c r="C92" i="67"/>
  <c r="E91" i="67"/>
  <c r="D91" i="67"/>
  <c r="C91" i="67"/>
  <c r="E90" i="67"/>
  <c r="D90" i="67"/>
  <c r="C90" i="67"/>
  <c r="E89" i="67"/>
  <c r="D89" i="67"/>
  <c r="C89" i="67"/>
  <c r="E88" i="67"/>
  <c r="D88" i="67"/>
  <c r="C88" i="67"/>
  <c r="B87" i="67"/>
  <c r="E87" i="67"/>
  <c r="D87" i="67"/>
  <c r="C87" i="67"/>
  <c r="B86" i="67"/>
  <c r="E86" i="67"/>
  <c r="D86" i="67"/>
  <c r="C86" i="67"/>
  <c r="B85" i="67"/>
  <c r="E85" i="67"/>
  <c r="D85" i="67"/>
  <c r="C85" i="67"/>
  <c r="E84" i="67"/>
  <c r="D84" i="67"/>
  <c r="C84" i="67"/>
  <c r="E83" i="67"/>
  <c r="D83" i="67"/>
  <c r="C83" i="67"/>
  <c r="E82" i="67"/>
  <c r="D82" i="67"/>
  <c r="C82" i="67"/>
  <c r="E81" i="67"/>
  <c r="D81" i="67"/>
  <c r="C81" i="67"/>
  <c r="E80" i="67"/>
  <c r="D80" i="67"/>
  <c r="C80" i="67"/>
  <c r="E79" i="67"/>
  <c r="D79" i="67"/>
  <c r="C79" i="67"/>
  <c r="E78" i="67"/>
  <c r="D78" i="67"/>
  <c r="C78" i="67"/>
  <c r="E77" i="67"/>
  <c r="D77" i="67"/>
  <c r="C77" i="67"/>
  <c r="E76" i="67"/>
  <c r="D76" i="67"/>
  <c r="C76" i="67"/>
  <c r="B75" i="67"/>
  <c r="E75" i="67"/>
  <c r="D75" i="67"/>
  <c r="C75" i="67"/>
  <c r="E74" i="67"/>
  <c r="D74" i="67"/>
  <c r="C74" i="67"/>
  <c r="E73" i="67"/>
  <c r="D73" i="67"/>
  <c r="C73" i="67"/>
  <c r="E72" i="67"/>
  <c r="D72" i="67"/>
  <c r="C72" i="67"/>
  <c r="E71" i="67"/>
  <c r="D71" i="67"/>
  <c r="C71" i="67"/>
  <c r="B70" i="67"/>
  <c r="E70" i="67"/>
  <c r="D70" i="67"/>
  <c r="C70" i="67"/>
  <c r="E69" i="67"/>
  <c r="D69" i="67"/>
  <c r="C69" i="67"/>
  <c r="E68" i="67"/>
  <c r="D68" i="67"/>
  <c r="C68" i="67"/>
  <c r="E67" i="67"/>
  <c r="D67" i="67"/>
  <c r="C67" i="67"/>
  <c r="E66" i="67"/>
  <c r="D66" i="67"/>
  <c r="C66" i="67"/>
  <c r="E65" i="67"/>
  <c r="D65" i="67"/>
  <c r="C65" i="67"/>
  <c r="E64" i="67"/>
  <c r="D64" i="67"/>
  <c r="C64" i="67"/>
  <c r="B63" i="67"/>
  <c r="E63" i="67"/>
  <c r="D63" i="67"/>
  <c r="C63" i="67"/>
  <c r="B62" i="67"/>
  <c r="E62" i="67"/>
  <c r="D62" i="67"/>
  <c r="C62" i="67"/>
  <c r="B61" i="67"/>
  <c r="E61" i="67"/>
  <c r="D61" i="67"/>
  <c r="C61" i="67"/>
  <c r="E60" i="67"/>
  <c r="D60" i="67"/>
  <c r="C60" i="67"/>
  <c r="E59" i="67"/>
  <c r="D59" i="67"/>
  <c r="C59" i="67"/>
  <c r="E58" i="67"/>
  <c r="D58" i="67"/>
  <c r="C58" i="67"/>
  <c r="E57" i="67"/>
  <c r="D57" i="67"/>
  <c r="C57" i="67"/>
  <c r="E56" i="67"/>
  <c r="D56" i="67"/>
  <c r="C56" i="67"/>
  <c r="E55" i="67"/>
  <c r="D55" i="67"/>
  <c r="C55" i="67"/>
  <c r="E54" i="67"/>
  <c r="D54" i="67"/>
  <c r="C54" i="67"/>
  <c r="E53" i="67"/>
  <c r="D53" i="67"/>
  <c r="C53" i="67"/>
  <c r="E52" i="67"/>
  <c r="D52" i="67"/>
  <c r="C52" i="67"/>
  <c r="B51" i="67"/>
  <c r="E51" i="67"/>
  <c r="D51" i="67"/>
  <c r="C51" i="67"/>
  <c r="E50" i="67"/>
  <c r="D50" i="67"/>
  <c r="C50" i="67"/>
  <c r="E49" i="67"/>
  <c r="D49" i="67"/>
  <c r="C49" i="67"/>
  <c r="E48" i="67"/>
  <c r="D48" i="67"/>
  <c r="C48" i="67"/>
  <c r="E47" i="67"/>
  <c r="D47" i="67"/>
  <c r="C47" i="67"/>
  <c r="E46" i="67"/>
  <c r="D46" i="67"/>
  <c r="C46" i="67"/>
  <c r="E45" i="67"/>
  <c r="D45" i="67"/>
  <c r="C45" i="67"/>
  <c r="B44" i="67"/>
  <c r="E44" i="67"/>
  <c r="D44" i="67"/>
  <c r="C44" i="67"/>
  <c r="E43" i="67"/>
  <c r="D43" i="67"/>
  <c r="C43" i="67"/>
  <c r="E42" i="67"/>
  <c r="D42" i="67"/>
  <c r="C42" i="67"/>
  <c r="E41" i="67"/>
  <c r="D41" i="67"/>
  <c r="C41" i="67"/>
  <c r="E40" i="67"/>
  <c r="D40" i="67"/>
  <c r="C40" i="67"/>
  <c r="B39" i="67"/>
  <c r="E39" i="67"/>
  <c r="D39" i="67"/>
  <c r="C39" i="67"/>
  <c r="B38" i="67"/>
  <c r="E38" i="67"/>
  <c r="D38" i="67"/>
  <c r="C38" i="67"/>
  <c r="B37" i="67"/>
  <c r="E37" i="67"/>
  <c r="D37" i="67"/>
  <c r="C37" i="67"/>
  <c r="E36" i="67"/>
  <c r="D36" i="67"/>
  <c r="C36" i="67"/>
  <c r="E35" i="67"/>
  <c r="D35" i="67"/>
  <c r="C35" i="67"/>
  <c r="E34" i="67"/>
  <c r="D34" i="67"/>
  <c r="C34" i="67"/>
  <c r="E33" i="67"/>
  <c r="D33" i="67"/>
  <c r="C33" i="67"/>
  <c r="B32" i="67"/>
  <c r="E32" i="67"/>
  <c r="D32" i="67"/>
  <c r="C32" i="67"/>
  <c r="E31" i="67"/>
  <c r="D31" i="67"/>
  <c r="C31" i="67"/>
  <c r="B30" i="67"/>
  <c r="E30" i="67"/>
  <c r="D30" i="67"/>
  <c r="C30" i="67"/>
  <c r="E29" i="67"/>
  <c r="D29" i="67"/>
  <c r="C29" i="67"/>
  <c r="E28" i="67"/>
  <c r="D28" i="67"/>
  <c r="C28" i="67"/>
  <c r="B27" i="67"/>
  <c r="E27" i="67"/>
  <c r="D27" i="67"/>
  <c r="C27" i="67"/>
  <c r="E26" i="67"/>
  <c r="D26" i="67"/>
  <c r="C26" i="67"/>
  <c r="B25" i="67"/>
  <c r="E25" i="67"/>
  <c r="D25" i="67"/>
  <c r="C25" i="67"/>
  <c r="E24" i="67"/>
  <c r="D24" i="67"/>
  <c r="C24" i="67"/>
  <c r="E23" i="67"/>
  <c r="D23" i="67"/>
  <c r="C23" i="67"/>
  <c r="E22" i="67"/>
  <c r="D22" i="67"/>
  <c r="C22" i="67"/>
  <c r="E21" i="67"/>
  <c r="D21" i="67"/>
  <c r="C21" i="67"/>
  <c r="B20" i="67"/>
  <c r="E20" i="67"/>
  <c r="D20" i="67"/>
  <c r="C20" i="67"/>
  <c r="E19" i="67"/>
  <c r="D19" i="67"/>
  <c r="C19" i="67"/>
  <c r="E18" i="67"/>
  <c r="D18" i="67"/>
  <c r="C18" i="67"/>
  <c r="E17" i="67"/>
  <c r="D17" i="67"/>
  <c r="C17" i="67"/>
  <c r="E16" i="67"/>
  <c r="D16" i="67"/>
  <c r="C16" i="67"/>
  <c r="B15" i="67"/>
  <c r="E15" i="67"/>
  <c r="D15" i="67"/>
  <c r="C15" i="67"/>
  <c r="B14" i="67"/>
  <c r="E14" i="67"/>
  <c r="D14" i="67"/>
  <c r="C14" i="67"/>
  <c r="B13" i="67"/>
  <c r="E13" i="67"/>
  <c r="D13" i="67"/>
  <c r="C13" i="67"/>
  <c r="E12" i="67"/>
  <c r="D12" i="67"/>
  <c r="C12" i="67"/>
  <c r="E11" i="67"/>
  <c r="D11" i="67"/>
  <c r="C11" i="67"/>
  <c r="E10" i="67"/>
  <c r="D10" i="67"/>
  <c r="C10" i="67"/>
  <c r="E9" i="67"/>
  <c r="D9" i="67"/>
  <c r="C9" i="67"/>
  <c r="B8" i="67"/>
  <c r="E8" i="67"/>
  <c r="D8" i="67"/>
  <c r="C8" i="67"/>
  <c r="E7" i="67"/>
  <c r="D7" i="67"/>
  <c r="C7" i="67"/>
  <c r="E6" i="67"/>
  <c r="D6" i="67"/>
  <c r="C6" i="67"/>
  <c r="E5" i="67"/>
  <c r="D5" i="67"/>
  <c r="C5" i="67"/>
  <c r="E4" i="67"/>
  <c r="D4" i="67"/>
  <c r="C4" i="67"/>
  <c r="B3" i="67"/>
  <c r="E3" i="67"/>
  <c r="D3" i="67"/>
  <c r="C3" i="67"/>
  <c r="B2" i="67"/>
  <c r="E2" i="67"/>
  <c r="D2" i="67"/>
  <c r="C2" i="67"/>
  <c r="A2" i="67"/>
  <c r="A3" i="67" s="1"/>
  <c r="A4" i="67" s="1"/>
  <c r="A5" i="67" s="1"/>
  <c r="A6" i="67" s="1"/>
  <c r="A7" i="67" s="1"/>
  <c r="A8" i="67" s="1"/>
  <c r="A9" i="67" s="1"/>
  <c r="A10" i="67" s="1"/>
  <c r="A11" i="67" s="1"/>
  <c r="A12" i="67" s="1"/>
  <c r="A13" i="67" s="1"/>
  <c r="A14" i="67" s="1"/>
  <c r="A15" i="67" s="1"/>
  <c r="A16" i="67" s="1"/>
  <c r="A17" i="67" s="1"/>
  <c r="A18" i="67" s="1"/>
  <c r="A19" i="67" s="1"/>
  <c r="A20" i="67" s="1"/>
  <c r="A21" i="67" s="1"/>
  <c r="A22" i="67" s="1"/>
  <c r="A23" i="67" s="1"/>
  <c r="A24" i="67" s="1"/>
  <c r="A25" i="67" s="1"/>
  <c r="A26" i="67" s="1"/>
  <c r="A27" i="67" s="1"/>
  <c r="A28" i="67" s="1"/>
  <c r="A29" i="67" s="1"/>
  <c r="A30" i="67" s="1"/>
  <c r="A31" i="67" s="1"/>
  <c r="A32" i="67" s="1"/>
  <c r="A33" i="67" s="1"/>
  <c r="A34" i="67" s="1"/>
  <c r="A35" i="67" s="1"/>
  <c r="A36" i="67" s="1"/>
  <c r="A37" i="67" s="1"/>
  <c r="A38" i="67" s="1"/>
  <c r="A39" i="67" s="1"/>
  <c r="A40" i="67" s="1"/>
  <c r="A41" i="67" s="1"/>
  <c r="A42" i="67" s="1"/>
  <c r="A43" i="67" s="1"/>
  <c r="A44" i="67" s="1"/>
  <c r="A45" i="67" s="1"/>
  <c r="A46" i="67" s="1"/>
  <c r="A47" i="67" s="1"/>
  <c r="A48" i="67" s="1"/>
  <c r="A49" i="67" s="1"/>
  <c r="A50" i="67" s="1"/>
  <c r="A51" i="67" s="1"/>
  <c r="A52" i="67" s="1"/>
  <c r="A53" i="67" s="1"/>
  <c r="A54" i="67" s="1"/>
  <c r="A55" i="67" s="1"/>
  <c r="A56" i="67" s="1"/>
  <c r="A57" i="67" s="1"/>
  <c r="A58" i="67" s="1"/>
  <c r="A59" i="67" s="1"/>
  <c r="A60" i="67" s="1"/>
  <c r="A61" i="67" s="1"/>
  <c r="A62" i="67" s="1"/>
  <c r="A63" i="67" s="1"/>
  <c r="A64" i="67" s="1"/>
  <c r="A65" i="67" s="1"/>
  <c r="A66" i="67" s="1"/>
  <c r="A67" i="67" s="1"/>
  <c r="A68" i="67" s="1"/>
  <c r="A69" i="67" s="1"/>
  <c r="A70" i="67" s="1"/>
  <c r="A71" i="67" s="1"/>
  <c r="A72" i="67" s="1"/>
  <c r="A73" i="67" s="1"/>
  <c r="A74" i="67" s="1"/>
  <c r="A75" i="67" s="1"/>
  <c r="A76" i="67" s="1"/>
  <c r="A77" i="67" s="1"/>
  <c r="A78" i="67" s="1"/>
  <c r="A79" i="67" s="1"/>
  <c r="A80" i="67" s="1"/>
  <c r="A81" i="67" s="1"/>
  <c r="A82" i="67" s="1"/>
  <c r="A83" i="67" s="1"/>
  <c r="A84" i="67" s="1"/>
  <c r="A85" i="67" s="1"/>
  <c r="A86" i="67" s="1"/>
  <c r="A87" i="67" s="1"/>
  <c r="A88" i="67" s="1"/>
  <c r="A89" i="67" s="1"/>
  <c r="A90" i="67" s="1"/>
  <c r="A91" i="67" s="1"/>
  <c r="A92" i="67" s="1"/>
  <c r="A93" i="67" s="1"/>
  <c r="A94" i="67" s="1"/>
  <c r="A95" i="67" s="1"/>
  <c r="A96" i="67" s="1"/>
  <c r="A97" i="67" s="1"/>
  <c r="A98" i="67" s="1"/>
  <c r="A99" i="67" s="1"/>
  <c r="A100" i="67" s="1"/>
  <c r="A101" i="67" s="1"/>
  <c r="A102" i="67" s="1"/>
  <c r="A103" i="67" s="1"/>
  <c r="A104" i="67" s="1"/>
  <c r="A105" i="67" s="1"/>
  <c r="A106" i="67" s="1"/>
  <c r="A107" i="67" s="1"/>
  <c r="A108" i="67" s="1"/>
  <c r="A109" i="67" s="1"/>
  <c r="A110" i="67" s="1"/>
  <c r="A111" i="67" s="1"/>
  <c r="A112" i="67" s="1"/>
  <c r="A113" i="67" s="1"/>
  <c r="A114" i="67" s="1"/>
  <c r="A115" i="67" s="1"/>
  <c r="A116" i="67" s="1"/>
  <c r="A117" i="67" s="1"/>
  <c r="A118" i="67" s="1"/>
  <c r="A119" i="67" s="1"/>
  <c r="A120" i="67" s="1"/>
  <c r="A121" i="67" s="1"/>
  <c r="A122" i="67" s="1"/>
  <c r="A123" i="67" s="1"/>
  <c r="A124" i="67" s="1"/>
  <c r="A125" i="67" s="1"/>
  <c r="A126" i="67" s="1"/>
  <c r="A127" i="67" s="1"/>
  <c r="A128" i="67" s="1"/>
  <c r="A129" i="67" s="1"/>
  <c r="A130" i="67" s="1"/>
  <c r="A131" i="67" s="1"/>
  <c r="A132" i="67" s="1"/>
  <c r="A133" i="67" s="1"/>
  <c r="A134" i="67" s="1"/>
  <c r="A135" i="67" s="1"/>
  <c r="A136" i="67" s="1"/>
  <c r="A137" i="67" s="1"/>
  <c r="A138" i="67" s="1"/>
  <c r="A139" i="67" s="1"/>
  <c r="A140" i="67" s="1"/>
  <c r="A141" i="67" s="1"/>
  <c r="A142" i="67" s="1"/>
  <c r="A143" i="67" s="1"/>
  <c r="A144" i="67" s="1"/>
  <c r="A145" i="67" s="1"/>
  <c r="A146" i="67" s="1"/>
  <c r="A147" i="67" s="1"/>
  <c r="A148" i="67" s="1"/>
  <c r="A149" i="67" s="1"/>
  <c r="A150" i="67" s="1"/>
  <c r="A151" i="67" s="1"/>
  <c r="A152" i="67" s="1"/>
  <c r="A153" i="67" s="1"/>
  <c r="A154" i="67" s="1"/>
  <c r="A155" i="67" s="1"/>
  <c r="A156" i="67" s="1"/>
  <c r="A157" i="67" s="1"/>
  <c r="A158" i="67" s="1"/>
  <c r="A159" i="67" s="1"/>
  <c r="A160" i="67" s="1"/>
  <c r="A161" i="67" s="1"/>
  <c r="A162" i="67" s="1"/>
  <c r="A163" i="67" s="1"/>
  <c r="A164" i="67" s="1"/>
  <c r="A165" i="67" s="1"/>
  <c r="A166" i="67" s="1"/>
  <c r="A167" i="67" s="1"/>
  <c r="A168" i="67" s="1"/>
  <c r="A169" i="67" s="1"/>
  <c r="A170" i="67" s="1"/>
  <c r="A171" i="67" s="1"/>
  <c r="A172" i="67" s="1"/>
  <c r="A173" i="67" s="1"/>
  <c r="A174" i="67" s="1"/>
  <c r="A175" i="67" s="1"/>
  <c r="A176" i="67" s="1"/>
  <c r="A177" i="67" s="1"/>
  <c r="A178" i="67" s="1"/>
  <c r="A179" i="67" s="1"/>
  <c r="A180" i="67" s="1"/>
  <c r="A181" i="67" s="1"/>
  <c r="A182" i="67" s="1"/>
  <c r="A183" i="67" s="1"/>
  <c r="A184" i="67" s="1"/>
  <c r="F1" i="67"/>
  <c r="E1" i="67"/>
  <c r="D1" i="67"/>
  <c r="C1" i="67"/>
  <c r="B1" i="67"/>
  <c r="A1" i="67"/>
  <c r="B184" i="66"/>
  <c r="E184" i="66"/>
  <c r="D184" i="66"/>
  <c r="C184" i="66"/>
  <c r="E183" i="66"/>
  <c r="D183" i="66"/>
  <c r="C183" i="66"/>
  <c r="E182" i="66"/>
  <c r="D182" i="66"/>
  <c r="C182" i="66"/>
  <c r="E181" i="66"/>
  <c r="D181" i="66"/>
  <c r="C181" i="66"/>
  <c r="E180" i="66"/>
  <c r="D180" i="66"/>
  <c r="C180" i="66"/>
  <c r="E179" i="66"/>
  <c r="D179" i="66"/>
  <c r="C179" i="66"/>
  <c r="E178" i="66"/>
  <c r="D178" i="66"/>
  <c r="C178" i="66"/>
  <c r="B177" i="66"/>
  <c r="E177" i="66"/>
  <c r="D177" i="66"/>
  <c r="C177" i="66"/>
  <c r="B176" i="66"/>
  <c r="E176" i="66"/>
  <c r="D176" i="66"/>
  <c r="C176" i="66"/>
  <c r="B175" i="66"/>
  <c r="E175" i="66"/>
  <c r="D175" i="66"/>
  <c r="C175" i="66"/>
  <c r="E174" i="66"/>
  <c r="D174" i="66"/>
  <c r="C174" i="66"/>
  <c r="E173" i="66"/>
  <c r="D173" i="66"/>
  <c r="C173" i="66"/>
  <c r="E172" i="66"/>
  <c r="D172" i="66"/>
  <c r="C172" i="66"/>
  <c r="E171" i="66"/>
  <c r="D171" i="66"/>
  <c r="C171" i="66"/>
  <c r="E170" i="66"/>
  <c r="D170" i="66"/>
  <c r="C170" i="66"/>
  <c r="E169" i="66"/>
  <c r="D169" i="66"/>
  <c r="C169" i="66"/>
  <c r="E168" i="66"/>
  <c r="D168" i="66"/>
  <c r="C168" i="66"/>
  <c r="B167" i="66"/>
  <c r="E167" i="66"/>
  <c r="D167" i="66"/>
  <c r="C167" i="66"/>
  <c r="E166" i="66"/>
  <c r="D166" i="66"/>
  <c r="C166" i="66"/>
  <c r="B165" i="66"/>
  <c r="E165" i="66"/>
  <c r="D165" i="66"/>
  <c r="C165" i="66"/>
  <c r="B164" i="66"/>
  <c r="E164" i="66"/>
  <c r="D164" i="66"/>
  <c r="C164" i="66"/>
  <c r="E163" i="66"/>
  <c r="D163" i="66"/>
  <c r="C163" i="66"/>
  <c r="E162" i="66"/>
  <c r="D162" i="66"/>
  <c r="C162" i="66"/>
  <c r="E161" i="66"/>
  <c r="D161" i="66"/>
  <c r="C161" i="66"/>
  <c r="E160" i="66"/>
  <c r="D160" i="66"/>
  <c r="C160" i="66"/>
  <c r="E159" i="66"/>
  <c r="D159" i="66"/>
  <c r="C159" i="66"/>
  <c r="E158" i="66"/>
  <c r="D158" i="66"/>
  <c r="C158" i="66"/>
  <c r="E157" i="66"/>
  <c r="D157" i="66"/>
  <c r="C157" i="66"/>
  <c r="E156" i="66"/>
  <c r="D156" i="66"/>
  <c r="C156" i="66"/>
  <c r="E155" i="66"/>
  <c r="D155" i="66"/>
  <c r="C155" i="66"/>
  <c r="E154" i="66"/>
  <c r="D154" i="66"/>
  <c r="C154" i="66"/>
  <c r="B153" i="66"/>
  <c r="E153" i="66"/>
  <c r="D153" i="66"/>
  <c r="C153" i="66"/>
  <c r="B152" i="66"/>
  <c r="E152" i="66"/>
  <c r="D152" i="66"/>
  <c r="C152" i="66"/>
  <c r="B151" i="66"/>
  <c r="E151" i="66"/>
  <c r="D151" i="66"/>
  <c r="C151" i="66"/>
  <c r="E150" i="66"/>
  <c r="D150" i="66"/>
  <c r="C150" i="66"/>
  <c r="E149" i="66"/>
  <c r="D149" i="66"/>
  <c r="C149" i="66"/>
  <c r="E148" i="66"/>
  <c r="D148" i="66"/>
  <c r="C148" i="66"/>
  <c r="E147" i="66"/>
  <c r="D147" i="66"/>
  <c r="C147" i="66"/>
  <c r="E146" i="66"/>
  <c r="D146" i="66"/>
  <c r="C146" i="66"/>
  <c r="E145" i="66"/>
  <c r="D145" i="66"/>
  <c r="C145" i="66"/>
  <c r="E144" i="66"/>
  <c r="D144" i="66"/>
  <c r="C144" i="66"/>
  <c r="E143" i="66"/>
  <c r="D143" i="66"/>
  <c r="C143" i="66"/>
  <c r="B142" i="66"/>
  <c r="E142" i="66"/>
  <c r="D142" i="66"/>
  <c r="C142" i="66"/>
  <c r="B141" i="66"/>
  <c r="E141" i="66"/>
  <c r="D141" i="66"/>
  <c r="C141" i="66"/>
  <c r="B140" i="66"/>
  <c r="E140" i="66"/>
  <c r="D140" i="66"/>
  <c r="C140" i="66"/>
  <c r="E139" i="66"/>
  <c r="D139" i="66"/>
  <c r="C139" i="66"/>
  <c r="E138" i="66"/>
  <c r="D138" i="66"/>
  <c r="C138" i="66"/>
  <c r="E137" i="66"/>
  <c r="D137" i="66"/>
  <c r="C137" i="66"/>
  <c r="E136" i="66"/>
  <c r="D136" i="66"/>
  <c r="C136" i="66"/>
  <c r="E135" i="66"/>
  <c r="D135" i="66"/>
  <c r="C135" i="66"/>
  <c r="E134" i="66"/>
  <c r="D134" i="66"/>
  <c r="C134" i="66"/>
  <c r="E133" i="66"/>
  <c r="D133" i="66"/>
  <c r="C133" i="66"/>
  <c r="B132" i="66"/>
  <c r="E132" i="66"/>
  <c r="D132" i="66"/>
  <c r="C132" i="66"/>
  <c r="E131" i="66"/>
  <c r="D131" i="66"/>
  <c r="C131" i="66"/>
  <c r="E130" i="66"/>
  <c r="D130" i="66"/>
  <c r="C130" i="66"/>
  <c r="B129" i="66"/>
  <c r="E129" i="66"/>
  <c r="D129" i="66"/>
  <c r="C129" i="66"/>
  <c r="B128" i="66"/>
  <c r="E128" i="66"/>
  <c r="D128" i="66"/>
  <c r="C128" i="66"/>
  <c r="B127" i="66"/>
  <c r="E127" i="66"/>
  <c r="D127" i="66"/>
  <c r="C127" i="66"/>
  <c r="E126" i="66"/>
  <c r="D126" i="66"/>
  <c r="C126" i="66"/>
  <c r="E125" i="66"/>
  <c r="D125" i="66"/>
  <c r="C125" i="66"/>
  <c r="E124" i="66"/>
  <c r="D124" i="66"/>
  <c r="C124" i="66"/>
  <c r="E123" i="66"/>
  <c r="D123" i="66"/>
  <c r="C123" i="66"/>
  <c r="B122" i="66"/>
  <c r="E122" i="66"/>
  <c r="D122" i="66"/>
  <c r="C122" i="66"/>
  <c r="E121" i="66"/>
  <c r="D121" i="66"/>
  <c r="C121" i="66"/>
  <c r="E120" i="66"/>
  <c r="D120" i="66"/>
  <c r="C120" i="66"/>
  <c r="E119" i="66"/>
  <c r="D119" i="66"/>
  <c r="C119" i="66"/>
  <c r="E118" i="66"/>
  <c r="D118" i="66"/>
  <c r="C118" i="66"/>
  <c r="B117" i="66"/>
  <c r="E117" i="66"/>
  <c r="D117" i="66"/>
  <c r="C117" i="66"/>
  <c r="B116" i="66"/>
  <c r="E116" i="66"/>
  <c r="D116" i="66"/>
  <c r="C116" i="66"/>
  <c r="B115" i="66"/>
  <c r="E115" i="66"/>
  <c r="D115" i="66"/>
  <c r="C115" i="66"/>
  <c r="E114" i="66"/>
  <c r="D114" i="66"/>
  <c r="C114" i="66"/>
  <c r="E113" i="66"/>
  <c r="D113" i="66"/>
  <c r="C113" i="66"/>
  <c r="E112" i="66"/>
  <c r="D112" i="66"/>
  <c r="C112" i="66"/>
  <c r="E111" i="66"/>
  <c r="D111" i="66"/>
  <c r="C111" i="66"/>
  <c r="E110" i="66"/>
  <c r="D110" i="66"/>
  <c r="C110" i="66"/>
  <c r="E109" i="66"/>
  <c r="D109" i="66"/>
  <c r="C109" i="66"/>
  <c r="E108" i="66"/>
  <c r="D108" i="66"/>
  <c r="C108" i="66"/>
  <c r="B107" i="66"/>
  <c r="E107" i="66"/>
  <c r="D107" i="66"/>
  <c r="C107" i="66"/>
  <c r="E106" i="66"/>
  <c r="D106" i="66"/>
  <c r="C106" i="66"/>
  <c r="B105" i="66"/>
  <c r="E105" i="66"/>
  <c r="D105" i="66"/>
  <c r="C105" i="66"/>
  <c r="B104" i="66"/>
  <c r="E104" i="66"/>
  <c r="D104" i="66"/>
  <c r="C104" i="66"/>
  <c r="B103" i="66"/>
  <c r="E103" i="66"/>
  <c r="D103" i="66"/>
  <c r="C103" i="66"/>
  <c r="E102" i="66"/>
  <c r="D102" i="66"/>
  <c r="C102" i="66"/>
  <c r="E101" i="66"/>
  <c r="D101" i="66"/>
  <c r="C101" i="66"/>
  <c r="E100" i="66"/>
  <c r="D100" i="66"/>
  <c r="C100" i="66"/>
  <c r="E99" i="66"/>
  <c r="D99" i="66"/>
  <c r="C99" i="66"/>
  <c r="B98" i="66"/>
  <c r="E98" i="66"/>
  <c r="D98" i="66"/>
  <c r="C98" i="66"/>
  <c r="E97" i="66"/>
  <c r="D97" i="66"/>
  <c r="C97" i="66"/>
  <c r="E96" i="66"/>
  <c r="D96" i="66"/>
  <c r="C96" i="66"/>
  <c r="E95" i="66"/>
  <c r="D95" i="66"/>
  <c r="C95" i="66"/>
  <c r="E94" i="66"/>
  <c r="D94" i="66"/>
  <c r="C94" i="66"/>
  <c r="B93" i="66"/>
  <c r="E93" i="66"/>
  <c r="D93" i="66"/>
  <c r="C93" i="66"/>
  <c r="B92" i="66"/>
  <c r="E92" i="66"/>
  <c r="D92" i="66"/>
  <c r="C92" i="66"/>
  <c r="B91" i="66"/>
  <c r="E91" i="66"/>
  <c r="D91" i="66"/>
  <c r="C91" i="66"/>
  <c r="E90" i="66"/>
  <c r="D90" i="66"/>
  <c r="C90" i="66"/>
  <c r="E89" i="66"/>
  <c r="D89" i="66"/>
  <c r="C89" i="66"/>
  <c r="B88" i="66"/>
  <c r="E88" i="66"/>
  <c r="D88" i="66"/>
  <c r="C88" i="66"/>
  <c r="E87" i="66"/>
  <c r="D87" i="66"/>
  <c r="C87" i="66"/>
  <c r="E86" i="66"/>
  <c r="D86" i="66"/>
  <c r="C86" i="66"/>
  <c r="E85" i="66"/>
  <c r="D85" i="66"/>
  <c r="C85" i="66"/>
  <c r="E84" i="66"/>
  <c r="D84" i="66"/>
  <c r="C84" i="66"/>
  <c r="E83" i="66"/>
  <c r="D83" i="66"/>
  <c r="C83" i="66"/>
  <c r="E82" i="66"/>
  <c r="D82" i="66"/>
  <c r="C82" i="66"/>
  <c r="B81" i="66"/>
  <c r="E81" i="66"/>
  <c r="D81" i="66"/>
  <c r="C81" i="66"/>
  <c r="B80" i="66"/>
  <c r="E80" i="66"/>
  <c r="D80" i="66"/>
  <c r="C80" i="66"/>
  <c r="B79" i="66"/>
  <c r="E79" i="66"/>
  <c r="D79" i="66"/>
  <c r="C79" i="66"/>
  <c r="E78" i="66"/>
  <c r="D78" i="66"/>
  <c r="C78" i="66"/>
  <c r="E77" i="66"/>
  <c r="D77" i="66"/>
  <c r="C77" i="66"/>
  <c r="E76" i="66"/>
  <c r="D76" i="66"/>
  <c r="C76" i="66"/>
  <c r="E75" i="66"/>
  <c r="D75" i="66"/>
  <c r="C75" i="66"/>
  <c r="B74" i="66"/>
  <c r="E74" i="66"/>
  <c r="D74" i="66"/>
  <c r="C74" i="66"/>
  <c r="E73" i="66"/>
  <c r="D73" i="66"/>
  <c r="C73" i="66"/>
  <c r="E72" i="66"/>
  <c r="D72" i="66"/>
  <c r="C72" i="66"/>
  <c r="E71" i="66"/>
  <c r="D71" i="66"/>
  <c r="C71" i="66"/>
  <c r="E70" i="66"/>
  <c r="D70" i="66"/>
  <c r="C70" i="66"/>
  <c r="B69" i="66"/>
  <c r="E69" i="66"/>
  <c r="D69" i="66"/>
  <c r="C69" i="66"/>
  <c r="B68" i="66"/>
  <c r="E68" i="66"/>
  <c r="D68" i="66"/>
  <c r="C68" i="66"/>
  <c r="B67" i="66"/>
  <c r="E67" i="66"/>
  <c r="D67" i="66"/>
  <c r="C67" i="66"/>
  <c r="E66" i="66"/>
  <c r="D66" i="66"/>
  <c r="C66" i="66"/>
  <c r="E65" i="66"/>
  <c r="D65" i="66"/>
  <c r="C65" i="66"/>
  <c r="E64" i="66"/>
  <c r="D64" i="66"/>
  <c r="C64" i="66"/>
  <c r="E63" i="66"/>
  <c r="D63" i="66"/>
  <c r="C63" i="66"/>
  <c r="E62" i="66"/>
  <c r="D62" i="66"/>
  <c r="C62" i="66"/>
  <c r="E61" i="66"/>
  <c r="D61" i="66"/>
  <c r="C61" i="66"/>
  <c r="E60" i="66"/>
  <c r="D60" i="66"/>
  <c r="C60" i="66"/>
  <c r="E59" i="66"/>
  <c r="D59" i="66"/>
  <c r="C59" i="66"/>
  <c r="E58" i="66"/>
  <c r="D58" i="66"/>
  <c r="C58" i="66"/>
  <c r="B57" i="66"/>
  <c r="E57" i="66"/>
  <c r="D57" i="66"/>
  <c r="C57" i="66"/>
  <c r="B56" i="66"/>
  <c r="E56" i="66"/>
  <c r="D56" i="66"/>
  <c r="C56" i="66"/>
  <c r="E55" i="66"/>
  <c r="D55" i="66"/>
  <c r="C55" i="66"/>
  <c r="B55" i="66"/>
  <c r="E54" i="66"/>
  <c r="D54" i="66"/>
  <c r="C54" i="66"/>
  <c r="E53" i="66"/>
  <c r="D53" i="66"/>
  <c r="C53" i="66"/>
  <c r="E52" i="66"/>
  <c r="D52" i="66"/>
  <c r="C52" i="66"/>
  <c r="E51" i="66"/>
  <c r="D51" i="66"/>
  <c r="C51" i="66"/>
  <c r="E50" i="66"/>
  <c r="D50" i="66"/>
  <c r="C50" i="66"/>
  <c r="E49" i="66"/>
  <c r="D49" i="66"/>
  <c r="C49" i="66"/>
  <c r="E48" i="66"/>
  <c r="D48" i="66"/>
  <c r="C48" i="66"/>
  <c r="E47" i="66"/>
  <c r="D47" i="66"/>
  <c r="C47" i="66"/>
  <c r="B46" i="66"/>
  <c r="E46" i="66"/>
  <c r="D46" i="66"/>
  <c r="C46" i="66"/>
  <c r="B45" i="66"/>
  <c r="E45" i="66"/>
  <c r="D45" i="66"/>
  <c r="C45" i="66"/>
  <c r="B44" i="66"/>
  <c r="E44" i="66"/>
  <c r="D44" i="66"/>
  <c r="C44" i="66"/>
  <c r="B43" i="66"/>
  <c r="E43" i="66"/>
  <c r="D43" i="66"/>
  <c r="C43" i="66"/>
  <c r="E42" i="66"/>
  <c r="D42" i="66"/>
  <c r="C42" i="66"/>
  <c r="E41" i="66"/>
  <c r="D41" i="66"/>
  <c r="C41" i="66"/>
  <c r="E40" i="66"/>
  <c r="D40" i="66"/>
  <c r="C40" i="66"/>
  <c r="E39" i="66"/>
  <c r="D39" i="66"/>
  <c r="C39" i="66"/>
  <c r="B38" i="66"/>
  <c r="E38" i="66"/>
  <c r="D38" i="66"/>
  <c r="C38" i="66"/>
  <c r="E37" i="66"/>
  <c r="D37" i="66"/>
  <c r="C37" i="66"/>
  <c r="E36" i="66"/>
  <c r="D36" i="66"/>
  <c r="C36" i="66"/>
  <c r="E35" i="66"/>
  <c r="D35" i="66"/>
  <c r="C35" i="66"/>
  <c r="E34" i="66"/>
  <c r="D34" i="66"/>
  <c r="C34" i="66"/>
  <c r="B33" i="66"/>
  <c r="E33" i="66"/>
  <c r="D33" i="66"/>
  <c r="C33" i="66"/>
  <c r="B32" i="66"/>
  <c r="E32" i="66"/>
  <c r="D32" i="66"/>
  <c r="C32" i="66"/>
  <c r="B31" i="66"/>
  <c r="E31" i="66"/>
  <c r="D31" i="66"/>
  <c r="C31" i="66"/>
  <c r="E30" i="66"/>
  <c r="D30" i="66"/>
  <c r="C30" i="66"/>
  <c r="E29" i="66"/>
  <c r="D29" i="66"/>
  <c r="C29" i="66"/>
  <c r="E28" i="66"/>
  <c r="D28" i="66"/>
  <c r="C28" i="66"/>
  <c r="E27" i="66"/>
  <c r="D27" i="66"/>
  <c r="C27" i="66"/>
  <c r="B26" i="66"/>
  <c r="E26" i="66"/>
  <c r="D26" i="66"/>
  <c r="C26" i="66"/>
  <c r="E25" i="66"/>
  <c r="D25" i="66"/>
  <c r="C25" i="66"/>
  <c r="E24" i="66"/>
  <c r="D24" i="66"/>
  <c r="C24" i="66"/>
  <c r="E23" i="66"/>
  <c r="D23" i="66"/>
  <c r="C23" i="66"/>
  <c r="B22" i="66"/>
  <c r="E22" i="66"/>
  <c r="D22" i="66"/>
  <c r="C22" i="66"/>
  <c r="B21" i="66"/>
  <c r="E21" i="66"/>
  <c r="D21" i="66"/>
  <c r="C21" i="66"/>
  <c r="B20" i="66"/>
  <c r="E20" i="66"/>
  <c r="D20" i="66"/>
  <c r="C20" i="66"/>
  <c r="B19" i="66"/>
  <c r="E19" i="66"/>
  <c r="D19" i="66"/>
  <c r="C19" i="66"/>
  <c r="E18" i="66"/>
  <c r="D18" i="66"/>
  <c r="C18" i="66"/>
  <c r="E17" i="66"/>
  <c r="D17" i="66"/>
  <c r="C17" i="66"/>
  <c r="E16" i="66"/>
  <c r="D16" i="66"/>
  <c r="C16" i="66"/>
  <c r="E15" i="66"/>
  <c r="D15" i="66"/>
  <c r="C15" i="66"/>
  <c r="E14" i="66"/>
  <c r="D14" i="66"/>
  <c r="C14" i="66"/>
  <c r="E13" i="66"/>
  <c r="D13" i="66"/>
  <c r="C13" i="66"/>
  <c r="E12" i="66"/>
  <c r="D12" i="66"/>
  <c r="C12" i="66"/>
  <c r="E11" i="66"/>
  <c r="D11" i="66"/>
  <c r="C11" i="66"/>
  <c r="B10" i="66"/>
  <c r="E10" i="66"/>
  <c r="D10" i="66"/>
  <c r="C10" i="66"/>
  <c r="B9" i="66"/>
  <c r="E9" i="66"/>
  <c r="D9" i="66"/>
  <c r="C9" i="66"/>
  <c r="B8" i="66"/>
  <c r="E8" i="66"/>
  <c r="D8" i="66"/>
  <c r="C8" i="66"/>
  <c r="B7" i="66"/>
  <c r="E7" i="66"/>
  <c r="D7" i="66"/>
  <c r="C7" i="66"/>
  <c r="E6" i="66"/>
  <c r="D6" i="66"/>
  <c r="C6" i="66"/>
  <c r="E5" i="66"/>
  <c r="D5" i="66"/>
  <c r="C5" i="66"/>
  <c r="E4" i="66"/>
  <c r="D4" i="66"/>
  <c r="C4" i="66"/>
  <c r="E3" i="66"/>
  <c r="D3" i="66"/>
  <c r="C3" i="66"/>
  <c r="E2" i="66"/>
  <c r="D2" i="66"/>
  <c r="C2" i="66"/>
  <c r="A2" i="66"/>
  <c r="A3" i="66" s="1"/>
  <c r="A4" i="66" s="1"/>
  <c r="A5" i="66" s="1"/>
  <c r="A6" i="66" s="1"/>
  <c r="A7" i="66" s="1"/>
  <c r="A8" i="66" s="1"/>
  <c r="A9" i="66" s="1"/>
  <c r="A10" i="66" s="1"/>
  <c r="A11" i="66" s="1"/>
  <c r="A12" i="66" s="1"/>
  <c r="A13" i="66" s="1"/>
  <c r="A14" i="66" s="1"/>
  <c r="A15" i="66" s="1"/>
  <c r="A16" i="66" s="1"/>
  <c r="A17" i="66" s="1"/>
  <c r="A18" i="66" s="1"/>
  <c r="A19" i="66" s="1"/>
  <c r="A20" i="66" s="1"/>
  <c r="A21" i="66" s="1"/>
  <c r="A22" i="66" s="1"/>
  <c r="A23" i="66" s="1"/>
  <c r="A24" i="66" s="1"/>
  <c r="A25" i="66" s="1"/>
  <c r="A26" i="66" s="1"/>
  <c r="A27" i="66" s="1"/>
  <c r="A28" i="66" s="1"/>
  <c r="A29" i="66" s="1"/>
  <c r="A30" i="66" s="1"/>
  <c r="A31" i="66" s="1"/>
  <c r="A32" i="66" s="1"/>
  <c r="A33" i="66" s="1"/>
  <c r="A34" i="66" s="1"/>
  <c r="A35" i="66" s="1"/>
  <c r="A36" i="66" s="1"/>
  <c r="A37" i="66" s="1"/>
  <c r="A38" i="66" s="1"/>
  <c r="A39" i="66" s="1"/>
  <c r="A40" i="66" s="1"/>
  <c r="A41" i="66" s="1"/>
  <c r="A42" i="66" s="1"/>
  <c r="A43" i="66" s="1"/>
  <c r="A44" i="66" s="1"/>
  <c r="A45" i="66" s="1"/>
  <c r="A46" i="66" s="1"/>
  <c r="A47" i="66" s="1"/>
  <c r="A48" i="66" s="1"/>
  <c r="A49" i="66" s="1"/>
  <c r="A50" i="66" s="1"/>
  <c r="A51" i="66" s="1"/>
  <c r="A52" i="66" s="1"/>
  <c r="A53" i="66" s="1"/>
  <c r="A54" i="66" s="1"/>
  <c r="A55" i="66" s="1"/>
  <c r="A56" i="66" s="1"/>
  <c r="A57" i="66" s="1"/>
  <c r="A58" i="66" s="1"/>
  <c r="A59" i="66" s="1"/>
  <c r="A60" i="66" s="1"/>
  <c r="A61" i="66" s="1"/>
  <c r="A62" i="66" s="1"/>
  <c r="A63" i="66" s="1"/>
  <c r="A64" i="66" s="1"/>
  <c r="A65" i="66" s="1"/>
  <c r="A66" i="66" s="1"/>
  <c r="A67" i="66" s="1"/>
  <c r="A68" i="66" s="1"/>
  <c r="A69" i="66" s="1"/>
  <c r="A70" i="66" s="1"/>
  <c r="A71" i="66" s="1"/>
  <c r="A72" i="66" s="1"/>
  <c r="A73" i="66" s="1"/>
  <c r="A74" i="66" s="1"/>
  <c r="A75" i="66" s="1"/>
  <c r="A76" i="66" s="1"/>
  <c r="A77" i="66" s="1"/>
  <c r="A78" i="66" s="1"/>
  <c r="A79" i="66" s="1"/>
  <c r="A80" i="66" s="1"/>
  <c r="A81" i="66" s="1"/>
  <c r="A82" i="66" s="1"/>
  <c r="A83" i="66" s="1"/>
  <c r="A84" i="66" s="1"/>
  <c r="A85" i="66" s="1"/>
  <c r="A86" i="66" s="1"/>
  <c r="A87" i="66" s="1"/>
  <c r="A88" i="66" s="1"/>
  <c r="A89" i="66" s="1"/>
  <c r="A90" i="66" s="1"/>
  <c r="A91" i="66" s="1"/>
  <c r="A92" i="66" s="1"/>
  <c r="A93" i="66" s="1"/>
  <c r="A94" i="66" s="1"/>
  <c r="A95" i="66" s="1"/>
  <c r="A96" i="66" s="1"/>
  <c r="A97" i="66" s="1"/>
  <c r="A98" i="66" s="1"/>
  <c r="A99" i="66" s="1"/>
  <c r="A100" i="66" s="1"/>
  <c r="A101" i="66" s="1"/>
  <c r="A102" i="66" s="1"/>
  <c r="A103" i="66" s="1"/>
  <c r="A104" i="66" s="1"/>
  <c r="A105" i="66" s="1"/>
  <c r="A106" i="66" s="1"/>
  <c r="A107" i="66" s="1"/>
  <c r="A108" i="66" s="1"/>
  <c r="A109" i="66" s="1"/>
  <c r="A110" i="66" s="1"/>
  <c r="A111" i="66" s="1"/>
  <c r="A112" i="66" s="1"/>
  <c r="A113" i="66" s="1"/>
  <c r="A114" i="66" s="1"/>
  <c r="A115" i="66" s="1"/>
  <c r="A116" i="66" s="1"/>
  <c r="A117" i="66" s="1"/>
  <c r="A118" i="66" s="1"/>
  <c r="A119" i="66" s="1"/>
  <c r="A120" i="66" s="1"/>
  <c r="A121" i="66" s="1"/>
  <c r="A122" i="66" s="1"/>
  <c r="A123" i="66" s="1"/>
  <c r="A124" i="66" s="1"/>
  <c r="A125" i="66" s="1"/>
  <c r="A126" i="66" s="1"/>
  <c r="A127" i="66" s="1"/>
  <c r="A128" i="66" s="1"/>
  <c r="A129" i="66" s="1"/>
  <c r="A130" i="66" s="1"/>
  <c r="A131" i="66" s="1"/>
  <c r="A132" i="66" s="1"/>
  <c r="A133" i="66" s="1"/>
  <c r="A134" i="66" s="1"/>
  <c r="A135" i="66" s="1"/>
  <c r="A136" i="66" s="1"/>
  <c r="A137" i="66" s="1"/>
  <c r="A138" i="66" s="1"/>
  <c r="A139" i="66" s="1"/>
  <c r="A140" i="66" s="1"/>
  <c r="A141" i="66" s="1"/>
  <c r="A142" i="66" s="1"/>
  <c r="A143" i="66" s="1"/>
  <c r="A144" i="66" s="1"/>
  <c r="A145" i="66" s="1"/>
  <c r="A146" i="66" s="1"/>
  <c r="A147" i="66" s="1"/>
  <c r="A148" i="66" s="1"/>
  <c r="A149" i="66" s="1"/>
  <c r="A150" i="66" s="1"/>
  <c r="A151" i="66" s="1"/>
  <c r="A152" i="66" s="1"/>
  <c r="A153" i="66" s="1"/>
  <c r="A154" i="66" s="1"/>
  <c r="A155" i="66" s="1"/>
  <c r="A156" i="66" s="1"/>
  <c r="A157" i="66" s="1"/>
  <c r="A158" i="66" s="1"/>
  <c r="A159" i="66" s="1"/>
  <c r="A160" i="66" s="1"/>
  <c r="A161" i="66" s="1"/>
  <c r="A162" i="66" s="1"/>
  <c r="A163" i="66" s="1"/>
  <c r="A164" i="66" s="1"/>
  <c r="A165" i="66" s="1"/>
  <c r="A166" i="66" s="1"/>
  <c r="A167" i="66" s="1"/>
  <c r="A168" i="66" s="1"/>
  <c r="A169" i="66" s="1"/>
  <c r="A170" i="66" s="1"/>
  <c r="A171" i="66" s="1"/>
  <c r="A172" i="66" s="1"/>
  <c r="A173" i="66" s="1"/>
  <c r="A174" i="66" s="1"/>
  <c r="A175" i="66" s="1"/>
  <c r="A176" i="66" s="1"/>
  <c r="A177" i="66" s="1"/>
  <c r="A178" i="66" s="1"/>
  <c r="A179" i="66" s="1"/>
  <c r="A180" i="66" s="1"/>
  <c r="A181" i="66" s="1"/>
  <c r="A182" i="66" s="1"/>
  <c r="A183" i="66" s="1"/>
  <c r="A184" i="66" s="1"/>
  <c r="F1" i="66"/>
  <c r="E1" i="66"/>
  <c r="D1" i="66"/>
  <c r="C1" i="66"/>
  <c r="B1" i="66"/>
  <c r="A1" i="66"/>
  <c r="E184" i="65"/>
  <c r="D184" i="65"/>
  <c r="C184" i="65"/>
  <c r="B183" i="65"/>
  <c r="E183" i="65"/>
  <c r="D183" i="65"/>
  <c r="C183" i="65"/>
  <c r="B182" i="65"/>
  <c r="E182" i="65"/>
  <c r="D182" i="65"/>
  <c r="C182" i="65"/>
  <c r="B181" i="65"/>
  <c r="E181" i="65"/>
  <c r="D181" i="65"/>
  <c r="C181" i="65"/>
  <c r="E180" i="65"/>
  <c r="D180" i="65"/>
  <c r="C180" i="65"/>
  <c r="E179" i="65"/>
  <c r="D179" i="65"/>
  <c r="C179" i="65"/>
  <c r="E178" i="65"/>
  <c r="D178" i="65"/>
  <c r="C178" i="65"/>
  <c r="E177" i="65"/>
  <c r="D177" i="65"/>
  <c r="C177" i="65"/>
  <c r="B176" i="65"/>
  <c r="E176" i="65"/>
  <c r="D176" i="65"/>
  <c r="C176" i="65"/>
  <c r="E175" i="65"/>
  <c r="D175" i="65"/>
  <c r="C175" i="65"/>
  <c r="E174" i="65"/>
  <c r="D174" i="65"/>
  <c r="C174" i="65"/>
  <c r="E173" i="65"/>
  <c r="D173" i="65"/>
  <c r="C173" i="65"/>
  <c r="E172" i="65"/>
  <c r="D172" i="65"/>
  <c r="C172" i="65"/>
  <c r="B171" i="65"/>
  <c r="E171" i="65"/>
  <c r="D171" i="65"/>
  <c r="C171" i="65"/>
  <c r="E170" i="65"/>
  <c r="D170" i="65"/>
  <c r="C170" i="65"/>
  <c r="E169" i="65"/>
  <c r="D169" i="65"/>
  <c r="C169" i="65"/>
  <c r="E168" i="65"/>
  <c r="D168" i="65"/>
  <c r="C168" i="65"/>
  <c r="E167" i="65"/>
  <c r="D167" i="65"/>
  <c r="C167" i="65"/>
  <c r="E166" i="65"/>
  <c r="D166" i="65"/>
  <c r="C166" i="65"/>
  <c r="E165" i="65"/>
  <c r="D165" i="65"/>
  <c r="C165" i="65"/>
  <c r="E164" i="65"/>
  <c r="D164" i="65"/>
  <c r="C164" i="65"/>
  <c r="E163" i="65"/>
  <c r="D163" i="65"/>
  <c r="C163" i="65"/>
  <c r="E162" i="65"/>
  <c r="D162" i="65"/>
  <c r="C162" i="65"/>
  <c r="E161" i="65"/>
  <c r="D161" i="65"/>
  <c r="C161" i="65"/>
  <c r="E160" i="65"/>
  <c r="D160" i="65"/>
  <c r="C160" i="65"/>
  <c r="E159" i="65"/>
  <c r="D159" i="65"/>
  <c r="C159" i="65"/>
  <c r="B158" i="65"/>
  <c r="E158" i="65"/>
  <c r="D158" i="65"/>
  <c r="C158" i="65"/>
  <c r="B157" i="65"/>
  <c r="E157" i="65"/>
  <c r="D157" i="65"/>
  <c r="C157" i="65"/>
  <c r="E156" i="65"/>
  <c r="D156" i="65"/>
  <c r="C156" i="65"/>
  <c r="E155" i="65"/>
  <c r="D155" i="65"/>
  <c r="C155" i="65"/>
  <c r="E154" i="65"/>
  <c r="D154" i="65"/>
  <c r="C154" i="65"/>
  <c r="E153" i="65"/>
  <c r="D153" i="65"/>
  <c r="C153" i="65"/>
  <c r="E152" i="65"/>
  <c r="D152" i="65"/>
  <c r="C152" i="65"/>
  <c r="E151" i="65"/>
  <c r="D151" i="65"/>
  <c r="C151" i="65"/>
  <c r="E150" i="65"/>
  <c r="D150" i="65"/>
  <c r="C150" i="65"/>
  <c r="E149" i="65"/>
  <c r="D149" i="65"/>
  <c r="C149" i="65"/>
  <c r="E148" i="65"/>
  <c r="D148" i="65"/>
  <c r="C148" i="65"/>
  <c r="B147" i="65"/>
  <c r="E147" i="65"/>
  <c r="D147" i="65"/>
  <c r="C147" i="65"/>
  <c r="B146" i="65"/>
  <c r="E146" i="65"/>
  <c r="D146" i="65"/>
  <c r="C146" i="65"/>
  <c r="E145" i="65"/>
  <c r="D145" i="65"/>
  <c r="C145" i="65"/>
  <c r="E144" i="65"/>
  <c r="D144" i="65"/>
  <c r="C144" i="65"/>
  <c r="E143" i="65"/>
  <c r="D143" i="65"/>
  <c r="C143" i="65"/>
  <c r="E142" i="65"/>
  <c r="D142" i="65"/>
  <c r="C142" i="65"/>
  <c r="B141" i="65"/>
  <c r="E141" i="65"/>
  <c r="D141" i="65"/>
  <c r="C141" i="65"/>
  <c r="E140" i="65"/>
  <c r="D140" i="65"/>
  <c r="C140" i="65"/>
  <c r="E139" i="65"/>
  <c r="D139" i="65"/>
  <c r="C139" i="65"/>
  <c r="E138" i="65"/>
  <c r="D138" i="65"/>
  <c r="C138" i="65"/>
  <c r="E137" i="65"/>
  <c r="D137" i="65"/>
  <c r="C137" i="65"/>
  <c r="E136" i="65"/>
  <c r="D136" i="65"/>
  <c r="C136" i="65"/>
  <c r="B135" i="65"/>
  <c r="E135" i="65"/>
  <c r="D135" i="65"/>
  <c r="C135" i="65"/>
  <c r="B134" i="65"/>
  <c r="E134" i="65"/>
  <c r="D134" i="65"/>
  <c r="C134" i="65"/>
  <c r="B133" i="65"/>
  <c r="E133" i="65"/>
  <c r="D133" i="65"/>
  <c r="C133" i="65"/>
  <c r="E132" i="65"/>
  <c r="D132" i="65"/>
  <c r="C132" i="65"/>
  <c r="E131" i="65"/>
  <c r="D131" i="65"/>
  <c r="C131" i="65"/>
  <c r="E130" i="65"/>
  <c r="D130" i="65"/>
  <c r="C130" i="65"/>
  <c r="E129" i="65"/>
  <c r="D129" i="65"/>
  <c r="C129" i="65"/>
  <c r="E128" i="65"/>
  <c r="D128" i="65"/>
  <c r="C128" i="65"/>
  <c r="E127" i="65"/>
  <c r="D127" i="65"/>
  <c r="C127" i="65"/>
  <c r="E126" i="65"/>
  <c r="D126" i="65"/>
  <c r="C126" i="65"/>
  <c r="E125" i="65"/>
  <c r="D125" i="65"/>
  <c r="C125" i="65"/>
  <c r="B124" i="65"/>
  <c r="E124" i="65"/>
  <c r="D124" i="65"/>
  <c r="C124" i="65"/>
  <c r="B123" i="65"/>
  <c r="E123" i="65"/>
  <c r="D123" i="65"/>
  <c r="C123" i="65"/>
  <c r="E122" i="65"/>
  <c r="D122" i="65"/>
  <c r="C122" i="65"/>
  <c r="B121" i="65"/>
  <c r="E121" i="65"/>
  <c r="D121" i="65"/>
  <c r="C121" i="65"/>
  <c r="E120" i="65"/>
  <c r="D120" i="65"/>
  <c r="C120" i="65"/>
  <c r="E119" i="65"/>
  <c r="D119" i="65"/>
  <c r="C119" i="65"/>
  <c r="E118" i="65"/>
  <c r="D118" i="65"/>
  <c r="C118" i="65"/>
  <c r="E117" i="65"/>
  <c r="D117" i="65"/>
  <c r="C117" i="65"/>
  <c r="E116" i="65"/>
  <c r="D116" i="65"/>
  <c r="C116" i="65"/>
  <c r="E115" i="65"/>
  <c r="D115" i="65"/>
  <c r="C115" i="65"/>
  <c r="E114" i="65"/>
  <c r="D114" i="65"/>
  <c r="C114" i="65"/>
  <c r="E113" i="65"/>
  <c r="D113" i="65"/>
  <c r="C113" i="65"/>
  <c r="E112" i="65"/>
  <c r="D112" i="65"/>
  <c r="C112" i="65"/>
  <c r="B111" i="65"/>
  <c r="E111" i="65"/>
  <c r="D111" i="65"/>
  <c r="C111" i="65"/>
  <c r="B110" i="65"/>
  <c r="E110" i="65"/>
  <c r="D110" i="65"/>
  <c r="C110" i="65"/>
  <c r="B109" i="65"/>
  <c r="E109" i="65"/>
  <c r="D109" i="65"/>
  <c r="C109" i="65"/>
  <c r="E108" i="65"/>
  <c r="D108" i="65"/>
  <c r="C108" i="65"/>
  <c r="E107" i="65"/>
  <c r="D107" i="65"/>
  <c r="C107" i="65"/>
  <c r="E106" i="65"/>
  <c r="D106" i="65"/>
  <c r="C106" i="65"/>
  <c r="E105" i="65"/>
  <c r="D105" i="65"/>
  <c r="C105" i="65"/>
  <c r="B104" i="65"/>
  <c r="E104" i="65"/>
  <c r="D104" i="65"/>
  <c r="C104" i="65"/>
  <c r="E103" i="65"/>
  <c r="D103" i="65"/>
  <c r="C103" i="65"/>
  <c r="E102" i="65"/>
  <c r="D102" i="65"/>
  <c r="C102" i="65"/>
  <c r="E101" i="65"/>
  <c r="D101" i="65"/>
  <c r="C101" i="65"/>
  <c r="E100" i="65"/>
  <c r="D100" i="65"/>
  <c r="C100" i="65"/>
  <c r="B99" i="65"/>
  <c r="E99" i="65"/>
  <c r="D99" i="65"/>
  <c r="C99" i="65"/>
  <c r="E98" i="65"/>
  <c r="D98" i="65"/>
  <c r="C98" i="65"/>
  <c r="B97" i="65"/>
  <c r="E97" i="65"/>
  <c r="D97" i="65"/>
  <c r="C97" i="65"/>
  <c r="E96" i="65"/>
  <c r="D96" i="65"/>
  <c r="C96" i="65"/>
  <c r="E95" i="65"/>
  <c r="D95" i="65"/>
  <c r="C95" i="65"/>
  <c r="B94" i="65"/>
  <c r="E94" i="65"/>
  <c r="D94" i="65"/>
  <c r="C94" i="65"/>
  <c r="E93" i="65"/>
  <c r="D93" i="65"/>
  <c r="C93" i="65"/>
  <c r="E92" i="65"/>
  <c r="D92" i="65"/>
  <c r="C92" i="65"/>
  <c r="E91" i="65"/>
  <c r="D91" i="65"/>
  <c r="C91" i="65"/>
  <c r="E90" i="65"/>
  <c r="D90" i="65"/>
  <c r="C90" i="65"/>
  <c r="B89" i="65"/>
  <c r="E89" i="65"/>
  <c r="D89" i="65"/>
  <c r="C89" i="65"/>
  <c r="E88" i="65"/>
  <c r="D88" i="65"/>
  <c r="C88" i="65"/>
  <c r="B87" i="65"/>
  <c r="E87" i="65"/>
  <c r="D87" i="65"/>
  <c r="C87" i="65"/>
  <c r="B86" i="65"/>
  <c r="E86" i="65"/>
  <c r="D86" i="65"/>
  <c r="C86" i="65"/>
  <c r="B85" i="65"/>
  <c r="E85" i="65"/>
  <c r="D85" i="65"/>
  <c r="C85" i="65"/>
  <c r="E84" i="65"/>
  <c r="D84" i="65"/>
  <c r="C84" i="65"/>
  <c r="E83" i="65"/>
  <c r="D83" i="65"/>
  <c r="C83" i="65"/>
  <c r="E82" i="65"/>
  <c r="D82" i="65"/>
  <c r="C82" i="65"/>
  <c r="E81" i="65"/>
  <c r="D81" i="65"/>
  <c r="C81" i="65"/>
  <c r="E80" i="65"/>
  <c r="D80" i="65"/>
  <c r="C80" i="65"/>
  <c r="E79" i="65"/>
  <c r="D79" i="65"/>
  <c r="C79" i="65"/>
  <c r="E78" i="65"/>
  <c r="D78" i="65"/>
  <c r="C78" i="65"/>
  <c r="E77" i="65"/>
  <c r="D77" i="65"/>
  <c r="C77" i="65"/>
  <c r="E76" i="65"/>
  <c r="D76" i="65"/>
  <c r="C76" i="65"/>
  <c r="B75" i="65"/>
  <c r="E75" i="65"/>
  <c r="D75" i="65"/>
  <c r="C75" i="65"/>
  <c r="E74" i="65"/>
  <c r="D74" i="65"/>
  <c r="C74" i="65"/>
  <c r="B73" i="65"/>
  <c r="E73" i="65"/>
  <c r="D73" i="65"/>
  <c r="C73" i="65"/>
  <c r="E72" i="65"/>
  <c r="D72" i="65"/>
  <c r="C72" i="65"/>
  <c r="E71" i="65"/>
  <c r="D71" i="65"/>
  <c r="C71" i="65"/>
  <c r="E70" i="65"/>
  <c r="D70" i="65"/>
  <c r="C70" i="65"/>
  <c r="E69" i="65"/>
  <c r="D69" i="65"/>
  <c r="C69" i="65"/>
  <c r="B68" i="65"/>
  <c r="E68" i="65"/>
  <c r="D68" i="65"/>
  <c r="C68" i="65"/>
  <c r="E67" i="65"/>
  <c r="D67" i="65"/>
  <c r="C67" i="65"/>
  <c r="E66" i="65"/>
  <c r="D66" i="65"/>
  <c r="C66" i="65"/>
  <c r="E65" i="65"/>
  <c r="D65" i="65"/>
  <c r="C65" i="65"/>
  <c r="B64" i="65"/>
  <c r="E64" i="65"/>
  <c r="D64" i="65"/>
  <c r="C64" i="65"/>
  <c r="B63" i="65"/>
  <c r="E63" i="65"/>
  <c r="D63" i="65"/>
  <c r="C63" i="65"/>
  <c r="B62" i="65"/>
  <c r="E62" i="65"/>
  <c r="D62" i="65"/>
  <c r="C62" i="65"/>
  <c r="B61" i="65"/>
  <c r="E61" i="65"/>
  <c r="D61" i="65"/>
  <c r="C61" i="65"/>
  <c r="E60" i="65"/>
  <c r="D60" i="65"/>
  <c r="C60" i="65"/>
  <c r="E59" i="65"/>
  <c r="D59" i="65"/>
  <c r="C59" i="65"/>
  <c r="E58" i="65"/>
  <c r="D58" i="65"/>
  <c r="C58" i="65"/>
  <c r="E57" i="65"/>
  <c r="D57" i="65"/>
  <c r="C57" i="65"/>
  <c r="E56" i="65"/>
  <c r="D56" i="65"/>
  <c r="C56" i="65"/>
  <c r="E55" i="65"/>
  <c r="D55" i="65"/>
  <c r="C55" i="65"/>
  <c r="B54" i="65"/>
  <c r="E54" i="65"/>
  <c r="D54" i="65"/>
  <c r="C54" i="65"/>
  <c r="E53" i="65"/>
  <c r="D53" i="65"/>
  <c r="C53" i="65"/>
  <c r="E52" i="65"/>
  <c r="D52" i="65"/>
  <c r="C52" i="65"/>
  <c r="B51" i="65"/>
  <c r="E51" i="65"/>
  <c r="D51" i="65"/>
  <c r="C51" i="65"/>
  <c r="B50" i="65"/>
  <c r="E50" i="65"/>
  <c r="D50" i="65"/>
  <c r="C50" i="65"/>
  <c r="B49" i="65"/>
  <c r="E49" i="65"/>
  <c r="D49" i="65"/>
  <c r="C49" i="65"/>
  <c r="E48" i="65"/>
  <c r="D48" i="65"/>
  <c r="C48" i="65"/>
  <c r="E47" i="65"/>
  <c r="D47" i="65"/>
  <c r="C47" i="65"/>
  <c r="E46" i="65"/>
  <c r="D46" i="65"/>
  <c r="C46" i="65"/>
  <c r="E45" i="65"/>
  <c r="D45" i="65"/>
  <c r="C45" i="65"/>
  <c r="E44" i="65"/>
  <c r="D44" i="65"/>
  <c r="C44" i="65"/>
  <c r="E43" i="65"/>
  <c r="D43" i="65"/>
  <c r="C43" i="65"/>
  <c r="B42" i="65"/>
  <c r="E42" i="65"/>
  <c r="D42" i="65"/>
  <c r="C42" i="65"/>
  <c r="E41" i="65"/>
  <c r="D41" i="65"/>
  <c r="C41" i="65"/>
  <c r="E40" i="65"/>
  <c r="D40" i="65"/>
  <c r="C40" i="65"/>
  <c r="B39" i="65"/>
  <c r="E39" i="65"/>
  <c r="D39" i="65"/>
  <c r="C39" i="65"/>
  <c r="B38" i="65"/>
  <c r="E38" i="65"/>
  <c r="D38" i="65"/>
  <c r="C38" i="65"/>
  <c r="B37" i="65"/>
  <c r="E37" i="65"/>
  <c r="D37" i="65"/>
  <c r="C37" i="65"/>
  <c r="E36" i="65"/>
  <c r="D36" i="65"/>
  <c r="C36" i="65"/>
  <c r="E35" i="65"/>
  <c r="D35" i="65"/>
  <c r="C35" i="65"/>
  <c r="E34" i="65"/>
  <c r="D34" i="65"/>
  <c r="C34" i="65"/>
  <c r="E33" i="65"/>
  <c r="D33" i="65"/>
  <c r="C33" i="65"/>
  <c r="E32" i="65"/>
  <c r="D32" i="65"/>
  <c r="C32" i="65"/>
  <c r="E31" i="65"/>
  <c r="D31" i="65"/>
  <c r="C31" i="65"/>
  <c r="E30" i="65"/>
  <c r="D30" i="65"/>
  <c r="C30" i="65"/>
  <c r="E29" i="65"/>
  <c r="D29" i="65"/>
  <c r="C29" i="65"/>
  <c r="E28" i="65"/>
  <c r="D28" i="65"/>
  <c r="C28" i="65"/>
  <c r="B27" i="65"/>
  <c r="E27" i="65"/>
  <c r="D27" i="65"/>
  <c r="C27" i="65"/>
  <c r="B26" i="65"/>
  <c r="E26" i="65"/>
  <c r="D26" i="65"/>
  <c r="C26" i="65"/>
  <c r="B25" i="65"/>
  <c r="E25" i="65"/>
  <c r="D25" i="65"/>
  <c r="C25" i="65"/>
  <c r="E24" i="65"/>
  <c r="D24" i="65"/>
  <c r="C24" i="65"/>
  <c r="E23" i="65"/>
  <c r="D23" i="65"/>
  <c r="C23" i="65"/>
  <c r="E22" i="65"/>
  <c r="D22" i="65"/>
  <c r="C22" i="65"/>
  <c r="E21" i="65"/>
  <c r="D21" i="65"/>
  <c r="C21" i="65"/>
  <c r="B20" i="65"/>
  <c r="E20" i="65"/>
  <c r="D20" i="65"/>
  <c r="C20" i="65"/>
  <c r="E19" i="65"/>
  <c r="D19" i="65"/>
  <c r="C19" i="65"/>
  <c r="E18" i="65"/>
  <c r="D18" i="65"/>
  <c r="C18" i="65"/>
  <c r="E17" i="65"/>
  <c r="D17" i="65"/>
  <c r="C17" i="65"/>
  <c r="E16" i="65"/>
  <c r="D16" i="65"/>
  <c r="C16" i="65"/>
  <c r="B15" i="65"/>
  <c r="E15" i="65"/>
  <c r="D15" i="65"/>
  <c r="C15" i="65"/>
  <c r="B14" i="65"/>
  <c r="E14" i="65"/>
  <c r="D14" i="65"/>
  <c r="C14" i="65"/>
  <c r="B13" i="65"/>
  <c r="E13" i="65"/>
  <c r="D13" i="65"/>
  <c r="C13" i="65"/>
  <c r="E12" i="65"/>
  <c r="D12" i="65"/>
  <c r="C12" i="65"/>
  <c r="E11" i="65"/>
  <c r="D11" i="65"/>
  <c r="C11" i="65"/>
  <c r="E10" i="65"/>
  <c r="D10" i="65"/>
  <c r="C10" i="65"/>
  <c r="E9" i="65"/>
  <c r="D9" i="65"/>
  <c r="C9" i="65"/>
  <c r="B8" i="65"/>
  <c r="E8" i="65"/>
  <c r="D8" i="65"/>
  <c r="C8" i="65"/>
  <c r="E7" i="65"/>
  <c r="D7" i="65"/>
  <c r="C7" i="65"/>
  <c r="E6" i="65"/>
  <c r="D6" i="65"/>
  <c r="C6" i="65"/>
  <c r="E5" i="65"/>
  <c r="D5" i="65"/>
  <c r="C5" i="65"/>
  <c r="E4" i="65"/>
  <c r="D4" i="65"/>
  <c r="C4" i="65"/>
  <c r="B3" i="65"/>
  <c r="E3" i="65"/>
  <c r="D3" i="65"/>
  <c r="C3" i="65"/>
  <c r="A3" i="65"/>
  <c r="A4" i="65" s="1"/>
  <c r="A5" i="65" s="1"/>
  <c r="A6" i="65" s="1"/>
  <c r="A7" i="65" s="1"/>
  <c r="A8" i="65" s="1"/>
  <c r="A9" i="65" s="1"/>
  <c r="A10" i="65" s="1"/>
  <c r="A11" i="65" s="1"/>
  <c r="A12" i="65" s="1"/>
  <c r="A13" i="65" s="1"/>
  <c r="A14" i="65" s="1"/>
  <c r="A15" i="65" s="1"/>
  <c r="A16" i="65" s="1"/>
  <c r="A17" i="65" s="1"/>
  <c r="A18" i="65" s="1"/>
  <c r="A19" i="65" s="1"/>
  <c r="A20" i="65" s="1"/>
  <c r="A21" i="65" s="1"/>
  <c r="A22" i="65" s="1"/>
  <c r="A23" i="65" s="1"/>
  <c r="A24" i="65" s="1"/>
  <c r="A25" i="65" s="1"/>
  <c r="A26" i="65" s="1"/>
  <c r="A27" i="65" s="1"/>
  <c r="A28" i="65" s="1"/>
  <c r="A29" i="65" s="1"/>
  <c r="A30" i="65" s="1"/>
  <c r="A31" i="65" s="1"/>
  <c r="A32" i="65" s="1"/>
  <c r="A33" i="65" s="1"/>
  <c r="A34" i="65" s="1"/>
  <c r="A35" i="65" s="1"/>
  <c r="A36" i="65" s="1"/>
  <c r="A37" i="65" s="1"/>
  <c r="A38" i="65" s="1"/>
  <c r="A39" i="65" s="1"/>
  <c r="A40" i="65" s="1"/>
  <c r="A41" i="65" s="1"/>
  <c r="A42" i="65" s="1"/>
  <c r="A43" i="65" s="1"/>
  <c r="A44" i="65" s="1"/>
  <c r="A45" i="65" s="1"/>
  <c r="A46" i="65" s="1"/>
  <c r="A47" i="65" s="1"/>
  <c r="A48" i="65" s="1"/>
  <c r="A49" i="65" s="1"/>
  <c r="A50" i="65" s="1"/>
  <c r="A51" i="65" s="1"/>
  <c r="A52" i="65" s="1"/>
  <c r="A53" i="65" s="1"/>
  <c r="A54" i="65" s="1"/>
  <c r="A55" i="65" s="1"/>
  <c r="A56" i="65" s="1"/>
  <c r="A57" i="65" s="1"/>
  <c r="A58" i="65" s="1"/>
  <c r="A59" i="65" s="1"/>
  <c r="A60" i="65" s="1"/>
  <c r="A61" i="65" s="1"/>
  <c r="A62" i="65" s="1"/>
  <c r="A63" i="65" s="1"/>
  <c r="A64" i="65" s="1"/>
  <c r="A65" i="65" s="1"/>
  <c r="A66" i="65" s="1"/>
  <c r="A67" i="65" s="1"/>
  <c r="A68" i="65" s="1"/>
  <c r="A69" i="65" s="1"/>
  <c r="A70" i="65" s="1"/>
  <c r="A71" i="65" s="1"/>
  <c r="A72" i="65" s="1"/>
  <c r="A73" i="65" s="1"/>
  <c r="A74" i="65" s="1"/>
  <c r="A75" i="65" s="1"/>
  <c r="A76" i="65" s="1"/>
  <c r="A77" i="65" s="1"/>
  <c r="A78" i="65" s="1"/>
  <c r="A79" i="65" s="1"/>
  <c r="A80" i="65" s="1"/>
  <c r="A81" i="65" s="1"/>
  <c r="A82" i="65" s="1"/>
  <c r="A83" i="65" s="1"/>
  <c r="A84" i="65" s="1"/>
  <c r="A85" i="65" s="1"/>
  <c r="A86" i="65" s="1"/>
  <c r="A87" i="65" s="1"/>
  <c r="A88" i="65" s="1"/>
  <c r="A89" i="65" s="1"/>
  <c r="A90" i="65" s="1"/>
  <c r="A91" i="65" s="1"/>
  <c r="A92" i="65" s="1"/>
  <c r="A93" i="65" s="1"/>
  <c r="A94" i="65" s="1"/>
  <c r="A95" i="65" s="1"/>
  <c r="A96" i="65" s="1"/>
  <c r="A97" i="65" s="1"/>
  <c r="A98" i="65" s="1"/>
  <c r="A99" i="65" s="1"/>
  <c r="A100" i="65" s="1"/>
  <c r="A101" i="65" s="1"/>
  <c r="A102" i="65" s="1"/>
  <c r="A103" i="65" s="1"/>
  <c r="A104" i="65" s="1"/>
  <c r="A105" i="65" s="1"/>
  <c r="A106" i="65" s="1"/>
  <c r="A107" i="65" s="1"/>
  <c r="A108" i="65" s="1"/>
  <c r="A109" i="65" s="1"/>
  <c r="A110" i="65" s="1"/>
  <c r="A111" i="65" s="1"/>
  <c r="A112" i="65" s="1"/>
  <c r="A113" i="65" s="1"/>
  <c r="A114" i="65" s="1"/>
  <c r="A115" i="65" s="1"/>
  <c r="A116" i="65" s="1"/>
  <c r="A117" i="65" s="1"/>
  <c r="A118" i="65" s="1"/>
  <c r="A119" i="65" s="1"/>
  <c r="A120" i="65" s="1"/>
  <c r="A121" i="65" s="1"/>
  <c r="A122" i="65" s="1"/>
  <c r="A123" i="65" s="1"/>
  <c r="A124" i="65" s="1"/>
  <c r="A125" i="65" s="1"/>
  <c r="A126" i="65" s="1"/>
  <c r="A127" i="65" s="1"/>
  <c r="A128" i="65" s="1"/>
  <c r="A129" i="65" s="1"/>
  <c r="A130" i="65" s="1"/>
  <c r="A131" i="65" s="1"/>
  <c r="A132" i="65" s="1"/>
  <c r="A133" i="65" s="1"/>
  <c r="A134" i="65" s="1"/>
  <c r="A135" i="65" s="1"/>
  <c r="A136" i="65" s="1"/>
  <c r="A137" i="65" s="1"/>
  <c r="A138" i="65" s="1"/>
  <c r="A139" i="65" s="1"/>
  <c r="A140" i="65" s="1"/>
  <c r="A141" i="65" s="1"/>
  <c r="A142" i="65" s="1"/>
  <c r="A143" i="65" s="1"/>
  <c r="A144" i="65" s="1"/>
  <c r="A145" i="65" s="1"/>
  <c r="A146" i="65" s="1"/>
  <c r="A147" i="65" s="1"/>
  <c r="A148" i="65" s="1"/>
  <c r="A149" i="65" s="1"/>
  <c r="A150" i="65" s="1"/>
  <c r="A151" i="65" s="1"/>
  <c r="A152" i="65" s="1"/>
  <c r="A153" i="65" s="1"/>
  <c r="A154" i="65" s="1"/>
  <c r="A155" i="65" s="1"/>
  <c r="A156" i="65" s="1"/>
  <c r="A157" i="65" s="1"/>
  <c r="A158" i="65" s="1"/>
  <c r="A159" i="65" s="1"/>
  <c r="A160" i="65" s="1"/>
  <c r="A161" i="65" s="1"/>
  <c r="A162" i="65" s="1"/>
  <c r="A163" i="65" s="1"/>
  <c r="A164" i="65" s="1"/>
  <c r="A165" i="65" s="1"/>
  <c r="A166" i="65" s="1"/>
  <c r="A167" i="65" s="1"/>
  <c r="A168" i="65" s="1"/>
  <c r="A169" i="65" s="1"/>
  <c r="A170" i="65" s="1"/>
  <c r="A171" i="65" s="1"/>
  <c r="A172" i="65" s="1"/>
  <c r="A173" i="65" s="1"/>
  <c r="A174" i="65" s="1"/>
  <c r="A175" i="65" s="1"/>
  <c r="A176" i="65" s="1"/>
  <c r="A177" i="65" s="1"/>
  <c r="A178" i="65" s="1"/>
  <c r="A179" i="65" s="1"/>
  <c r="A180" i="65" s="1"/>
  <c r="A181" i="65" s="1"/>
  <c r="A182" i="65" s="1"/>
  <c r="A183" i="65" s="1"/>
  <c r="A184" i="65" s="1"/>
  <c r="E2" i="65"/>
  <c r="D2" i="65"/>
  <c r="C2" i="65"/>
  <c r="A2" i="65"/>
  <c r="F1" i="65"/>
  <c r="E1" i="65"/>
  <c r="D1" i="65"/>
  <c r="C1" i="65"/>
  <c r="B1" i="65"/>
  <c r="A1" i="65"/>
  <c r="E184" i="64"/>
  <c r="D184" i="64"/>
  <c r="C184" i="64"/>
  <c r="E183" i="64"/>
  <c r="D183" i="64"/>
  <c r="C183" i="64"/>
  <c r="B182" i="64"/>
  <c r="E182" i="64"/>
  <c r="D182" i="64"/>
  <c r="C182" i="64"/>
  <c r="E181" i="64"/>
  <c r="D181" i="64"/>
  <c r="C181" i="64"/>
  <c r="E180" i="64"/>
  <c r="D180" i="64"/>
  <c r="C180" i="64"/>
  <c r="E179" i="64"/>
  <c r="D179" i="64"/>
  <c r="C179" i="64"/>
  <c r="E178" i="64"/>
  <c r="D178" i="64"/>
  <c r="C178" i="64"/>
  <c r="B177" i="64"/>
  <c r="E177" i="64"/>
  <c r="D177" i="64"/>
  <c r="C177" i="64"/>
  <c r="B176" i="64"/>
  <c r="E176" i="64"/>
  <c r="D176" i="64"/>
  <c r="C176" i="64"/>
  <c r="B175" i="64"/>
  <c r="E175" i="64"/>
  <c r="D175" i="64"/>
  <c r="C175" i="64"/>
  <c r="E174" i="64"/>
  <c r="D174" i="64"/>
  <c r="C174" i="64"/>
  <c r="E173" i="64"/>
  <c r="D173" i="64"/>
  <c r="C173" i="64"/>
  <c r="B172" i="64"/>
  <c r="E172" i="64"/>
  <c r="D172" i="64"/>
  <c r="C172" i="64"/>
  <c r="E171" i="64"/>
  <c r="D171" i="64"/>
  <c r="C171" i="64"/>
  <c r="E170" i="64"/>
  <c r="D170" i="64"/>
  <c r="C170" i="64"/>
  <c r="E169" i="64"/>
  <c r="D169" i="64"/>
  <c r="C169" i="64"/>
  <c r="B168" i="64"/>
  <c r="E168" i="64"/>
  <c r="D168" i="64"/>
  <c r="C168" i="64"/>
  <c r="E167" i="64"/>
  <c r="D167" i="64"/>
  <c r="C167" i="64"/>
  <c r="E166" i="64"/>
  <c r="D166" i="64"/>
  <c r="C166" i="64"/>
  <c r="E165" i="64"/>
  <c r="D165" i="64"/>
  <c r="C165" i="64"/>
  <c r="B164" i="64"/>
  <c r="E164" i="64"/>
  <c r="D164" i="64"/>
  <c r="C164" i="64"/>
  <c r="B163" i="64"/>
  <c r="E163" i="64"/>
  <c r="D163" i="64"/>
  <c r="C163" i="64"/>
  <c r="E162" i="64"/>
  <c r="D162" i="64"/>
  <c r="C162" i="64"/>
  <c r="B161" i="64"/>
  <c r="E161" i="64"/>
  <c r="D161" i="64"/>
  <c r="C161" i="64"/>
  <c r="E160" i="64"/>
  <c r="D160" i="64"/>
  <c r="C160" i="64"/>
  <c r="E159" i="64"/>
  <c r="D159" i="64"/>
  <c r="C159" i="64"/>
  <c r="B158" i="64"/>
  <c r="E158" i="64"/>
  <c r="D158" i="64"/>
  <c r="C158" i="64"/>
  <c r="E157" i="64"/>
  <c r="D157" i="64"/>
  <c r="C157" i="64"/>
  <c r="E156" i="64"/>
  <c r="D156" i="64"/>
  <c r="C156" i="64"/>
  <c r="E155" i="64"/>
  <c r="D155" i="64"/>
  <c r="C155" i="64"/>
  <c r="E154" i="64"/>
  <c r="D154" i="64"/>
  <c r="C154" i="64"/>
  <c r="B153" i="64"/>
  <c r="E153" i="64"/>
  <c r="D153" i="64"/>
  <c r="C153" i="64"/>
  <c r="B152" i="64"/>
  <c r="E152" i="64"/>
  <c r="D152" i="64"/>
  <c r="C152" i="64"/>
  <c r="B151" i="64"/>
  <c r="E151" i="64"/>
  <c r="D151" i="64"/>
  <c r="C151" i="64"/>
  <c r="E150" i="64"/>
  <c r="D150" i="64"/>
  <c r="C150" i="64"/>
  <c r="E149" i="64"/>
  <c r="D149" i="64"/>
  <c r="C149" i="64"/>
  <c r="E148" i="64"/>
  <c r="D148" i="64"/>
  <c r="C148" i="64"/>
  <c r="E147" i="64"/>
  <c r="D147" i="64"/>
  <c r="C147" i="64"/>
  <c r="E146" i="64"/>
  <c r="D146" i="64"/>
  <c r="C146" i="64"/>
  <c r="E145" i="64"/>
  <c r="D145" i="64"/>
  <c r="C145" i="64"/>
  <c r="E144" i="64"/>
  <c r="D144" i="64"/>
  <c r="C144" i="64"/>
  <c r="E143" i="64"/>
  <c r="D143" i="64"/>
  <c r="C143" i="64"/>
  <c r="E142" i="64"/>
  <c r="D142" i="64"/>
  <c r="C142" i="64"/>
  <c r="E141" i="64"/>
  <c r="D141" i="64"/>
  <c r="C141" i="64"/>
  <c r="B140" i="64"/>
  <c r="E140" i="64"/>
  <c r="D140" i="64"/>
  <c r="C140" i="64"/>
  <c r="B139" i="64"/>
  <c r="E139" i="64"/>
  <c r="D139" i="64"/>
  <c r="C139" i="64"/>
  <c r="E138" i="64"/>
  <c r="D138" i="64"/>
  <c r="C138" i="64"/>
  <c r="E137" i="64"/>
  <c r="D137" i="64"/>
  <c r="C137" i="64"/>
  <c r="E136" i="64"/>
  <c r="D136" i="64"/>
  <c r="C136" i="64"/>
  <c r="E135" i="64"/>
  <c r="D135" i="64"/>
  <c r="C135" i="64"/>
  <c r="E134" i="64"/>
  <c r="D134" i="64"/>
  <c r="C134" i="64"/>
  <c r="E133" i="64"/>
  <c r="D133" i="64"/>
  <c r="C133" i="64"/>
  <c r="B132" i="64"/>
  <c r="E132" i="64"/>
  <c r="D132" i="64"/>
  <c r="C132" i="64"/>
  <c r="E131" i="64"/>
  <c r="D131" i="64"/>
  <c r="C131" i="64"/>
  <c r="E130" i="64"/>
  <c r="D130" i="64"/>
  <c r="C130" i="64"/>
  <c r="E129" i="64"/>
  <c r="D129" i="64"/>
  <c r="C129" i="64"/>
  <c r="B128" i="64"/>
  <c r="E128" i="64"/>
  <c r="D128" i="64"/>
  <c r="C128" i="64"/>
  <c r="B127" i="64"/>
  <c r="E127" i="64"/>
  <c r="D127" i="64"/>
  <c r="C127" i="64"/>
  <c r="E126" i="64"/>
  <c r="D126" i="64"/>
  <c r="C126" i="64"/>
  <c r="E125" i="64"/>
  <c r="D125" i="64"/>
  <c r="C125" i="64"/>
  <c r="E124" i="64"/>
  <c r="D124" i="64"/>
  <c r="C124" i="64"/>
  <c r="E123" i="64"/>
  <c r="D123" i="64"/>
  <c r="C123" i="64"/>
  <c r="E122" i="64"/>
  <c r="D122" i="64"/>
  <c r="C122" i="64"/>
  <c r="E121" i="64"/>
  <c r="D121" i="64"/>
  <c r="C121" i="64"/>
  <c r="E120" i="64"/>
  <c r="D120" i="64"/>
  <c r="C120" i="64"/>
  <c r="E119" i="64"/>
  <c r="D119" i="64"/>
  <c r="C119" i="64"/>
  <c r="E118" i="64"/>
  <c r="D118" i="64"/>
  <c r="C118" i="64"/>
  <c r="B117" i="64"/>
  <c r="E117" i="64"/>
  <c r="D117" i="64"/>
  <c r="C117" i="64"/>
  <c r="B116" i="64"/>
  <c r="E116" i="64"/>
  <c r="D116" i="64"/>
  <c r="C116" i="64"/>
  <c r="B115" i="64"/>
  <c r="E115" i="64"/>
  <c r="D115" i="64"/>
  <c r="C115" i="64"/>
  <c r="E114" i="64"/>
  <c r="D114" i="64"/>
  <c r="C114" i="64"/>
  <c r="E113" i="64"/>
  <c r="D113" i="64"/>
  <c r="C113" i="64"/>
  <c r="E112" i="64"/>
  <c r="D112" i="64"/>
  <c r="C112" i="64"/>
  <c r="E111" i="64"/>
  <c r="D111" i="64"/>
  <c r="C111" i="64"/>
  <c r="E110" i="64"/>
  <c r="D110" i="64"/>
  <c r="C110" i="64"/>
  <c r="B109" i="64"/>
  <c r="E109" i="64"/>
  <c r="D109" i="64"/>
  <c r="C109" i="64"/>
  <c r="E108" i="64"/>
  <c r="D108" i="64"/>
  <c r="C108" i="64"/>
  <c r="E107" i="64"/>
  <c r="D107" i="64"/>
  <c r="C107" i="64"/>
  <c r="E106" i="64"/>
  <c r="D106" i="64"/>
  <c r="C106" i="64"/>
  <c r="B105" i="64"/>
  <c r="E105" i="64"/>
  <c r="D105" i="64"/>
  <c r="C105" i="64"/>
  <c r="B104" i="64"/>
  <c r="E104" i="64"/>
  <c r="D104" i="64"/>
  <c r="C104" i="64"/>
  <c r="B103" i="64"/>
  <c r="E103" i="64"/>
  <c r="D103" i="64"/>
  <c r="C103" i="64"/>
  <c r="E102" i="64"/>
  <c r="D102" i="64"/>
  <c r="C102" i="64"/>
  <c r="E101" i="64"/>
  <c r="D101" i="64"/>
  <c r="C101" i="64"/>
  <c r="E100" i="64"/>
  <c r="D100" i="64"/>
  <c r="C100" i="64"/>
  <c r="E99" i="64"/>
  <c r="D99" i="64"/>
  <c r="C99" i="64"/>
  <c r="E98" i="64"/>
  <c r="D98" i="64"/>
  <c r="C98" i="64"/>
  <c r="E97" i="64"/>
  <c r="D97" i="64"/>
  <c r="C97" i="64"/>
  <c r="E96" i="64"/>
  <c r="D96" i="64"/>
  <c r="C96" i="64"/>
  <c r="E95" i="64"/>
  <c r="D95" i="64"/>
  <c r="C95" i="64"/>
  <c r="E94" i="64"/>
  <c r="D94" i="64"/>
  <c r="C94" i="64"/>
  <c r="B93" i="64"/>
  <c r="E93" i="64"/>
  <c r="D93" i="64"/>
  <c r="C93" i="64"/>
  <c r="B92" i="64"/>
  <c r="E92" i="64"/>
  <c r="D92" i="64"/>
  <c r="C92" i="64"/>
  <c r="B91" i="64"/>
  <c r="E91" i="64"/>
  <c r="D91" i="64"/>
  <c r="C91" i="64"/>
  <c r="E90" i="64"/>
  <c r="D90" i="64"/>
  <c r="C90" i="64"/>
  <c r="E89" i="64"/>
  <c r="D89" i="64"/>
  <c r="C89" i="64"/>
  <c r="E88" i="64"/>
  <c r="D88" i="64"/>
  <c r="C88" i="64"/>
  <c r="E87" i="64"/>
  <c r="D87" i="64"/>
  <c r="C87" i="64"/>
  <c r="E86" i="64"/>
  <c r="D86" i="64"/>
  <c r="C86" i="64"/>
  <c r="E85" i="64"/>
  <c r="D85" i="64"/>
  <c r="C85" i="64"/>
  <c r="B84" i="64"/>
  <c r="E84" i="64"/>
  <c r="D84" i="64"/>
  <c r="C84" i="64"/>
  <c r="E83" i="64"/>
  <c r="D83" i="64"/>
  <c r="C83" i="64"/>
  <c r="E82" i="64"/>
  <c r="D82" i="64"/>
  <c r="C82" i="64"/>
  <c r="B81" i="64"/>
  <c r="E81" i="64"/>
  <c r="D81" i="64"/>
  <c r="C81" i="64"/>
  <c r="B80" i="64"/>
  <c r="E80" i="64"/>
  <c r="D80" i="64"/>
  <c r="C80" i="64"/>
  <c r="B79" i="64"/>
  <c r="E79" i="64"/>
  <c r="D79" i="64"/>
  <c r="C79" i="64"/>
  <c r="E78" i="64"/>
  <c r="D78" i="64"/>
  <c r="C78" i="64"/>
  <c r="E77" i="64"/>
  <c r="D77" i="64"/>
  <c r="C77" i="64"/>
  <c r="E76" i="64"/>
  <c r="D76" i="64"/>
  <c r="C76" i="64"/>
  <c r="E75" i="64"/>
  <c r="D75" i="64"/>
  <c r="C75" i="64"/>
  <c r="E74" i="64"/>
  <c r="D74" i="64"/>
  <c r="C74" i="64"/>
  <c r="E73" i="64"/>
  <c r="D73" i="64"/>
  <c r="C73" i="64"/>
  <c r="E72" i="64"/>
  <c r="D72" i="64"/>
  <c r="C72" i="64"/>
  <c r="E71" i="64"/>
  <c r="D71" i="64"/>
  <c r="C71" i="64"/>
  <c r="E70" i="64"/>
  <c r="D70" i="64"/>
  <c r="C70" i="64"/>
  <c r="B69" i="64"/>
  <c r="E69" i="64"/>
  <c r="D69" i="64"/>
  <c r="C69" i="64"/>
  <c r="B68" i="64"/>
  <c r="E68" i="64"/>
  <c r="D68" i="64"/>
  <c r="C68" i="64"/>
  <c r="B67" i="64"/>
  <c r="E67" i="64"/>
  <c r="D67" i="64"/>
  <c r="C67" i="64"/>
  <c r="E66" i="64"/>
  <c r="D66" i="64"/>
  <c r="C66" i="64"/>
  <c r="E65" i="64"/>
  <c r="D65" i="64"/>
  <c r="C65" i="64"/>
  <c r="B64" i="64"/>
  <c r="E64" i="64"/>
  <c r="D64" i="64"/>
  <c r="C64" i="64"/>
  <c r="E63" i="64"/>
  <c r="D63" i="64"/>
  <c r="C63" i="64"/>
  <c r="B62" i="64"/>
  <c r="E62" i="64"/>
  <c r="D62" i="64"/>
  <c r="C62" i="64"/>
  <c r="E61" i="64"/>
  <c r="D61" i="64"/>
  <c r="C61" i="64"/>
  <c r="E60" i="64"/>
  <c r="D60" i="64"/>
  <c r="C60" i="64"/>
  <c r="E59" i="64"/>
  <c r="D59" i="64"/>
  <c r="C59" i="64"/>
  <c r="E58" i="64"/>
  <c r="D58" i="64"/>
  <c r="C58" i="64"/>
  <c r="B57" i="64"/>
  <c r="E57" i="64"/>
  <c r="D57" i="64"/>
  <c r="C57" i="64"/>
  <c r="B56" i="64"/>
  <c r="E56" i="64"/>
  <c r="D56" i="64"/>
  <c r="C56" i="64"/>
  <c r="B55" i="64"/>
  <c r="E55" i="64"/>
  <c r="D55" i="64"/>
  <c r="C55" i="64"/>
  <c r="E54" i="64"/>
  <c r="D54" i="64"/>
  <c r="C54" i="64"/>
  <c r="E53" i="64"/>
  <c r="D53" i="64"/>
  <c r="C53" i="64"/>
  <c r="E52" i="64"/>
  <c r="D52" i="64"/>
  <c r="C52" i="64"/>
  <c r="E51" i="64"/>
  <c r="D51" i="64"/>
  <c r="C51" i="64"/>
  <c r="E50" i="64"/>
  <c r="D50" i="64"/>
  <c r="C50" i="64"/>
  <c r="E49" i="64"/>
  <c r="D49" i="64"/>
  <c r="C49" i="64"/>
  <c r="E48" i="64"/>
  <c r="D48" i="64"/>
  <c r="C48" i="64"/>
  <c r="E47" i="64"/>
  <c r="D47" i="64"/>
  <c r="C47" i="64"/>
  <c r="E46" i="64"/>
  <c r="D46" i="64"/>
  <c r="C46" i="64"/>
  <c r="B45" i="64"/>
  <c r="E45" i="64"/>
  <c r="D45" i="64"/>
  <c r="C45" i="64"/>
  <c r="B44" i="64"/>
  <c r="E44" i="64"/>
  <c r="D44" i="64"/>
  <c r="C44" i="64"/>
  <c r="B43" i="64"/>
  <c r="E43" i="64"/>
  <c r="D43" i="64"/>
  <c r="C43" i="64"/>
  <c r="E42" i="64"/>
  <c r="D42" i="64"/>
  <c r="C42" i="64"/>
  <c r="E41" i="64"/>
  <c r="D41" i="64"/>
  <c r="C41" i="64"/>
  <c r="E40" i="64"/>
  <c r="D40" i="64"/>
  <c r="C40" i="64"/>
  <c r="B39" i="64"/>
  <c r="E39" i="64"/>
  <c r="D39" i="64"/>
  <c r="C39" i="64"/>
  <c r="E38" i="64"/>
  <c r="D38" i="64"/>
  <c r="C38" i="64"/>
  <c r="E37" i="64"/>
  <c r="D37" i="64"/>
  <c r="C37" i="64"/>
  <c r="E36" i="64"/>
  <c r="D36" i="64"/>
  <c r="C36" i="64"/>
  <c r="E35" i="64"/>
  <c r="D35" i="64"/>
  <c r="C35" i="64"/>
  <c r="E34" i="64"/>
  <c r="D34" i="64"/>
  <c r="C34" i="64"/>
  <c r="B33" i="64"/>
  <c r="E33" i="64"/>
  <c r="D33" i="64"/>
  <c r="C33" i="64"/>
  <c r="B32" i="64"/>
  <c r="E32" i="64"/>
  <c r="D32" i="64"/>
  <c r="C32" i="64"/>
  <c r="B31" i="64"/>
  <c r="E31" i="64"/>
  <c r="D31" i="64"/>
  <c r="C31" i="64"/>
  <c r="E30" i="64"/>
  <c r="D30" i="64"/>
  <c r="C30" i="64"/>
  <c r="E29" i="64"/>
  <c r="D29" i="64"/>
  <c r="C29" i="64"/>
  <c r="E28" i="64"/>
  <c r="D28" i="64"/>
  <c r="C28" i="64"/>
  <c r="E27" i="64"/>
  <c r="D27" i="64"/>
  <c r="C27" i="64"/>
  <c r="E26" i="64"/>
  <c r="D26" i="64"/>
  <c r="C26" i="64"/>
  <c r="E25" i="64"/>
  <c r="D25" i="64"/>
  <c r="C25" i="64"/>
  <c r="B24" i="64"/>
  <c r="E24" i="64"/>
  <c r="D24" i="64"/>
  <c r="C24" i="64"/>
  <c r="E23" i="64"/>
  <c r="D23" i="64"/>
  <c r="C23" i="64"/>
  <c r="E22" i="64"/>
  <c r="D22" i="64"/>
  <c r="C22" i="64"/>
  <c r="B21" i="64"/>
  <c r="E21" i="64"/>
  <c r="D21" i="64"/>
  <c r="C21" i="64"/>
  <c r="B20" i="64"/>
  <c r="E20" i="64"/>
  <c r="D20" i="64"/>
  <c r="C20" i="64"/>
  <c r="B19" i="64"/>
  <c r="E19" i="64"/>
  <c r="D19" i="64"/>
  <c r="C19" i="64"/>
  <c r="E18" i="64"/>
  <c r="D18" i="64"/>
  <c r="C18" i="64"/>
  <c r="E17" i="64"/>
  <c r="D17" i="64"/>
  <c r="C17" i="64"/>
  <c r="E16" i="64"/>
  <c r="D16" i="64"/>
  <c r="C16" i="64"/>
  <c r="E15" i="64"/>
  <c r="D15" i="64"/>
  <c r="C15" i="64"/>
  <c r="B14" i="64"/>
  <c r="E14" i="64"/>
  <c r="D14" i="64"/>
  <c r="C14" i="64"/>
  <c r="E13" i="64"/>
  <c r="D13" i="64"/>
  <c r="C13" i="64"/>
  <c r="E12" i="64"/>
  <c r="D12" i="64"/>
  <c r="C12" i="64"/>
  <c r="E11" i="64"/>
  <c r="D11" i="64"/>
  <c r="C11" i="64"/>
  <c r="E10" i="64"/>
  <c r="D10" i="64"/>
  <c r="C10" i="64"/>
  <c r="B9" i="64"/>
  <c r="E9" i="64"/>
  <c r="D9" i="64"/>
  <c r="C9" i="64"/>
  <c r="B8" i="64"/>
  <c r="E8" i="64"/>
  <c r="D8" i="64"/>
  <c r="C8" i="64"/>
  <c r="B7" i="64"/>
  <c r="E7" i="64"/>
  <c r="D7" i="64"/>
  <c r="C7" i="64"/>
  <c r="E6" i="64"/>
  <c r="D6" i="64"/>
  <c r="C6" i="64"/>
  <c r="E5" i="64"/>
  <c r="D5" i="64"/>
  <c r="C5" i="64"/>
  <c r="E4" i="64"/>
  <c r="D4" i="64"/>
  <c r="C4" i="64"/>
  <c r="E3" i="64"/>
  <c r="D3" i="64"/>
  <c r="C3" i="64"/>
  <c r="E2" i="64"/>
  <c r="D2" i="64"/>
  <c r="C2" i="64"/>
  <c r="A2" i="64"/>
  <c r="A3" i="64" s="1"/>
  <c r="A4" i="64" s="1"/>
  <c r="A5" i="64" s="1"/>
  <c r="A6" i="64" s="1"/>
  <c r="A7" i="64" s="1"/>
  <c r="A8" i="64" s="1"/>
  <c r="A9" i="64" s="1"/>
  <c r="A10" i="64" s="1"/>
  <c r="A11" i="64" s="1"/>
  <c r="A12" i="64" s="1"/>
  <c r="A13" i="64" s="1"/>
  <c r="A14" i="64" s="1"/>
  <c r="A15" i="64" s="1"/>
  <c r="A16" i="64" s="1"/>
  <c r="A17" i="64" s="1"/>
  <c r="A18" i="64" s="1"/>
  <c r="A19" i="64" s="1"/>
  <c r="A20" i="64" s="1"/>
  <c r="A21" i="64" s="1"/>
  <c r="A22" i="64" s="1"/>
  <c r="A23" i="64" s="1"/>
  <c r="A24" i="64" s="1"/>
  <c r="A25" i="64" s="1"/>
  <c r="A26" i="64" s="1"/>
  <c r="A27" i="64" s="1"/>
  <c r="A28" i="64" s="1"/>
  <c r="A29" i="64" s="1"/>
  <c r="A30" i="64" s="1"/>
  <c r="A31" i="64" s="1"/>
  <c r="A32" i="64" s="1"/>
  <c r="A33" i="64" s="1"/>
  <c r="A34" i="64" s="1"/>
  <c r="A35" i="64" s="1"/>
  <c r="A36" i="64" s="1"/>
  <c r="A37" i="64" s="1"/>
  <c r="A38" i="64" s="1"/>
  <c r="A39" i="64" s="1"/>
  <c r="A40" i="64" s="1"/>
  <c r="A41" i="64" s="1"/>
  <c r="A42" i="64" s="1"/>
  <c r="A43" i="64" s="1"/>
  <c r="A44" i="64" s="1"/>
  <c r="A45" i="64" s="1"/>
  <c r="A46" i="64" s="1"/>
  <c r="A47" i="64" s="1"/>
  <c r="A48" i="64" s="1"/>
  <c r="A49" i="64" s="1"/>
  <c r="A50" i="64" s="1"/>
  <c r="A51" i="64" s="1"/>
  <c r="A52" i="64" s="1"/>
  <c r="A53" i="64" s="1"/>
  <c r="A54" i="64" s="1"/>
  <c r="A55" i="64" s="1"/>
  <c r="A56" i="64" s="1"/>
  <c r="A57" i="64" s="1"/>
  <c r="A58" i="64" s="1"/>
  <c r="A59" i="64" s="1"/>
  <c r="A60" i="64" s="1"/>
  <c r="A61" i="64" s="1"/>
  <c r="A62" i="64" s="1"/>
  <c r="A63" i="64" s="1"/>
  <c r="A64" i="64" s="1"/>
  <c r="A65" i="64" s="1"/>
  <c r="A66" i="64" s="1"/>
  <c r="A67" i="64" s="1"/>
  <c r="A68" i="64" s="1"/>
  <c r="A69" i="64" s="1"/>
  <c r="A70" i="64" s="1"/>
  <c r="A71" i="64" s="1"/>
  <c r="A72" i="64" s="1"/>
  <c r="A73" i="64" s="1"/>
  <c r="A74" i="64" s="1"/>
  <c r="A75" i="64" s="1"/>
  <c r="A76" i="64" s="1"/>
  <c r="A77" i="64" s="1"/>
  <c r="A78" i="64" s="1"/>
  <c r="A79" i="64" s="1"/>
  <c r="A80" i="64" s="1"/>
  <c r="A81" i="64" s="1"/>
  <c r="A82" i="64" s="1"/>
  <c r="A83" i="64" s="1"/>
  <c r="A84" i="64" s="1"/>
  <c r="A85" i="64" s="1"/>
  <c r="A86" i="64" s="1"/>
  <c r="A87" i="64" s="1"/>
  <c r="A88" i="64" s="1"/>
  <c r="A89" i="64" s="1"/>
  <c r="A90" i="64" s="1"/>
  <c r="A91" i="64" s="1"/>
  <c r="A92" i="64" s="1"/>
  <c r="A93" i="64" s="1"/>
  <c r="A94" i="64" s="1"/>
  <c r="A95" i="64" s="1"/>
  <c r="A96" i="64" s="1"/>
  <c r="A97" i="64" s="1"/>
  <c r="A98" i="64" s="1"/>
  <c r="A99" i="64" s="1"/>
  <c r="A100" i="64" s="1"/>
  <c r="A101" i="64" s="1"/>
  <c r="A102" i="64" s="1"/>
  <c r="A103" i="64" s="1"/>
  <c r="A104" i="64" s="1"/>
  <c r="A105" i="64" s="1"/>
  <c r="A106" i="64" s="1"/>
  <c r="A107" i="64" s="1"/>
  <c r="A108" i="64" s="1"/>
  <c r="A109" i="64" s="1"/>
  <c r="A110" i="64" s="1"/>
  <c r="A111" i="64" s="1"/>
  <c r="A112" i="64" s="1"/>
  <c r="A113" i="64" s="1"/>
  <c r="A114" i="64" s="1"/>
  <c r="A115" i="64" s="1"/>
  <c r="A116" i="64" s="1"/>
  <c r="A117" i="64" s="1"/>
  <c r="A118" i="64" s="1"/>
  <c r="A119" i="64" s="1"/>
  <c r="A120" i="64" s="1"/>
  <c r="A121" i="64" s="1"/>
  <c r="A122" i="64" s="1"/>
  <c r="A123" i="64" s="1"/>
  <c r="A124" i="64" s="1"/>
  <c r="A125" i="64" s="1"/>
  <c r="A126" i="64" s="1"/>
  <c r="A127" i="64" s="1"/>
  <c r="A128" i="64" s="1"/>
  <c r="A129" i="64" s="1"/>
  <c r="A130" i="64" s="1"/>
  <c r="A131" i="64" s="1"/>
  <c r="A132" i="64" s="1"/>
  <c r="A133" i="64" s="1"/>
  <c r="A134" i="64" s="1"/>
  <c r="A135" i="64" s="1"/>
  <c r="A136" i="64" s="1"/>
  <c r="A137" i="64" s="1"/>
  <c r="A138" i="64" s="1"/>
  <c r="A139" i="64" s="1"/>
  <c r="A140" i="64" s="1"/>
  <c r="A141" i="64" s="1"/>
  <c r="A142" i="64" s="1"/>
  <c r="A143" i="64" s="1"/>
  <c r="A144" i="64" s="1"/>
  <c r="A145" i="64" s="1"/>
  <c r="A146" i="64" s="1"/>
  <c r="A147" i="64" s="1"/>
  <c r="A148" i="64" s="1"/>
  <c r="A149" i="64" s="1"/>
  <c r="A150" i="64" s="1"/>
  <c r="A151" i="64" s="1"/>
  <c r="A152" i="64" s="1"/>
  <c r="A153" i="64" s="1"/>
  <c r="A154" i="64" s="1"/>
  <c r="A155" i="64" s="1"/>
  <c r="A156" i="64" s="1"/>
  <c r="A157" i="64" s="1"/>
  <c r="A158" i="64" s="1"/>
  <c r="A159" i="64" s="1"/>
  <c r="A160" i="64" s="1"/>
  <c r="A161" i="64" s="1"/>
  <c r="A162" i="64" s="1"/>
  <c r="A163" i="64" s="1"/>
  <c r="A164" i="64" s="1"/>
  <c r="A165" i="64" s="1"/>
  <c r="A166" i="64" s="1"/>
  <c r="A167" i="64" s="1"/>
  <c r="A168" i="64" s="1"/>
  <c r="A169" i="64" s="1"/>
  <c r="A170" i="64" s="1"/>
  <c r="A171" i="64" s="1"/>
  <c r="A172" i="64" s="1"/>
  <c r="A173" i="64" s="1"/>
  <c r="A174" i="64" s="1"/>
  <c r="A175" i="64" s="1"/>
  <c r="A176" i="64" s="1"/>
  <c r="A177" i="64" s="1"/>
  <c r="A178" i="64" s="1"/>
  <c r="A179" i="64" s="1"/>
  <c r="A180" i="64" s="1"/>
  <c r="A181" i="64" s="1"/>
  <c r="A182" i="64" s="1"/>
  <c r="A183" i="64" s="1"/>
  <c r="A184" i="64" s="1"/>
  <c r="F1" i="64"/>
  <c r="E1" i="64"/>
  <c r="D1" i="64"/>
  <c r="C1" i="64"/>
  <c r="B1" i="64"/>
  <c r="A1" i="64"/>
  <c r="E184" i="61"/>
  <c r="D184" i="61"/>
  <c r="C184" i="61"/>
  <c r="E183" i="61"/>
  <c r="D183" i="61"/>
  <c r="C183" i="61"/>
  <c r="E182" i="61"/>
  <c r="D182" i="61"/>
  <c r="C182" i="61"/>
  <c r="B181" i="61"/>
  <c r="E181" i="61"/>
  <c r="D181" i="61"/>
  <c r="C181" i="61"/>
  <c r="E180" i="61"/>
  <c r="D180" i="61"/>
  <c r="C180" i="61"/>
  <c r="E179" i="61"/>
  <c r="D179" i="61"/>
  <c r="C179" i="61"/>
  <c r="E178" i="61"/>
  <c r="D178" i="61"/>
  <c r="C178" i="61"/>
  <c r="E177" i="61"/>
  <c r="D177" i="61"/>
  <c r="C177" i="61"/>
  <c r="E176" i="61"/>
  <c r="D176" i="61"/>
  <c r="C176" i="61"/>
  <c r="E175" i="61"/>
  <c r="D175" i="61"/>
  <c r="C175" i="61"/>
  <c r="E174" i="61"/>
  <c r="D174" i="61"/>
  <c r="C174" i="61"/>
  <c r="B173" i="61"/>
  <c r="E173" i="61"/>
  <c r="D173" i="61"/>
  <c r="C173" i="61"/>
  <c r="E172" i="61"/>
  <c r="D172" i="61"/>
  <c r="C172" i="61"/>
  <c r="B171" i="61"/>
  <c r="E171" i="61"/>
  <c r="D171" i="61"/>
  <c r="C171" i="61"/>
  <c r="E170" i="61"/>
  <c r="D170" i="61"/>
  <c r="C170" i="61"/>
  <c r="E169" i="61"/>
  <c r="D169" i="61"/>
  <c r="C169" i="61"/>
  <c r="E168" i="61"/>
  <c r="D168" i="61"/>
  <c r="C168" i="61"/>
  <c r="E167" i="61"/>
  <c r="D167" i="61"/>
  <c r="C167" i="61"/>
  <c r="E166" i="61"/>
  <c r="D166" i="61"/>
  <c r="C166" i="61"/>
  <c r="E165" i="61"/>
  <c r="D165" i="61"/>
  <c r="C165" i="61"/>
  <c r="E164" i="61"/>
  <c r="D164" i="61"/>
  <c r="C164" i="61"/>
  <c r="E163" i="61"/>
  <c r="D163" i="61"/>
  <c r="C163" i="61"/>
  <c r="E162" i="61"/>
  <c r="D162" i="61"/>
  <c r="C162" i="61"/>
  <c r="E161" i="61"/>
  <c r="D161" i="61"/>
  <c r="C161" i="61"/>
  <c r="E160" i="61"/>
  <c r="D160" i="61"/>
  <c r="C160" i="61"/>
  <c r="E159" i="61"/>
  <c r="D159" i="61"/>
  <c r="C159" i="61"/>
  <c r="E158" i="61"/>
  <c r="D158" i="61"/>
  <c r="C158" i="61"/>
  <c r="B157" i="61"/>
  <c r="E157" i="61"/>
  <c r="D157" i="61"/>
  <c r="C157" i="61"/>
  <c r="E156" i="61"/>
  <c r="D156" i="61"/>
  <c r="C156" i="61"/>
  <c r="B155" i="61"/>
  <c r="E155" i="61"/>
  <c r="D155" i="61"/>
  <c r="C155" i="61"/>
  <c r="E154" i="61"/>
  <c r="D154" i="61"/>
  <c r="C154" i="61"/>
  <c r="E153" i="61"/>
  <c r="D153" i="61"/>
  <c r="C153" i="61"/>
  <c r="E152" i="61"/>
  <c r="D152" i="61"/>
  <c r="C152" i="61"/>
  <c r="E151" i="61"/>
  <c r="D151" i="61"/>
  <c r="C151" i="61"/>
  <c r="E150" i="61"/>
  <c r="D150" i="61"/>
  <c r="C150" i="61"/>
  <c r="B149" i="61"/>
  <c r="E149" i="61"/>
  <c r="D149" i="61"/>
  <c r="C149" i="61"/>
  <c r="E148" i="61"/>
  <c r="D148" i="61"/>
  <c r="C148" i="61"/>
  <c r="B147" i="61"/>
  <c r="E147" i="61"/>
  <c r="D147" i="61"/>
  <c r="C147" i="61"/>
  <c r="E146" i="61"/>
  <c r="D146" i="61"/>
  <c r="C146" i="61"/>
  <c r="B145" i="61"/>
  <c r="E145" i="61"/>
  <c r="D145" i="61"/>
  <c r="C145" i="61"/>
  <c r="E144" i="61"/>
  <c r="D144" i="61"/>
  <c r="C144" i="61"/>
  <c r="E143" i="61"/>
  <c r="D143" i="61"/>
  <c r="C143" i="61"/>
  <c r="E142" i="61"/>
  <c r="D142" i="61"/>
  <c r="C142" i="61"/>
  <c r="B141" i="61"/>
  <c r="E141" i="61"/>
  <c r="D141" i="61"/>
  <c r="C141" i="61"/>
  <c r="E140" i="61"/>
  <c r="D140" i="61"/>
  <c r="C140" i="61"/>
  <c r="E139" i="61"/>
  <c r="D139" i="61"/>
  <c r="C139" i="61"/>
  <c r="E138" i="61"/>
  <c r="D138" i="61"/>
  <c r="C138" i="61"/>
  <c r="E137" i="61"/>
  <c r="D137" i="61"/>
  <c r="C137" i="61"/>
  <c r="E136" i="61"/>
  <c r="D136" i="61"/>
  <c r="C136" i="61"/>
  <c r="B135" i="61"/>
  <c r="E135" i="61"/>
  <c r="D135" i="61"/>
  <c r="C135" i="61"/>
  <c r="E134" i="61"/>
  <c r="D134" i="61"/>
  <c r="C134" i="61"/>
  <c r="B133" i="61"/>
  <c r="E133" i="61"/>
  <c r="D133" i="61"/>
  <c r="C133" i="61"/>
  <c r="E132" i="61"/>
  <c r="D132" i="61"/>
  <c r="C132" i="61"/>
  <c r="E131" i="61"/>
  <c r="D131" i="61"/>
  <c r="C131" i="61"/>
  <c r="E130" i="61"/>
  <c r="D130" i="61"/>
  <c r="C130" i="61"/>
  <c r="E129" i="61"/>
  <c r="D129" i="61"/>
  <c r="C129" i="61"/>
  <c r="E128" i="61"/>
  <c r="D128" i="61"/>
  <c r="C128" i="61"/>
  <c r="E127" i="61"/>
  <c r="D127" i="61"/>
  <c r="C127" i="61"/>
  <c r="E126" i="61"/>
  <c r="D126" i="61"/>
  <c r="C126" i="61"/>
  <c r="E125" i="61"/>
  <c r="D125" i="61"/>
  <c r="C125" i="61"/>
  <c r="E124" i="61"/>
  <c r="D124" i="61"/>
  <c r="C124" i="61"/>
  <c r="B123" i="61"/>
  <c r="E123" i="61"/>
  <c r="D123" i="61"/>
  <c r="C123" i="61"/>
  <c r="E122" i="61"/>
  <c r="D122" i="61"/>
  <c r="C122" i="61"/>
  <c r="B121" i="61"/>
  <c r="E121" i="61"/>
  <c r="D121" i="61"/>
  <c r="C121" i="61"/>
  <c r="E120" i="61"/>
  <c r="D120" i="61"/>
  <c r="C120" i="61"/>
  <c r="E119" i="61"/>
  <c r="D119" i="61"/>
  <c r="C119" i="61"/>
  <c r="E118" i="61"/>
  <c r="D118" i="61"/>
  <c r="C118" i="61"/>
  <c r="E117" i="61"/>
  <c r="D117" i="61"/>
  <c r="C117" i="61"/>
  <c r="B116" i="61"/>
  <c r="E116" i="61"/>
  <c r="D116" i="61"/>
  <c r="C116" i="61"/>
  <c r="E115" i="61"/>
  <c r="D115" i="61"/>
  <c r="C115" i="61"/>
  <c r="E114" i="61"/>
  <c r="D114" i="61"/>
  <c r="C114" i="61"/>
  <c r="E113" i="61"/>
  <c r="D113" i="61"/>
  <c r="C113" i="61"/>
  <c r="B112" i="61"/>
  <c r="E112" i="61"/>
  <c r="D112" i="61"/>
  <c r="C112" i="61"/>
  <c r="B111" i="61"/>
  <c r="E111" i="61"/>
  <c r="D111" i="61"/>
  <c r="C111" i="61"/>
  <c r="E110" i="61"/>
  <c r="D110" i="61"/>
  <c r="C110" i="61"/>
  <c r="B109" i="61"/>
  <c r="E109" i="61"/>
  <c r="D109" i="61"/>
  <c r="C109" i="61"/>
  <c r="E108" i="61"/>
  <c r="D108" i="61"/>
  <c r="C108" i="61"/>
  <c r="E107" i="61"/>
  <c r="D107" i="61"/>
  <c r="C107" i="61"/>
  <c r="E106" i="61"/>
  <c r="D106" i="61"/>
  <c r="C106" i="61"/>
  <c r="E105" i="61"/>
  <c r="D105" i="61"/>
  <c r="C105" i="61"/>
  <c r="E104" i="61"/>
  <c r="D104" i="61"/>
  <c r="C104" i="61"/>
  <c r="E103" i="61"/>
  <c r="D103" i="61"/>
  <c r="C103" i="61"/>
  <c r="E102" i="61"/>
  <c r="D102" i="61"/>
  <c r="C102" i="61"/>
  <c r="E101" i="61"/>
  <c r="D101" i="61"/>
  <c r="C101" i="61"/>
  <c r="E100" i="61"/>
  <c r="D100" i="61"/>
  <c r="C100" i="61"/>
  <c r="E99" i="61"/>
  <c r="D99" i="61"/>
  <c r="C99" i="61"/>
  <c r="B98" i="61"/>
  <c r="E98" i="61"/>
  <c r="D98" i="61"/>
  <c r="C98" i="61"/>
  <c r="B97" i="61"/>
  <c r="E97" i="61"/>
  <c r="D97" i="61"/>
  <c r="C97" i="61"/>
  <c r="E96" i="61"/>
  <c r="D96" i="61"/>
  <c r="C96" i="61"/>
  <c r="E95" i="61"/>
  <c r="D95" i="61"/>
  <c r="C95" i="61"/>
  <c r="E94" i="61"/>
  <c r="D94" i="61"/>
  <c r="C94" i="61"/>
  <c r="E93" i="61"/>
  <c r="D93" i="61"/>
  <c r="C93" i="61"/>
  <c r="E92" i="61"/>
  <c r="D92" i="61"/>
  <c r="C92" i="61"/>
  <c r="E91" i="61"/>
  <c r="D91" i="61"/>
  <c r="C91" i="61"/>
  <c r="E90" i="61"/>
  <c r="D90" i="61"/>
  <c r="C90" i="61"/>
  <c r="B89" i="61"/>
  <c r="E89" i="61"/>
  <c r="D89" i="61"/>
  <c r="C89" i="61"/>
  <c r="E88" i="61"/>
  <c r="D88" i="61"/>
  <c r="C88" i="61"/>
  <c r="B87" i="61"/>
  <c r="E87" i="61"/>
  <c r="D87" i="61"/>
  <c r="C87" i="61"/>
  <c r="E86" i="61"/>
  <c r="D86" i="61"/>
  <c r="C86" i="61"/>
  <c r="B85" i="61"/>
  <c r="E85" i="61"/>
  <c r="D85" i="61"/>
  <c r="C85" i="61"/>
  <c r="E84" i="61"/>
  <c r="D84" i="61"/>
  <c r="C84" i="61"/>
  <c r="E83" i="61"/>
  <c r="D83" i="61"/>
  <c r="C83" i="61"/>
  <c r="E82" i="61"/>
  <c r="D82" i="61"/>
  <c r="C82" i="61"/>
  <c r="E81" i="61"/>
  <c r="D81" i="61"/>
  <c r="C81" i="61"/>
  <c r="B80" i="61"/>
  <c r="E80" i="61"/>
  <c r="D80" i="61"/>
  <c r="C80" i="61"/>
  <c r="E79" i="61"/>
  <c r="D79" i="61"/>
  <c r="C79" i="61"/>
  <c r="E78" i="61"/>
  <c r="D78" i="61"/>
  <c r="C78" i="61"/>
  <c r="E77" i="61"/>
  <c r="D77" i="61"/>
  <c r="C77" i="61"/>
  <c r="E76" i="61"/>
  <c r="D76" i="61"/>
  <c r="C76" i="61"/>
  <c r="B75" i="61"/>
  <c r="E75" i="61"/>
  <c r="D75" i="61"/>
  <c r="C75" i="61"/>
  <c r="B74" i="61"/>
  <c r="E74" i="61"/>
  <c r="D74" i="61"/>
  <c r="C74" i="61"/>
  <c r="B73" i="61"/>
  <c r="E73" i="61"/>
  <c r="D73" i="61"/>
  <c r="C73" i="61"/>
  <c r="E72" i="61"/>
  <c r="D72" i="61"/>
  <c r="C72" i="61"/>
  <c r="E71" i="61"/>
  <c r="D71" i="61"/>
  <c r="C71" i="61"/>
  <c r="E70" i="61"/>
  <c r="D70" i="61"/>
  <c r="C70" i="61"/>
  <c r="E69" i="61"/>
  <c r="D69" i="61"/>
  <c r="C69" i="61"/>
  <c r="E68" i="61"/>
  <c r="D68" i="61"/>
  <c r="C68" i="61"/>
  <c r="E67" i="61"/>
  <c r="D67" i="61"/>
  <c r="C67" i="61"/>
  <c r="B66" i="61"/>
  <c r="E66" i="61"/>
  <c r="D66" i="61"/>
  <c r="C66" i="61"/>
  <c r="E65" i="61"/>
  <c r="D65" i="61"/>
  <c r="C65" i="61"/>
  <c r="E64" i="61"/>
  <c r="D64" i="61"/>
  <c r="C64" i="61"/>
  <c r="B63" i="61"/>
  <c r="E63" i="61"/>
  <c r="D63" i="61"/>
  <c r="C63" i="61"/>
  <c r="E62" i="61"/>
  <c r="D62" i="61"/>
  <c r="C62" i="61"/>
  <c r="B61" i="61"/>
  <c r="E61" i="61"/>
  <c r="D61" i="61"/>
  <c r="C61" i="61"/>
  <c r="E60" i="61"/>
  <c r="D60" i="61"/>
  <c r="C60" i="61"/>
  <c r="E59" i="61"/>
  <c r="D59" i="61"/>
  <c r="C59" i="61"/>
  <c r="E58" i="61"/>
  <c r="D58" i="61"/>
  <c r="C58" i="61"/>
  <c r="E57" i="61"/>
  <c r="D57" i="61"/>
  <c r="C57" i="61"/>
  <c r="E56" i="61"/>
  <c r="D56" i="61"/>
  <c r="C56" i="61"/>
  <c r="E55" i="61"/>
  <c r="D55" i="61"/>
  <c r="C55" i="61"/>
  <c r="E54" i="61"/>
  <c r="D54" i="61"/>
  <c r="C54" i="61"/>
  <c r="B53" i="61"/>
  <c r="E53" i="61"/>
  <c r="D53" i="61"/>
  <c r="C53" i="61"/>
  <c r="E52" i="61"/>
  <c r="D52" i="61"/>
  <c r="C52" i="61"/>
  <c r="E51" i="61"/>
  <c r="D51" i="61"/>
  <c r="C51" i="61"/>
  <c r="B50" i="61"/>
  <c r="E50" i="61"/>
  <c r="D50" i="61"/>
  <c r="C50" i="61"/>
  <c r="B49" i="61"/>
  <c r="E49" i="61"/>
  <c r="D49" i="61"/>
  <c r="C49" i="61"/>
  <c r="E48" i="61"/>
  <c r="D48" i="61"/>
  <c r="C48" i="61"/>
  <c r="E47" i="61"/>
  <c r="D47" i="61"/>
  <c r="C47" i="61"/>
  <c r="E46" i="61"/>
  <c r="D46" i="61"/>
  <c r="C46" i="61"/>
  <c r="B45" i="61"/>
  <c r="E45" i="61"/>
  <c r="D45" i="61"/>
  <c r="C45" i="61"/>
  <c r="E44" i="61"/>
  <c r="D44" i="61"/>
  <c r="C44" i="61"/>
  <c r="E43" i="61"/>
  <c r="D43" i="61"/>
  <c r="C43" i="61"/>
  <c r="E42" i="61"/>
  <c r="D42" i="61"/>
  <c r="C42" i="61"/>
  <c r="E41" i="61"/>
  <c r="D41" i="61"/>
  <c r="C41" i="61"/>
  <c r="E40" i="61"/>
  <c r="D40" i="61"/>
  <c r="C40" i="61"/>
  <c r="B39" i="61"/>
  <c r="E39" i="61"/>
  <c r="D39" i="61"/>
  <c r="C39" i="61"/>
  <c r="B38" i="61"/>
  <c r="E38" i="61"/>
  <c r="D38" i="61"/>
  <c r="C38" i="61"/>
  <c r="B37" i="61"/>
  <c r="E37" i="61"/>
  <c r="D37" i="61"/>
  <c r="C37" i="61"/>
  <c r="E36" i="61"/>
  <c r="D36" i="61"/>
  <c r="C36" i="61"/>
  <c r="E35" i="61"/>
  <c r="D35" i="61"/>
  <c r="C35" i="61"/>
  <c r="E34" i="61"/>
  <c r="D34" i="61"/>
  <c r="C34" i="61"/>
  <c r="E33" i="61"/>
  <c r="D33" i="61"/>
  <c r="C33" i="61"/>
  <c r="E32" i="61"/>
  <c r="D32" i="61"/>
  <c r="C32" i="61"/>
  <c r="E31" i="61"/>
  <c r="D31" i="61"/>
  <c r="C31" i="61"/>
  <c r="E30" i="61"/>
  <c r="D30" i="61"/>
  <c r="C30" i="61"/>
  <c r="E29" i="61"/>
  <c r="D29" i="61"/>
  <c r="C29" i="61"/>
  <c r="E28" i="61"/>
  <c r="D28" i="61"/>
  <c r="C28" i="61"/>
  <c r="B27" i="61"/>
  <c r="E27" i="61"/>
  <c r="D27" i="61"/>
  <c r="C27" i="61"/>
  <c r="B26" i="61"/>
  <c r="E26" i="61"/>
  <c r="D26" i="61"/>
  <c r="C26" i="61"/>
  <c r="E25" i="61"/>
  <c r="D25" i="61"/>
  <c r="C25" i="61"/>
  <c r="E24" i="61"/>
  <c r="D24" i="61"/>
  <c r="C24" i="61"/>
  <c r="E23" i="61"/>
  <c r="D23" i="61"/>
  <c r="C23" i="61"/>
  <c r="E22" i="61"/>
  <c r="D22" i="61"/>
  <c r="C22" i="61"/>
  <c r="E21" i="61"/>
  <c r="D21" i="61"/>
  <c r="C21" i="61"/>
  <c r="E20" i="61"/>
  <c r="D20" i="61"/>
  <c r="C20" i="61"/>
  <c r="E19" i="61"/>
  <c r="D19" i="61"/>
  <c r="C19" i="61"/>
  <c r="B18" i="61"/>
  <c r="E18" i="61"/>
  <c r="D18" i="61"/>
  <c r="C18" i="61"/>
  <c r="E17" i="61"/>
  <c r="D17" i="61"/>
  <c r="C17" i="61"/>
  <c r="E16" i="61"/>
  <c r="D16" i="61"/>
  <c r="C16" i="61"/>
  <c r="B16" i="61"/>
  <c r="B15" i="61"/>
  <c r="E15" i="61"/>
  <c r="D15" i="61"/>
  <c r="C15" i="61"/>
  <c r="B14" i="61"/>
  <c r="E14" i="61"/>
  <c r="D14" i="61"/>
  <c r="C14" i="61"/>
  <c r="B13" i="61"/>
  <c r="E13" i="61"/>
  <c r="D13" i="61"/>
  <c r="C13" i="61"/>
  <c r="E12" i="61"/>
  <c r="D12" i="61"/>
  <c r="C12" i="61"/>
  <c r="E11" i="61"/>
  <c r="D11" i="61"/>
  <c r="C11" i="61"/>
  <c r="E10" i="61"/>
  <c r="D10" i="61"/>
  <c r="C10" i="61"/>
  <c r="E9" i="61"/>
  <c r="D9" i="61"/>
  <c r="C9" i="61"/>
  <c r="E8" i="61"/>
  <c r="D8" i="61"/>
  <c r="C8" i="61"/>
  <c r="B8" i="61"/>
  <c r="E7" i="61"/>
  <c r="D7" i="61"/>
  <c r="C7" i="61"/>
  <c r="E6" i="61"/>
  <c r="D6" i="61"/>
  <c r="C6" i="61"/>
  <c r="E5" i="61"/>
  <c r="D5" i="61"/>
  <c r="C5" i="61"/>
  <c r="E4" i="61"/>
  <c r="D4" i="61"/>
  <c r="C4" i="61"/>
  <c r="B4" i="61"/>
  <c r="B3" i="61"/>
  <c r="E3" i="61"/>
  <c r="D3" i="61"/>
  <c r="C3" i="61"/>
  <c r="E2" i="61"/>
  <c r="D2" i="61"/>
  <c r="C2" i="61"/>
  <c r="A2" i="61"/>
  <c r="A3" i="61" s="1"/>
  <c r="A4" i="61" s="1"/>
  <c r="A5" i="61" s="1"/>
  <c r="A6" i="61" s="1"/>
  <c r="A7" i="61" s="1"/>
  <c r="A8" i="61" s="1"/>
  <c r="A9" i="61" s="1"/>
  <c r="A10" i="61" s="1"/>
  <c r="A11" i="61" s="1"/>
  <c r="A12" i="61" s="1"/>
  <c r="A13" i="61" s="1"/>
  <c r="A14" i="61" s="1"/>
  <c r="A15" i="61" s="1"/>
  <c r="A16" i="61" s="1"/>
  <c r="A17" i="61" s="1"/>
  <c r="A18" i="61" s="1"/>
  <c r="A19" i="61" s="1"/>
  <c r="A20" i="61" s="1"/>
  <c r="A21" i="61" s="1"/>
  <c r="A22" i="61" s="1"/>
  <c r="A23" i="61" s="1"/>
  <c r="A24" i="61" s="1"/>
  <c r="A25" i="61" s="1"/>
  <c r="A26" i="61" s="1"/>
  <c r="A27" i="61" s="1"/>
  <c r="A28" i="61" s="1"/>
  <c r="A29" i="61" s="1"/>
  <c r="A30" i="61" s="1"/>
  <c r="A31" i="61" s="1"/>
  <c r="A32" i="61" s="1"/>
  <c r="A33" i="61" s="1"/>
  <c r="A34" i="61" s="1"/>
  <c r="A35" i="61" s="1"/>
  <c r="A36" i="61" s="1"/>
  <c r="A37" i="61" s="1"/>
  <c r="A38" i="61" s="1"/>
  <c r="A39" i="61" s="1"/>
  <c r="A40" i="61" s="1"/>
  <c r="A41" i="61" s="1"/>
  <c r="A42" i="61" s="1"/>
  <c r="A43" i="61" s="1"/>
  <c r="A44" i="61" s="1"/>
  <c r="A45" i="61" s="1"/>
  <c r="A46" i="61" s="1"/>
  <c r="A47" i="61" s="1"/>
  <c r="A48" i="61" s="1"/>
  <c r="A49" i="61" s="1"/>
  <c r="A50" i="61" s="1"/>
  <c r="A51" i="61" s="1"/>
  <c r="A52" i="61" s="1"/>
  <c r="A53" i="61" s="1"/>
  <c r="A54" i="61" s="1"/>
  <c r="A55" i="61" s="1"/>
  <c r="A56" i="61" s="1"/>
  <c r="A57" i="61" s="1"/>
  <c r="A58" i="61" s="1"/>
  <c r="A59" i="61" s="1"/>
  <c r="A60" i="61" s="1"/>
  <c r="A61" i="61" s="1"/>
  <c r="A62" i="61" s="1"/>
  <c r="A63" i="61" s="1"/>
  <c r="A64" i="61" s="1"/>
  <c r="A65" i="61" s="1"/>
  <c r="A66" i="61" s="1"/>
  <c r="A67" i="61" s="1"/>
  <c r="A68" i="61" s="1"/>
  <c r="A69" i="61" s="1"/>
  <c r="A70" i="61" s="1"/>
  <c r="A71" i="61" s="1"/>
  <c r="A72" i="61" s="1"/>
  <c r="A73" i="61" s="1"/>
  <c r="A74" i="61" s="1"/>
  <c r="A75" i="61" s="1"/>
  <c r="A76" i="61" s="1"/>
  <c r="A77" i="61" s="1"/>
  <c r="A78" i="61" s="1"/>
  <c r="A79" i="61" s="1"/>
  <c r="A80" i="61" s="1"/>
  <c r="A81" i="61" s="1"/>
  <c r="A82" i="61" s="1"/>
  <c r="A83" i="61" s="1"/>
  <c r="A84" i="61" s="1"/>
  <c r="A85" i="61" s="1"/>
  <c r="A86" i="61" s="1"/>
  <c r="A87" i="61" s="1"/>
  <c r="A88" i="61" s="1"/>
  <c r="A89" i="61" s="1"/>
  <c r="A90" i="61" s="1"/>
  <c r="A91" i="61" s="1"/>
  <c r="A92" i="61" s="1"/>
  <c r="A93" i="61" s="1"/>
  <c r="A94" i="61" s="1"/>
  <c r="A95" i="61" s="1"/>
  <c r="A96" i="61" s="1"/>
  <c r="A97" i="61" s="1"/>
  <c r="A98" i="61" s="1"/>
  <c r="A99" i="61" s="1"/>
  <c r="A100" i="61" s="1"/>
  <c r="A101" i="61" s="1"/>
  <c r="A102" i="61" s="1"/>
  <c r="A103" i="61" s="1"/>
  <c r="A104" i="61" s="1"/>
  <c r="A105" i="61" s="1"/>
  <c r="A106" i="61" s="1"/>
  <c r="A107" i="61" s="1"/>
  <c r="A108" i="61" s="1"/>
  <c r="A109" i="61" s="1"/>
  <c r="A110" i="61" s="1"/>
  <c r="A111" i="61" s="1"/>
  <c r="A112" i="61" s="1"/>
  <c r="A113" i="61" s="1"/>
  <c r="A114" i="61" s="1"/>
  <c r="A115" i="61" s="1"/>
  <c r="A116" i="61" s="1"/>
  <c r="A117" i="61" s="1"/>
  <c r="A118" i="61" s="1"/>
  <c r="A119" i="61" s="1"/>
  <c r="A120" i="61" s="1"/>
  <c r="A121" i="61" s="1"/>
  <c r="A122" i="61" s="1"/>
  <c r="A123" i="61" s="1"/>
  <c r="A124" i="61" s="1"/>
  <c r="A125" i="61" s="1"/>
  <c r="A126" i="61" s="1"/>
  <c r="A127" i="61" s="1"/>
  <c r="A128" i="61" s="1"/>
  <c r="A129" i="61" s="1"/>
  <c r="A130" i="61" s="1"/>
  <c r="A131" i="61" s="1"/>
  <c r="A132" i="61" s="1"/>
  <c r="A133" i="61" s="1"/>
  <c r="A134" i="61" s="1"/>
  <c r="A135" i="61" s="1"/>
  <c r="A136" i="61" s="1"/>
  <c r="A137" i="61" s="1"/>
  <c r="A138" i="61" s="1"/>
  <c r="A139" i="61" s="1"/>
  <c r="A140" i="61" s="1"/>
  <c r="A141" i="61" s="1"/>
  <c r="A142" i="61" s="1"/>
  <c r="A143" i="61" s="1"/>
  <c r="A144" i="61" s="1"/>
  <c r="A145" i="61" s="1"/>
  <c r="A146" i="61" s="1"/>
  <c r="A147" i="61" s="1"/>
  <c r="A148" i="61" s="1"/>
  <c r="A149" i="61" s="1"/>
  <c r="A150" i="61" s="1"/>
  <c r="A151" i="61" s="1"/>
  <c r="A152" i="61" s="1"/>
  <c r="A153" i="61" s="1"/>
  <c r="A154" i="61" s="1"/>
  <c r="A155" i="61" s="1"/>
  <c r="A156" i="61" s="1"/>
  <c r="A157" i="61" s="1"/>
  <c r="A158" i="61" s="1"/>
  <c r="A159" i="61" s="1"/>
  <c r="A160" i="61" s="1"/>
  <c r="A161" i="61" s="1"/>
  <c r="A162" i="61" s="1"/>
  <c r="A163" i="61" s="1"/>
  <c r="A164" i="61" s="1"/>
  <c r="A165" i="61" s="1"/>
  <c r="A166" i="61" s="1"/>
  <c r="A167" i="61" s="1"/>
  <c r="A168" i="61" s="1"/>
  <c r="A169" i="61" s="1"/>
  <c r="A170" i="61" s="1"/>
  <c r="A171" i="61" s="1"/>
  <c r="A172" i="61" s="1"/>
  <c r="A173" i="61" s="1"/>
  <c r="A174" i="61" s="1"/>
  <c r="A175" i="61" s="1"/>
  <c r="A176" i="61" s="1"/>
  <c r="A177" i="61" s="1"/>
  <c r="A178" i="61" s="1"/>
  <c r="A179" i="61" s="1"/>
  <c r="A180" i="61" s="1"/>
  <c r="A181" i="61" s="1"/>
  <c r="A182" i="61" s="1"/>
  <c r="A183" i="61" s="1"/>
  <c r="A184" i="61" s="1"/>
  <c r="F1" i="61"/>
  <c r="E1" i="61"/>
  <c r="D1" i="61"/>
  <c r="C1" i="61"/>
  <c r="B1" i="61"/>
  <c r="A1" i="61"/>
  <c r="E184" i="60"/>
  <c r="D184" i="60"/>
  <c r="C184" i="60"/>
  <c r="E183" i="60"/>
  <c r="D183" i="60"/>
  <c r="C183" i="60"/>
  <c r="B182" i="60"/>
  <c r="E182" i="60"/>
  <c r="D182" i="60"/>
  <c r="C182" i="60"/>
  <c r="E181" i="60"/>
  <c r="D181" i="60"/>
  <c r="C181" i="60"/>
  <c r="E180" i="60"/>
  <c r="D180" i="60"/>
  <c r="C180" i="60"/>
  <c r="E179" i="60"/>
  <c r="D179" i="60"/>
  <c r="C179" i="60"/>
  <c r="B178" i="60"/>
  <c r="E178" i="60"/>
  <c r="D178" i="60"/>
  <c r="C178" i="60"/>
  <c r="B177" i="60"/>
  <c r="E177" i="60"/>
  <c r="D177" i="60"/>
  <c r="C177" i="60"/>
  <c r="B176" i="60"/>
  <c r="E176" i="60"/>
  <c r="D176" i="60"/>
  <c r="C176" i="60"/>
  <c r="B175" i="60"/>
  <c r="E175" i="60"/>
  <c r="D175" i="60"/>
  <c r="C175" i="60"/>
  <c r="E174" i="60"/>
  <c r="D174" i="60"/>
  <c r="C174" i="60"/>
  <c r="E173" i="60"/>
  <c r="D173" i="60"/>
  <c r="C173" i="60"/>
  <c r="E172" i="60"/>
  <c r="D172" i="60"/>
  <c r="C172" i="60"/>
  <c r="E171" i="60"/>
  <c r="D171" i="60"/>
  <c r="C171" i="60"/>
  <c r="E170" i="60"/>
  <c r="D170" i="60"/>
  <c r="C170" i="60"/>
  <c r="E169" i="60"/>
  <c r="D169" i="60"/>
  <c r="C169" i="60"/>
  <c r="E168" i="60"/>
  <c r="D168" i="60"/>
  <c r="C168" i="60"/>
  <c r="E167" i="60"/>
  <c r="D167" i="60"/>
  <c r="C167" i="60"/>
  <c r="E166" i="60"/>
  <c r="D166" i="60"/>
  <c r="C166" i="60"/>
  <c r="B165" i="60"/>
  <c r="E165" i="60"/>
  <c r="D165" i="60"/>
  <c r="C165" i="60"/>
  <c r="B164" i="60"/>
  <c r="E164" i="60"/>
  <c r="D164" i="60"/>
  <c r="C164" i="60"/>
  <c r="E163" i="60"/>
  <c r="D163" i="60"/>
  <c r="C163" i="60"/>
  <c r="E162" i="60"/>
  <c r="D162" i="60"/>
  <c r="C162" i="60"/>
  <c r="E161" i="60"/>
  <c r="D161" i="60"/>
  <c r="C161" i="60"/>
  <c r="E160" i="60"/>
  <c r="D160" i="60"/>
  <c r="C160" i="60"/>
  <c r="E159" i="60"/>
  <c r="D159" i="60"/>
  <c r="C159" i="60"/>
  <c r="E158" i="60"/>
  <c r="D158" i="60"/>
  <c r="C158" i="60"/>
  <c r="E157" i="60"/>
  <c r="D157" i="60"/>
  <c r="C157" i="60"/>
  <c r="E156" i="60"/>
  <c r="D156" i="60"/>
  <c r="C156" i="60"/>
  <c r="E155" i="60"/>
  <c r="D155" i="60"/>
  <c r="C155" i="60"/>
  <c r="E154" i="60"/>
  <c r="D154" i="60"/>
  <c r="C154" i="60"/>
  <c r="B153" i="60"/>
  <c r="E153" i="60"/>
  <c r="D153" i="60"/>
  <c r="C153" i="60"/>
  <c r="E152" i="60"/>
  <c r="D152" i="60"/>
  <c r="C152" i="60"/>
  <c r="E151" i="60"/>
  <c r="D151" i="60"/>
  <c r="C151" i="60"/>
  <c r="E150" i="60"/>
  <c r="D150" i="60"/>
  <c r="C150" i="60"/>
  <c r="E149" i="60"/>
  <c r="D149" i="60"/>
  <c r="C149" i="60"/>
  <c r="E148" i="60"/>
  <c r="D148" i="60"/>
  <c r="C148" i="60"/>
  <c r="E147" i="60"/>
  <c r="D147" i="60"/>
  <c r="C147" i="60"/>
  <c r="E146" i="60"/>
  <c r="D146" i="60"/>
  <c r="C146" i="60"/>
  <c r="E145" i="60"/>
  <c r="D145" i="60"/>
  <c r="C145" i="60"/>
  <c r="E144" i="60"/>
  <c r="D144" i="60"/>
  <c r="C144" i="60"/>
  <c r="E143" i="60"/>
  <c r="D143" i="60"/>
  <c r="C143" i="60"/>
  <c r="E142" i="60"/>
  <c r="D142" i="60"/>
  <c r="C142" i="60"/>
  <c r="B141" i="60"/>
  <c r="E141" i="60"/>
  <c r="D141" i="60"/>
  <c r="C141" i="60"/>
  <c r="E140" i="60"/>
  <c r="D140" i="60"/>
  <c r="C140" i="60"/>
  <c r="E139" i="60"/>
  <c r="D139" i="60"/>
  <c r="C139" i="60"/>
  <c r="E138" i="60"/>
  <c r="D138" i="60"/>
  <c r="C138" i="60"/>
  <c r="E137" i="60"/>
  <c r="D137" i="60"/>
  <c r="C137" i="60"/>
  <c r="E136" i="60"/>
  <c r="D136" i="60"/>
  <c r="C136" i="60"/>
  <c r="E135" i="60"/>
  <c r="D135" i="60"/>
  <c r="C135" i="60"/>
  <c r="E134" i="60"/>
  <c r="D134" i="60"/>
  <c r="C134" i="60"/>
  <c r="E133" i="60"/>
  <c r="D133" i="60"/>
  <c r="C133" i="60"/>
  <c r="E132" i="60"/>
  <c r="D132" i="60"/>
  <c r="C132" i="60"/>
  <c r="E131" i="60"/>
  <c r="D131" i="60"/>
  <c r="C131" i="60"/>
  <c r="E130" i="60"/>
  <c r="D130" i="60"/>
  <c r="C130" i="60"/>
  <c r="B129" i="60"/>
  <c r="E129" i="60"/>
  <c r="D129" i="60"/>
  <c r="C129" i="60"/>
  <c r="E128" i="60"/>
  <c r="D128" i="60"/>
  <c r="C128" i="60"/>
  <c r="E127" i="60"/>
  <c r="D127" i="60"/>
  <c r="C127" i="60"/>
  <c r="E126" i="60"/>
  <c r="D126" i="60"/>
  <c r="C126" i="60"/>
  <c r="E125" i="60"/>
  <c r="D125" i="60"/>
  <c r="C125" i="60"/>
  <c r="E124" i="60"/>
  <c r="D124" i="60"/>
  <c r="C124" i="60"/>
  <c r="E123" i="60"/>
  <c r="D123" i="60"/>
  <c r="C123" i="60"/>
  <c r="B122" i="60"/>
  <c r="E122" i="60"/>
  <c r="D122" i="60"/>
  <c r="C122" i="60"/>
  <c r="E121" i="60"/>
  <c r="D121" i="60"/>
  <c r="C121" i="60"/>
  <c r="E120" i="60"/>
  <c r="D120" i="60"/>
  <c r="C120" i="60"/>
  <c r="E119" i="60"/>
  <c r="D119" i="60"/>
  <c r="C119" i="60"/>
  <c r="E118" i="60"/>
  <c r="D118" i="60"/>
  <c r="C118" i="60"/>
  <c r="E117" i="60"/>
  <c r="D117" i="60"/>
  <c r="C117" i="60"/>
  <c r="B116" i="60"/>
  <c r="E116" i="60"/>
  <c r="D116" i="60"/>
  <c r="C116" i="60"/>
  <c r="B115" i="60"/>
  <c r="E115" i="60"/>
  <c r="D115" i="60"/>
  <c r="C115" i="60"/>
  <c r="E114" i="60"/>
  <c r="D114" i="60"/>
  <c r="C114" i="60"/>
  <c r="E113" i="60"/>
  <c r="D113" i="60"/>
  <c r="C113" i="60"/>
  <c r="E112" i="60"/>
  <c r="D112" i="60"/>
  <c r="C112" i="60"/>
  <c r="E111" i="60"/>
  <c r="D111" i="60"/>
  <c r="C111" i="60"/>
  <c r="B110" i="60"/>
  <c r="E110" i="60"/>
  <c r="D110" i="60"/>
  <c r="C110" i="60"/>
  <c r="E109" i="60"/>
  <c r="D109" i="60"/>
  <c r="C109" i="60"/>
  <c r="E108" i="60"/>
  <c r="D108" i="60"/>
  <c r="C108" i="60"/>
  <c r="E107" i="60"/>
  <c r="D107" i="60"/>
  <c r="C107" i="60"/>
  <c r="B106" i="60"/>
  <c r="E106" i="60"/>
  <c r="D106" i="60"/>
  <c r="C106" i="60"/>
  <c r="E105" i="60"/>
  <c r="D105" i="60"/>
  <c r="C105" i="60"/>
  <c r="B104" i="60"/>
  <c r="E104" i="60"/>
  <c r="D104" i="60"/>
  <c r="C104" i="60"/>
  <c r="B103" i="60"/>
  <c r="E103" i="60"/>
  <c r="D103" i="60"/>
  <c r="C103" i="60"/>
  <c r="E102" i="60"/>
  <c r="D102" i="60"/>
  <c r="C102" i="60"/>
  <c r="E101" i="60"/>
  <c r="D101" i="60"/>
  <c r="C101" i="60"/>
  <c r="E100" i="60"/>
  <c r="D100" i="60"/>
  <c r="C100" i="60"/>
  <c r="E99" i="60"/>
  <c r="D99" i="60"/>
  <c r="C99" i="60"/>
  <c r="E98" i="60"/>
  <c r="D98" i="60"/>
  <c r="C98" i="60"/>
  <c r="E97" i="60"/>
  <c r="D97" i="60"/>
  <c r="C97" i="60"/>
  <c r="B96" i="60"/>
  <c r="E96" i="60"/>
  <c r="D96" i="60"/>
  <c r="C96" i="60"/>
  <c r="E95" i="60"/>
  <c r="D95" i="60"/>
  <c r="C95" i="60"/>
  <c r="E94" i="60"/>
  <c r="D94" i="60"/>
  <c r="C94" i="60"/>
  <c r="B93" i="60"/>
  <c r="E93" i="60"/>
  <c r="D93" i="60"/>
  <c r="C93" i="60"/>
  <c r="B92" i="60"/>
  <c r="E92" i="60"/>
  <c r="D92" i="60"/>
  <c r="C92" i="60"/>
  <c r="B91" i="60"/>
  <c r="E91" i="60"/>
  <c r="D91" i="60"/>
  <c r="C91" i="60"/>
  <c r="E90" i="60"/>
  <c r="D90" i="60"/>
  <c r="C90" i="60"/>
  <c r="E89" i="60"/>
  <c r="D89" i="60"/>
  <c r="C89" i="60"/>
  <c r="E88" i="60"/>
  <c r="D88" i="60"/>
  <c r="C88" i="60"/>
  <c r="E87" i="60"/>
  <c r="D87" i="60"/>
  <c r="C87" i="60"/>
  <c r="B86" i="60"/>
  <c r="E86" i="60"/>
  <c r="D86" i="60"/>
  <c r="C86" i="60"/>
  <c r="E85" i="60"/>
  <c r="D85" i="60"/>
  <c r="C85" i="60"/>
  <c r="B84" i="60"/>
  <c r="E84" i="60"/>
  <c r="D84" i="60"/>
  <c r="C84" i="60"/>
  <c r="E83" i="60"/>
  <c r="D83" i="60"/>
  <c r="C83" i="60"/>
  <c r="E82" i="60"/>
  <c r="D82" i="60"/>
  <c r="C82" i="60"/>
  <c r="B81" i="60"/>
  <c r="E81" i="60"/>
  <c r="D81" i="60"/>
  <c r="C81" i="60"/>
  <c r="E80" i="60"/>
  <c r="D80" i="60"/>
  <c r="C80" i="60"/>
  <c r="E79" i="60"/>
  <c r="D79" i="60"/>
  <c r="C79" i="60"/>
  <c r="E78" i="60"/>
  <c r="D78" i="60"/>
  <c r="C78" i="60"/>
  <c r="E77" i="60"/>
  <c r="D77" i="60"/>
  <c r="C77" i="60"/>
  <c r="E76" i="60"/>
  <c r="D76" i="60"/>
  <c r="C76" i="60"/>
  <c r="E75" i="60"/>
  <c r="D75" i="60"/>
  <c r="C75" i="60"/>
  <c r="E74" i="60"/>
  <c r="D74" i="60"/>
  <c r="C74" i="60"/>
  <c r="E73" i="60"/>
  <c r="D73" i="60"/>
  <c r="C73" i="60"/>
  <c r="E72" i="60"/>
  <c r="D72" i="60"/>
  <c r="C72" i="60"/>
  <c r="E71" i="60"/>
  <c r="D71" i="60"/>
  <c r="C71" i="60"/>
  <c r="E70" i="60"/>
  <c r="D70" i="60"/>
  <c r="C70" i="60"/>
  <c r="B69" i="60"/>
  <c r="E69" i="60"/>
  <c r="D69" i="60"/>
  <c r="C69" i="60"/>
  <c r="B68" i="60"/>
  <c r="E68" i="60"/>
  <c r="D68" i="60"/>
  <c r="C68" i="60"/>
  <c r="B67" i="60"/>
  <c r="E67" i="60"/>
  <c r="D67" i="60"/>
  <c r="C67" i="60"/>
  <c r="E66" i="60"/>
  <c r="D66" i="60"/>
  <c r="C66" i="60"/>
  <c r="E65" i="60"/>
  <c r="D65" i="60"/>
  <c r="C65" i="60"/>
  <c r="E64" i="60"/>
  <c r="D64" i="60"/>
  <c r="C64" i="60"/>
  <c r="E63" i="60"/>
  <c r="D63" i="60"/>
  <c r="C63" i="60"/>
  <c r="E62" i="60"/>
  <c r="D62" i="60"/>
  <c r="C62" i="60"/>
  <c r="E61" i="60"/>
  <c r="D61" i="60"/>
  <c r="C61" i="60"/>
  <c r="E60" i="60"/>
  <c r="D60" i="60"/>
  <c r="C60" i="60"/>
  <c r="E59" i="60"/>
  <c r="D59" i="60"/>
  <c r="C59" i="60"/>
  <c r="E58" i="60"/>
  <c r="D58" i="60"/>
  <c r="C58" i="60"/>
  <c r="E57" i="60"/>
  <c r="D57" i="60"/>
  <c r="C57" i="60"/>
  <c r="B56" i="60"/>
  <c r="E56" i="60"/>
  <c r="D56" i="60"/>
  <c r="C56" i="60"/>
  <c r="B55" i="60"/>
  <c r="E55" i="60"/>
  <c r="D55" i="60"/>
  <c r="C55" i="60"/>
  <c r="E54" i="60"/>
  <c r="D54" i="60"/>
  <c r="C54" i="60"/>
  <c r="E53" i="60"/>
  <c r="D53" i="60"/>
  <c r="C53" i="60"/>
  <c r="E52" i="60"/>
  <c r="D52" i="60"/>
  <c r="C52" i="60"/>
  <c r="E51" i="60"/>
  <c r="D51" i="60"/>
  <c r="C51" i="60"/>
  <c r="E50" i="60"/>
  <c r="D50" i="60"/>
  <c r="C50" i="60"/>
  <c r="E49" i="60"/>
  <c r="D49" i="60"/>
  <c r="C49" i="60"/>
  <c r="B48" i="60"/>
  <c r="E48" i="60"/>
  <c r="D48" i="60"/>
  <c r="C48" i="60"/>
  <c r="E47" i="60"/>
  <c r="D47" i="60"/>
  <c r="C47" i="60"/>
  <c r="E46" i="60"/>
  <c r="D46" i="60"/>
  <c r="C46" i="60"/>
  <c r="B45" i="60"/>
  <c r="E45" i="60"/>
  <c r="D45" i="60"/>
  <c r="C45" i="60"/>
  <c r="B44" i="60"/>
  <c r="E44" i="60"/>
  <c r="D44" i="60"/>
  <c r="C44" i="60"/>
  <c r="B43" i="60"/>
  <c r="E43" i="60"/>
  <c r="D43" i="60"/>
  <c r="C43" i="60"/>
  <c r="E42" i="60"/>
  <c r="D42" i="60"/>
  <c r="C42" i="60"/>
  <c r="E41" i="60"/>
  <c r="D41" i="60"/>
  <c r="C41" i="60"/>
  <c r="B40" i="60"/>
  <c r="E40" i="60"/>
  <c r="D40" i="60"/>
  <c r="C40" i="60"/>
  <c r="E39" i="60"/>
  <c r="D39" i="60"/>
  <c r="C39" i="60"/>
  <c r="E38" i="60"/>
  <c r="D38" i="60"/>
  <c r="C38" i="60"/>
  <c r="E37" i="60"/>
  <c r="D37" i="60"/>
  <c r="C37" i="60"/>
  <c r="E36" i="60"/>
  <c r="D36" i="60"/>
  <c r="C36" i="60"/>
  <c r="E35" i="60"/>
  <c r="D35" i="60"/>
  <c r="C35" i="60"/>
  <c r="E34" i="60"/>
  <c r="D34" i="60"/>
  <c r="C34" i="60"/>
  <c r="B33" i="60"/>
  <c r="E33" i="60"/>
  <c r="D33" i="60"/>
  <c r="C33" i="60"/>
  <c r="E32" i="60"/>
  <c r="D32" i="60"/>
  <c r="C32" i="60"/>
  <c r="B31" i="60"/>
  <c r="E31" i="60"/>
  <c r="D31" i="60"/>
  <c r="C31" i="60"/>
  <c r="E30" i="60"/>
  <c r="D30" i="60"/>
  <c r="C30" i="60"/>
  <c r="E29" i="60"/>
  <c r="D29" i="60"/>
  <c r="C29" i="60"/>
  <c r="E28" i="60"/>
  <c r="D28" i="60"/>
  <c r="C28" i="60"/>
  <c r="E27" i="60"/>
  <c r="D27" i="60"/>
  <c r="C27" i="60"/>
  <c r="E26" i="60"/>
  <c r="D26" i="60"/>
  <c r="C26" i="60"/>
  <c r="E25" i="60"/>
  <c r="D25" i="60"/>
  <c r="C25" i="60"/>
  <c r="E24" i="60"/>
  <c r="D24" i="60"/>
  <c r="C24" i="60"/>
  <c r="E23" i="60"/>
  <c r="D23" i="60"/>
  <c r="C23" i="60"/>
  <c r="E22" i="60"/>
  <c r="D22" i="60"/>
  <c r="C22" i="60"/>
  <c r="B21" i="60"/>
  <c r="E21" i="60"/>
  <c r="D21" i="60"/>
  <c r="C21" i="60"/>
  <c r="B20" i="60"/>
  <c r="E20" i="60"/>
  <c r="D20" i="60"/>
  <c r="C20" i="60"/>
  <c r="B19" i="60"/>
  <c r="E19" i="60"/>
  <c r="D19" i="60"/>
  <c r="C19" i="60"/>
  <c r="E18" i="60"/>
  <c r="D18" i="60"/>
  <c r="C18" i="60"/>
  <c r="E17" i="60"/>
  <c r="D17" i="60"/>
  <c r="C17" i="60"/>
  <c r="E16" i="60"/>
  <c r="D16" i="60"/>
  <c r="C16" i="60"/>
  <c r="E15" i="60"/>
  <c r="D15" i="60"/>
  <c r="C15" i="60"/>
  <c r="E14" i="60"/>
  <c r="D14" i="60"/>
  <c r="C14" i="60"/>
  <c r="E13" i="60"/>
  <c r="D13" i="60"/>
  <c r="C13" i="60"/>
  <c r="E12" i="60"/>
  <c r="D12" i="60"/>
  <c r="C12" i="60"/>
  <c r="E11" i="60"/>
  <c r="D11" i="60"/>
  <c r="C11" i="60"/>
  <c r="E10" i="60"/>
  <c r="D10" i="60"/>
  <c r="C10" i="60"/>
  <c r="B9" i="60"/>
  <c r="E9" i="60"/>
  <c r="D9" i="60"/>
  <c r="C9" i="60"/>
  <c r="B8" i="60"/>
  <c r="E8" i="60"/>
  <c r="D8" i="60"/>
  <c r="C8" i="60"/>
  <c r="B7" i="60"/>
  <c r="E7" i="60"/>
  <c r="D7" i="60"/>
  <c r="C7" i="60"/>
  <c r="E6" i="60"/>
  <c r="D6" i="60"/>
  <c r="C6" i="60"/>
  <c r="E5" i="60"/>
  <c r="D5" i="60"/>
  <c r="C5" i="60"/>
  <c r="E4" i="60"/>
  <c r="D4" i="60"/>
  <c r="C4" i="60"/>
  <c r="E3" i="60"/>
  <c r="D3" i="60"/>
  <c r="C3" i="60"/>
  <c r="E2" i="60"/>
  <c r="D2" i="60"/>
  <c r="C2" i="60"/>
  <c r="A2" i="60"/>
  <c r="A3" i="60" s="1"/>
  <c r="A4" i="60" s="1"/>
  <c r="A5" i="60" s="1"/>
  <c r="A6" i="60" s="1"/>
  <c r="A7" i="60" s="1"/>
  <c r="A8" i="60" s="1"/>
  <c r="A9" i="60" s="1"/>
  <c r="A10" i="60" s="1"/>
  <c r="A11" i="60" s="1"/>
  <c r="A12" i="60" s="1"/>
  <c r="A13" i="60" s="1"/>
  <c r="A14" i="60" s="1"/>
  <c r="A15" i="60" s="1"/>
  <c r="A16" i="60" s="1"/>
  <c r="A17" i="60" s="1"/>
  <c r="A18" i="60" s="1"/>
  <c r="A19" i="60" s="1"/>
  <c r="A20" i="60" s="1"/>
  <c r="A21" i="60" s="1"/>
  <c r="A22" i="60" s="1"/>
  <c r="A23" i="60" s="1"/>
  <c r="A24" i="60" s="1"/>
  <c r="A25" i="60" s="1"/>
  <c r="A26" i="60" s="1"/>
  <c r="A27" i="60" s="1"/>
  <c r="A28" i="60" s="1"/>
  <c r="A29" i="60" s="1"/>
  <c r="A30" i="60" s="1"/>
  <c r="A31" i="60" s="1"/>
  <c r="A32" i="60" s="1"/>
  <c r="A33" i="60" s="1"/>
  <c r="A34" i="60" s="1"/>
  <c r="A35" i="60" s="1"/>
  <c r="A36" i="60" s="1"/>
  <c r="A37" i="60" s="1"/>
  <c r="A38" i="60" s="1"/>
  <c r="A39" i="60" s="1"/>
  <c r="A40" i="60" s="1"/>
  <c r="A41" i="60" s="1"/>
  <c r="A42" i="60" s="1"/>
  <c r="A43" i="60" s="1"/>
  <c r="A44" i="60" s="1"/>
  <c r="A45" i="60" s="1"/>
  <c r="A46" i="60" s="1"/>
  <c r="A47" i="60" s="1"/>
  <c r="A48" i="60" s="1"/>
  <c r="A49" i="60" s="1"/>
  <c r="A50" i="60" s="1"/>
  <c r="A51" i="60" s="1"/>
  <c r="A52" i="60" s="1"/>
  <c r="A53" i="60" s="1"/>
  <c r="A54" i="60" s="1"/>
  <c r="A55" i="60" s="1"/>
  <c r="A56" i="60" s="1"/>
  <c r="A57" i="60" s="1"/>
  <c r="A58" i="60" s="1"/>
  <c r="A59" i="60" s="1"/>
  <c r="A60" i="60" s="1"/>
  <c r="A61" i="60" s="1"/>
  <c r="A62" i="60" s="1"/>
  <c r="A63" i="60" s="1"/>
  <c r="A64" i="60" s="1"/>
  <c r="A65" i="60" s="1"/>
  <c r="A66" i="60" s="1"/>
  <c r="A67" i="60" s="1"/>
  <c r="A68" i="60" s="1"/>
  <c r="A69" i="60" s="1"/>
  <c r="A70" i="60" s="1"/>
  <c r="A71" i="60" s="1"/>
  <c r="A72" i="60" s="1"/>
  <c r="A73" i="60" s="1"/>
  <c r="A74" i="60" s="1"/>
  <c r="A75" i="60" s="1"/>
  <c r="A76" i="60" s="1"/>
  <c r="A77" i="60" s="1"/>
  <c r="A78" i="60" s="1"/>
  <c r="A79" i="60" s="1"/>
  <c r="A80" i="60" s="1"/>
  <c r="A81" i="60" s="1"/>
  <c r="A82" i="60" s="1"/>
  <c r="A83" i="60" s="1"/>
  <c r="A84" i="60" s="1"/>
  <c r="A85" i="60" s="1"/>
  <c r="A86" i="60" s="1"/>
  <c r="A87" i="60" s="1"/>
  <c r="A88" i="60" s="1"/>
  <c r="A89" i="60" s="1"/>
  <c r="A90" i="60" s="1"/>
  <c r="A91" i="60" s="1"/>
  <c r="A92" i="60" s="1"/>
  <c r="A93" i="60" s="1"/>
  <c r="A94" i="60" s="1"/>
  <c r="A95" i="60" s="1"/>
  <c r="A96" i="60" s="1"/>
  <c r="A97" i="60" s="1"/>
  <c r="A98" i="60" s="1"/>
  <c r="A99" i="60" s="1"/>
  <c r="A100" i="60" s="1"/>
  <c r="A101" i="60" s="1"/>
  <c r="A102" i="60" s="1"/>
  <c r="A103" i="60" s="1"/>
  <c r="A104" i="60" s="1"/>
  <c r="A105" i="60" s="1"/>
  <c r="A106" i="60" s="1"/>
  <c r="A107" i="60" s="1"/>
  <c r="A108" i="60" s="1"/>
  <c r="A109" i="60" s="1"/>
  <c r="A110" i="60" s="1"/>
  <c r="A111" i="60" s="1"/>
  <c r="A112" i="60" s="1"/>
  <c r="A113" i="60" s="1"/>
  <c r="A114" i="60" s="1"/>
  <c r="A115" i="60" s="1"/>
  <c r="A116" i="60" s="1"/>
  <c r="A117" i="60" s="1"/>
  <c r="A118" i="60" s="1"/>
  <c r="A119" i="60" s="1"/>
  <c r="A120" i="60" s="1"/>
  <c r="A121" i="60" s="1"/>
  <c r="A122" i="60" s="1"/>
  <c r="A123" i="60" s="1"/>
  <c r="A124" i="60" s="1"/>
  <c r="A125" i="60" s="1"/>
  <c r="A126" i="60" s="1"/>
  <c r="A127" i="60" s="1"/>
  <c r="A128" i="60" s="1"/>
  <c r="A129" i="60" s="1"/>
  <c r="A130" i="60" s="1"/>
  <c r="A131" i="60" s="1"/>
  <c r="A132" i="60" s="1"/>
  <c r="A133" i="60" s="1"/>
  <c r="A134" i="60" s="1"/>
  <c r="A135" i="60" s="1"/>
  <c r="A136" i="60" s="1"/>
  <c r="A137" i="60" s="1"/>
  <c r="A138" i="60" s="1"/>
  <c r="A139" i="60" s="1"/>
  <c r="A140" i="60" s="1"/>
  <c r="A141" i="60" s="1"/>
  <c r="A142" i="60" s="1"/>
  <c r="A143" i="60" s="1"/>
  <c r="A144" i="60" s="1"/>
  <c r="A145" i="60" s="1"/>
  <c r="A146" i="60" s="1"/>
  <c r="A147" i="60" s="1"/>
  <c r="A148" i="60" s="1"/>
  <c r="A149" i="60" s="1"/>
  <c r="A150" i="60" s="1"/>
  <c r="A151" i="60" s="1"/>
  <c r="A152" i="60" s="1"/>
  <c r="A153" i="60" s="1"/>
  <c r="A154" i="60" s="1"/>
  <c r="A155" i="60" s="1"/>
  <c r="A156" i="60" s="1"/>
  <c r="A157" i="60" s="1"/>
  <c r="A158" i="60" s="1"/>
  <c r="A159" i="60" s="1"/>
  <c r="A160" i="60" s="1"/>
  <c r="A161" i="60" s="1"/>
  <c r="A162" i="60" s="1"/>
  <c r="A163" i="60" s="1"/>
  <c r="A164" i="60" s="1"/>
  <c r="A165" i="60" s="1"/>
  <c r="A166" i="60" s="1"/>
  <c r="A167" i="60" s="1"/>
  <c r="A168" i="60" s="1"/>
  <c r="A169" i="60" s="1"/>
  <c r="A170" i="60" s="1"/>
  <c r="A171" i="60" s="1"/>
  <c r="A172" i="60" s="1"/>
  <c r="A173" i="60" s="1"/>
  <c r="A174" i="60" s="1"/>
  <c r="A175" i="60" s="1"/>
  <c r="A176" i="60" s="1"/>
  <c r="A177" i="60" s="1"/>
  <c r="A178" i="60" s="1"/>
  <c r="A179" i="60" s="1"/>
  <c r="A180" i="60" s="1"/>
  <c r="A181" i="60" s="1"/>
  <c r="A182" i="60" s="1"/>
  <c r="A183" i="60" s="1"/>
  <c r="A184" i="60" s="1"/>
  <c r="F1" i="60"/>
  <c r="E1" i="60"/>
  <c r="D1" i="60"/>
  <c r="C1" i="60"/>
  <c r="B1" i="60"/>
  <c r="A1" i="60"/>
  <c r="E184" i="58"/>
  <c r="D184" i="58"/>
  <c r="C184" i="58"/>
  <c r="B183" i="58"/>
  <c r="E183" i="58"/>
  <c r="D183" i="58"/>
  <c r="C183" i="58"/>
  <c r="E182" i="58"/>
  <c r="D182" i="58"/>
  <c r="C182" i="58"/>
  <c r="E181" i="58"/>
  <c r="D181" i="58"/>
  <c r="C181" i="58"/>
  <c r="E180" i="58"/>
  <c r="D180" i="58"/>
  <c r="C180" i="58"/>
  <c r="E179" i="58"/>
  <c r="D179" i="58"/>
  <c r="C179" i="58"/>
  <c r="E178" i="58"/>
  <c r="D178" i="58"/>
  <c r="C178" i="58"/>
  <c r="E177" i="58"/>
  <c r="D177" i="58"/>
  <c r="C177" i="58"/>
  <c r="B176" i="58"/>
  <c r="E176" i="58"/>
  <c r="D176" i="58"/>
  <c r="C176" i="58"/>
  <c r="E175" i="58"/>
  <c r="D175" i="58"/>
  <c r="C175" i="58"/>
  <c r="E174" i="58"/>
  <c r="D174" i="58"/>
  <c r="C174" i="58"/>
  <c r="E173" i="58"/>
  <c r="D173" i="58"/>
  <c r="C173" i="58"/>
  <c r="E172" i="58"/>
  <c r="D172" i="58"/>
  <c r="C172" i="58"/>
  <c r="E171" i="58"/>
  <c r="D171" i="58"/>
  <c r="C171" i="58"/>
  <c r="E170" i="58"/>
  <c r="D170" i="58"/>
  <c r="C170" i="58"/>
  <c r="E169" i="58"/>
  <c r="D169" i="58"/>
  <c r="C169" i="58"/>
  <c r="E168" i="58"/>
  <c r="D168" i="58"/>
  <c r="C168" i="58"/>
  <c r="E167" i="58"/>
  <c r="D167" i="58"/>
  <c r="C167" i="58"/>
  <c r="E166" i="58"/>
  <c r="D166" i="58"/>
  <c r="C166" i="58"/>
  <c r="E165" i="58"/>
  <c r="D165" i="58"/>
  <c r="C165" i="58"/>
  <c r="E164" i="58"/>
  <c r="D164" i="58"/>
  <c r="C164" i="58"/>
  <c r="E163" i="58"/>
  <c r="D163" i="58"/>
  <c r="C163" i="58"/>
  <c r="E162" i="58"/>
  <c r="D162" i="58"/>
  <c r="C162" i="58"/>
  <c r="E161" i="58"/>
  <c r="D161" i="58"/>
  <c r="C161" i="58"/>
  <c r="E160" i="58"/>
  <c r="D160" i="58"/>
  <c r="C160" i="58"/>
  <c r="B159" i="58"/>
  <c r="E159" i="58"/>
  <c r="D159" i="58"/>
  <c r="C159" i="58"/>
  <c r="E158" i="58"/>
  <c r="D158" i="58"/>
  <c r="C158" i="58"/>
  <c r="E157" i="58"/>
  <c r="D157" i="58"/>
  <c r="C157" i="58"/>
  <c r="E156" i="58"/>
  <c r="D156" i="58"/>
  <c r="C156" i="58"/>
  <c r="E155" i="58"/>
  <c r="D155" i="58"/>
  <c r="C155" i="58"/>
  <c r="E154" i="58"/>
  <c r="D154" i="58"/>
  <c r="C154" i="58"/>
  <c r="E153" i="58"/>
  <c r="D153" i="58"/>
  <c r="C153" i="58"/>
  <c r="B152" i="58"/>
  <c r="E152" i="58"/>
  <c r="D152" i="58"/>
  <c r="C152" i="58"/>
  <c r="E151" i="58"/>
  <c r="D151" i="58"/>
  <c r="C151" i="58"/>
  <c r="E150" i="58"/>
  <c r="D150" i="58"/>
  <c r="C150" i="58"/>
  <c r="E149" i="58"/>
  <c r="D149" i="58"/>
  <c r="C149" i="58"/>
  <c r="E148" i="58"/>
  <c r="D148" i="58"/>
  <c r="C148" i="58"/>
  <c r="E147" i="58"/>
  <c r="D147" i="58"/>
  <c r="C147" i="58"/>
  <c r="E146" i="58"/>
  <c r="D146" i="58"/>
  <c r="C146" i="58"/>
  <c r="E145" i="58"/>
  <c r="D145" i="58"/>
  <c r="C145" i="58"/>
  <c r="E144" i="58"/>
  <c r="D144" i="58"/>
  <c r="C144" i="58"/>
  <c r="E143" i="58"/>
  <c r="D143" i="58"/>
  <c r="C143" i="58"/>
  <c r="E142" i="58"/>
  <c r="D142" i="58"/>
  <c r="C142" i="58"/>
  <c r="E141" i="58"/>
  <c r="D141" i="58"/>
  <c r="C141" i="58"/>
  <c r="E140" i="58"/>
  <c r="D140" i="58"/>
  <c r="C140" i="58"/>
  <c r="E139" i="58"/>
  <c r="D139" i="58"/>
  <c r="C139" i="58"/>
  <c r="E138" i="58"/>
  <c r="D138" i="58"/>
  <c r="C138" i="58"/>
  <c r="E137" i="58"/>
  <c r="D137" i="58"/>
  <c r="C137" i="58"/>
  <c r="E136" i="58"/>
  <c r="D136" i="58"/>
  <c r="C136" i="58"/>
  <c r="B135" i="58"/>
  <c r="E135" i="58"/>
  <c r="D135" i="58"/>
  <c r="C135" i="58"/>
  <c r="E134" i="58"/>
  <c r="D134" i="58"/>
  <c r="C134" i="58"/>
  <c r="E133" i="58"/>
  <c r="D133" i="58"/>
  <c r="C133" i="58"/>
  <c r="B132" i="58"/>
  <c r="E132" i="58"/>
  <c r="D132" i="58"/>
  <c r="C132" i="58"/>
  <c r="E131" i="58"/>
  <c r="D131" i="58"/>
  <c r="C131" i="58"/>
  <c r="E130" i="58"/>
  <c r="D130" i="58"/>
  <c r="C130" i="58"/>
  <c r="E129" i="58"/>
  <c r="D129" i="58"/>
  <c r="C129" i="58"/>
  <c r="B128" i="58"/>
  <c r="E128" i="58"/>
  <c r="D128" i="58"/>
  <c r="C128" i="58"/>
  <c r="E127" i="58"/>
  <c r="D127" i="58"/>
  <c r="C127" i="58"/>
  <c r="E126" i="58"/>
  <c r="D126" i="58"/>
  <c r="C126" i="58"/>
  <c r="E125" i="58"/>
  <c r="D125" i="58"/>
  <c r="C125" i="58"/>
  <c r="B124" i="58"/>
  <c r="E124" i="58"/>
  <c r="D124" i="58"/>
  <c r="C124" i="58"/>
  <c r="E123" i="58"/>
  <c r="D123" i="58"/>
  <c r="C123" i="58"/>
  <c r="E122" i="58"/>
  <c r="D122" i="58"/>
  <c r="C122" i="58"/>
  <c r="B121" i="58"/>
  <c r="E121" i="58"/>
  <c r="D121" i="58"/>
  <c r="C121" i="58"/>
  <c r="E120" i="58"/>
  <c r="D120" i="58"/>
  <c r="C120" i="58"/>
  <c r="E119" i="58"/>
  <c r="D119" i="58"/>
  <c r="C119" i="58"/>
  <c r="B118" i="58"/>
  <c r="E118" i="58"/>
  <c r="D118" i="58"/>
  <c r="C118" i="58"/>
  <c r="E117" i="58"/>
  <c r="D117" i="58"/>
  <c r="C117" i="58"/>
  <c r="E116" i="58"/>
  <c r="D116" i="58"/>
  <c r="C116" i="58"/>
  <c r="E115" i="58"/>
  <c r="D115" i="58"/>
  <c r="C115" i="58"/>
  <c r="E114" i="58"/>
  <c r="D114" i="58"/>
  <c r="C114" i="58"/>
  <c r="E113" i="58"/>
  <c r="D113" i="58"/>
  <c r="C113" i="58"/>
  <c r="E112" i="58"/>
  <c r="D112" i="58"/>
  <c r="C112" i="58"/>
  <c r="B111" i="58"/>
  <c r="E111" i="58"/>
  <c r="D111" i="58"/>
  <c r="C111" i="58"/>
  <c r="B110" i="58"/>
  <c r="E110" i="58"/>
  <c r="D110" i="58"/>
  <c r="C110" i="58"/>
  <c r="B109" i="58"/>
  <c r="E109" i="58"/>
  <c r="D109" i="58"/>
  <c r="C109" i="58"/>
  <c r="E108" i="58"/>
  <c r="D108" i="58"/>
  <c r="C108" i="58"/>
  <c r="E107" i="58"/>
  <c r="D107" i="58"/>
  <c r="C107" i="58"/>
  <c r="E106" i="58"/>
  <c r="D106" i="58"/>
  <c r="C106" i="58"/>
  <c r="E105" i="58"/>
  <c r="D105" i="58"/>
  <c r="C105" i="58"/>
  <c r="B104" i="58"/>
  <c r="E104" i="58"/>
  <c r="D104" i="58"/>
  <c r="C104" i="58"/>
  <c r="E103" i="58"/>
  <c r="D103" i="58"/>
  <c r="C103" i="58"/>
  <c r="E102" i="58"/>
  <c r="D102" i="58"/>
  <c r="C102" i="58"/>
  <c r="E101" i="58"/>
  <c r="D101" i="58"/>
  <c r="C101" i="58"/>
  <c r="E100" i="58"/>
  <c r="D100" i="58"/>
  <c r="C100" i="58"/>
  <c r="B99" i="58"/>
  <c r="E99" i="58"/>
  <c r="D99" i="58"/>
  <c r="C99" i="58"/>
  <c r="E98" i="58"/>
  <c r="D98" i="58"/>
  <c r="C98" i="58"/>
  <c r="E97" i="58"/>
  <c r="D97" i="58"/>
  <c r="C97" i="58"/>
  <c r="E96" i="58"/>
  <c r="D96" i="58"/>
  <c r="C96" i="58"/>
  <c r="E95" i="58"/>
  <c r="D95" i="58"/>
  <c r="C95" i="58"/>
  <c r="E94" i="58"/>
  <c r="D94" i="58"/>
  <c r="C94" i="58"/>
  <c r="E93" i="58"/>
  <c r="D93" i="58"/>
  <c r="C93" i="58"/>
  <c r="E92" i="58"/>
  <c r="D92" i="58"/>
  <c r="C92" i="58"/>
  <c r="E91" i="58"/>
  <c r="D91" i="58"/>
  <c r="C91" i="58"/>
  <c r="E90" i="58"/>
  <c r="D90" i="58"/>
  <c r="C90" i="58"/>
  <c r="E89" i="58"/>
  <c r="D89" i="58"/>
  <c r="C89" i="58"/>
  <c r="E88" i="58"/>
  <c r="D88" i="58"/>
  <c r="C88" i="58"/>
  <c r="B87" i="58"/>
  <c r="E87" i="58"/>
  <c r="D87" i="58"/>
  <c r="C87" i="58"/>
  <c r="B86" i="58"/>
  <c r="E86" i="58"/>
  <c r="D86" i="58"/>
  <c r="C86" i="58"/>
  <c r="B85" i="58"/>
  <c r="E85" i="58"/>
  <c r="D85" i="58"/>
  <c r="C85" i="58"/>
  <c r="E84" i="58"/>
  <c r="D84" i="58"/>
  <c r="C84" i="58"/>
  <c r="E83" i="58"/>
  <c r="D83" i="58"/>
  <c r="C83" i="58"/>
  <c r="E82" i="58"/>
  <c r="D82" i="58"/>
  <c r="C82" i="58"/>
  <c r="E81" i="58"/>
  <c r="D81" i="58"/>
  <c r="C81" i="58"/>
  <c r="B80" i="58"/>
  <c r="E80" i="58"/>
  <c r="D80" i="58"/>
  <c r="C80" i="58"/>
  <c r="E79" i="58"/>
  <c r="D79" i="58"/>
  <c r="C79" i="58"/>
  <c r="E78" i="58"/>
  <c r="D78" i="58"/>
  <c r="C78" i="58"/>
  <c r="E77" i="58"/>
  <c r="D77" i="58"/>
  <c r="C77" i="58"/>
  <c r="E76" i="58"/>
  <c r="D76" i="58"/>
  <c r="C76" i="58"/>
  <c r="B75" i="58"/>
  <c r="E75" i="58"/>
  <c r="D75" i="58"/>
  <c r="C75" i="58"/>
  <c r="B74" i="58"/>
  <c r="E74" i="58"/>
  <c r="D74" i="58"/>
  <c r="C74" i="58"/>
  <c r="E73" i="58"/>
  <c r="D73" i="58"/>
  <c r="C73" i="58"/>
  <c r="B73" i="58"/>
  <c r="E72" i="58"/>
  <c r="D72" i="58"/>
  <c r="C72" i="58"/>
  <c r="E71" i="58"/>
  <c r="D71" i="58"/>
  <c r="C71" i="58"/>
  <c r="E70" i="58"/>
  <c r="D70" i="58"/>
  <c r="C70" i="58"/>
  <c r="E69" i="58"/>
  <c r="D69" i="58"/>
  <c r="C69" i="58"/>
  <c r="E68" i="58"/>
  <c r="D68" i="58"/>
  <c r="C68" i="58"/>
  <c r="E67" i="58"/>
  <c r="D67" i="58"/>
  <c r="C67" i="58"/>
  <c r="E66" i="58"/>
  <c r="D66" i="58"/>
  <c r="C66" i="58"/>
  <c r="E65" i="58"/>
  <c r="D65" i="58"/>
  <c r="C65" i="58"/>
  <c r="E64" i="58"/>
  <c r="D64" i="58"/>
  <c r="C64" i="58"/>
  <c r="E63" i="58"/>
  <c r="D63" i="58"/>
  <c r="C63" i="58"/>
  <c r="B62" i="58"/>
  <c r="E62" i="58"/>
  <c r="D62" i="58"/>
  <c r="C62" i="58"/>
  <c r="B61" i="58"/>
  <c r="E61" i="58"/>
  <c r="D61" i="58"/>
  <c r="C61" i="58"/>
  <c r="E60" i="58"/>
  <c r="D60" i="58"/>
  <c r="C60" i="58"/>
  <c r="E59" i="58"/>
  <c r="D59" i="58"/>
  <c r="C59" i="58"/>
  <c r="E58" i="58"/>
  <c r="D58" i="58"/>
  <c r="C58" i="58"/>
  <c r="E57" i="58"/>
  <c r="D57" i="58"/>
  <c r="C57" i="58"/>
  <c r="B56" i="58"/>
  <c r="E56" i="58"/>
  <c r="D56" i="58"/>
  <c r="C56" i="58"/>
  <c r="E55" i="58"/>
  <c r="D55" i="58"/>
  <c r="C55" i="58"/>
  <c r="E54" i="58"/>
  <c r="D54" i="58"/>
  <c r="C54" i="58"/>
  <c r="E53" i="58"/>
  <c r="D53" i="58"/>
  <c r="C53" i="58"/>
  <c r="B52" i="58"/>
  <c r="E52" i="58"/>
  <c r="D52" i="58"/>
  <c r="C52" i="58"/>
  <c r="B51" i="58"/>
  <c r="E51" i="58"/>
  <c r="D51" i="58"/>
  <c r="C51" i="58"/>
  <c r="E50" i="58"/>
  <c r="D50" i="58"/>
  <c r="C50" i="58"/>
  <c r="B49" i="58"/>
  <c r="E49" i="58"/>
  <c r="D49" i="58"/>
  <c r="C49" i="58"/>
  <c r="E48" i="58"/>
  <c r="D48" i="58"/>
  <c r="C48" i="58"/>
  <c r="B47" i="58"/>
  <c r="E47" i="58"/>
  <c r="D47" i="58"/>
  <c r="C47" i="58"/>
  <c r="E46" i="58"/>
  <c r="D46" i="58"/>
  <c r="C46" i="58"/>
  <c r="E45" i="58"/>
  <c r="D45" i="58"/>
  <c r="C45" i="58"/>
  <c r="B44" i="58"/>
  <c r="E44" i="58"/>
  <c r="D44" i="58"/>
  <c r="C44" i="58"/>
  <c r="E43" i="58"/>
  <c r="D43" i="58"/>
  <c r="C43" i="58"/>
  <c r="E42" i="58"/>
  <c r="D42" i="58"/>
  <c r="C42" i="58"/>
  <c r="E41" i="58"/>
  <c r="D41" i="58"/>
  <c r="C41" i="58"/>
  <c r="E40" i="58"/>
  <c r="D40" i="58"/>
  <c r="C40" i="58"/>
  <c r="B39" i="58"/>
  <c r="E39" i="58"/>
  <c r="D39" i="58"/>
  <c r="C39" i="58"/>
  <c r="B38" i="58"/>
  <c r="E38" i="58"/>
  <c r="D38" i="58"/>
  <c r="C38" i="58"/>
  <c r="E37" i="58"/>
  <c r="D37" i="58"/>
  <c r="C37" i="58"/>
  <c r="E36" i="58"/>
  <c r="D36" i="58"/>
  <c r="C36" i="58"/>
  <c r="E35" i="58"/>
  <c r="D35" i="58"/>
  <c r="C35" i="58"/>
  <c r="E34" i="58"/>
  <c r="D34" i="58"/>
  <c r="C34" i="58"/>
  <c r="E33" i="58"/>
  <c r="D33" i="58"/>
  <c r="C33" i="58"/>
  <c r="B32" i="58"/>
  <c r="E32" i="58"/>
  <c r="D32" i="58"/>
  <c r="C32" i="58"/>
  <c r="E31" i="58"/>
  <c r="D31" i="58"/>
  <c r="C31" i="58"/>
  <c r="E30" i="58"/>
  <c r="D30" i="58"/>
  <c r="C30" i="58"/>
  <c r="E29" i="58"/>
  <c r="D29" i="58"/>
  <c r="C29" i="58"/>
  <c r="E28" i="58"/>
  <c r="D28" i="58"/>
  <c r="C28" i="58"/>
  <c r="B27" i="58"/>
  <c r="E27" i="58"/>
  <c r="D27" i="58"/>
  <c r="C27" i="58"/>
  <c r="E26" i="58"/>
  <c r="D26" i="58"/>
  <c r="C26" i="58"/>
  <c r="E25" i="58"/>
  <c r="D25" i="58"/>
  <c r="C25" i="58"/>
  <c r="E24" i="58"/>
  <c r="D24" i="58"/>
  <c r="C24" i="58"/>
  <c r="E23" i="58"/>
  <c r="D23" i="58"/>
  <c r="C23" i="58"/>
  <c r="E22" i="58"/>
  <c r="D22" i="58"/>
  <c r="C22" i="58"/>
  <c r="E21" i="58"/>
  <c r="D21" i="58"/>
  <c r="C21" i="58"/>
  <c r="E20" i="58"/>
  <c r="D20" i="58"/>
  <c r="C20" i="58"/>
  <c r="E19" i="58"/>
  <c r="D19" i="58"/>
  <c r="C19" i="58"/>
  <c r="E18" i="58"/>
  <c r="D18" i="58"/>
  <c r="C18" i="58"/>
  <c r="E17" i="58"/>
  <c r="D17" i="58"/>
  <c r="C17" i="58"/>
  <c r="E16" i="58"/>
  <c r="D16" i="58"/>
  <c r="C16" i="58"/>
  <c r="E15" i="58"/>
  <c r="D15" i="58"/>
  <c r="C15" i="58"/>
  <c r="B14" i="58"/>
  <c r="E14" i="58"/>
  <c r="D14" i="58"/>
  <c r="C14" i="58"/>
  <c r="E13" i="58"/>
  <c r="D13" i="58"/>
  <c r="C13" i="58"/>
  <c r="E12" i="58"/>
  <c r="D12" i="58"/>
  <c r="C12" i="58"/>
  <c r="E11" i="58"/>
  <c r="D11" i="58"/>
  <c r="C11" i="58"/>
  <c r="E10" i="58"/>
  <c r="D10" i="58"/>
  <c r="C10" i="58"/>
  <c r="E9" i="58"/>
  <c r="D9" i="58"/>
  <c r="C9" i="58"/>
  <c r="B8" i="58"/>
  <c r="E8" i="58"/>
  <c r="D8" i="58"/>
  <c r="C8" i="58"/>
  <c r="E7" i="58"/>
  <c r="D7" i="58"/>
  <c r="C7" i="58"/>
  <c r="E6" i="58"/>
  <c r="D6" i="58"/>
  <c r="C6" i="58"/>
  <c r="E5" i="58"/>
  <c r="D5" i="58"/>
  <c r="C5" i="58"/>
  <c r="E4" i="58"/>
  <c r="D4" i="58"/>
  <c r="C4" i="58"/>
  <c r="B3" i="58"/>
  <c r="E3" i="58"/>
  <c r="D3" i="58"/>
  <c r="C3" i="58"/>
  <c r="E2" i="58"/>
  <c r="D2" i="58"/>
  <c r="C2" i="58"/>
  <c r="A2" i="58"/>
  <c r="A3" i="58" s="1"/>
  <c r="A4" i="58" s="1"/>
  <c r="A5" i="58" s="1"/>
  <c r="A6" i="58" s="1"/>
  <c r="A7" i="58" s="1"/>
  <c r="A8" i="58" s="1"/>
  <c r="A9" i="58" s="1"/>
  <c r="A10" i="58" s="1"/>
  <c r="A11" i="58" s="1"/>
  <c r="A12" i="58" s="1"/>
  <c r="A13" i="58" s="1"/>
  <c r="A14" i="58" s="1"/>
  <c r="A15" i="58" s="1"/>
  <c r="A16" i="58" s="1"/>
  <c r="A17" i="58" s="1"/>
  <c r="A18" i="58" s="1"/>
  <c r="A19" i="58" s="1"/>
  <c r="A20" i="58" s="1"/>
  <c r="A21" i="58" s="1"/>
  <c r="A22" i="58" s="1"/>
  <c r="A23" i="58" s="1"/>
  <c r="A24" i="58" s="1"/>
  <c r="A25" i="58" s="1"/>
  <c r="A26" i="58" s="1"/>
  <c r="A27" i="58" s="1"/>
  <c r="A28" i="58" s="1"/>
  <c r="A29" i="58" s="1"/>
  <c r="A30" i="58" s="1"/>
  <c r="A31" i="58" s="1"/>
  <c r="A32" i="58" s="1"/>
  <c r="A33" i="58" s="1"/>
  <c r="A34" i="58" s="1"/>
  <c r="A35" i="58" s="1"/>
  <c r="A36" i="58" s="1"/>
  <c r="A37" i="58" s="1"/>
  <c r="A38" i="58" s="1"/>
  <c r="A39" i="58" s="1"/>
  <c r="A40" i="58" s="1"/>
  <c r="A41" i="58" s="1"/>
  <c r="A42" i="58" s="1"/>
  <c r="A43" i="58" s="1"/>
  <c r="A44" i="58" s="1"/>
  <c r="A45" i="58" s="1"/>
  <c r="A46" i="58" s="1"/>
  <c r="A47" i="58" s="1"/>
  <c r="A48" i="58" s="1"/>
  <c r="A49" i="58" s="1"/>
  <c r="A50" i="58" s="1"/>
  <c r="A51" i="58" s="1"/>
  <c r="A52" i="58" s="1"/>
  <c r="A53" i="58" s="1"/>
  <c r="A54" i="58" s="1"/>
  <c r="A55" i="58" s="1"/>
  <c r="A56" i="58" s="1"/>
  <c r="A57" i="58" s="1"/>
  <c r="A58" i="58" s="1"/>
  <c r="A59" i="58" s="1"/>
  <c r="A60" i="58" s="1"/>
  <c r="A61" i="58" s="1"/>
  <c r="A62" i="58" s="1"/>
  <c r="A63" i="58" s="1"/>
  <c r="A64" i="58" s="1"/>
  <c r="A65" i="58" s="1"/>
  <c r="A66" i="58" s="1"/>
  <c r="A67" i="58" s="1"/>
  <c r="A68" i="58" s="1"/>
  <c r="A69" i="58" s="1"/>
  <c r="A70" i="58" s="1"/>
  <c r="A71" i="58" s="1"/>
  <c r="A72" i="58" s="1"/>
  <c r="A73" i="58" s="1"/>
  <c r="A74" i="58" s="1"/>
  <c r="A75" i="58" s="1"/>
  <c r="A76" i="58" s="1"/>
  <c r="A77" i="58" s="1"/>
  <c r="A78" i="58" s="1"/>
  <c r="A79" i="58" s="1"/>
  <c r="A80" i="58" s="1"/>
  <c r="A81" i="58" s="1"/>
  <c r="A82" i="58" s="1"/>
  <c r="A83" i="58" s="1"/>
  <c r="A84" i="58" s="1"/>
  <c r="A85" i="58" s="1"/>
  <c r="A86" i="58" s="1"/>
  <c r="A87" i="58" s="1"/>
  <c r="A88" i="58" s="1"/>
  <c r="A89" i="58" s="1"/>
  <c r="A90" i="58" s="1"/>
  <c r="A91" i="58" s="1"/>
  <c r="A92" i="58" s="1"/>
  <c r="A93" i="58" s="1"/>
  <c r="A94" i="58" s="1"/>
  <c r="A95" i="58" s="1"/>
  <c r="A96" i="58" s="1"/>
  <c r="A97" i="58" s="1"/>
  <c r="A98" i="58" s="1"/>
  <c r="A99" i="58" s="1"/>
  <c r="A100" i="58" s="1"/>
  <c r="A101" i="58" s="1"/>
  <c r="A102" i="58" s="1"/>
  <c r="A103" i="58" s="1"/>
  <c r="A104" i="58" s="1"/>
  <c r="A105" i="58" s="1"/>
  <c r="A106" i="58" s="1"/>
  <c r="A107" i="58" s="1"/>
  <c r="A108" i="58" s="1"/>
  <c r="A109" i="58" s="1"/>
  <c r="A110" i="58" s="1"/>
  <c r="A111" i="58" s="1"/>
  <c r="A112" i="58" s="1"/>
  <c r="A113" i="58" s="1"/>
  <c r="A114" i="58" s="1"/>
  <c r="A115" i="58" s="1"/>
  <c r="A116" i="58" s="1"/>
  <c r="A117" i="58" s="1"/>
  <c r="A118" i="58" s="1"/>
  <c r="A119" i="58" s="1"/>
  <c r="A120" i="58" s="1"/>
  <c r="A121" i="58" s="1"/>
  <c r="A122" i="58" s="1"/>
  <c r="A123" i="58" s="1"/>
  <c r="A124" i="58" s="1"/>
  <c r="A125" i="58" s="1"/>
  <c r="A126" i="58" s="1"/>
  <c r="A127" i="58" s="1"/>
  <c r="A128" i="58" s="1"/>
  <c r="A129" i="58" s="1"/>
  <c r="A130" i="58" s="1"/>
  <c r="A131" i="58" s="1"/>
  <c r="A132" i="58" s="1"/>
  <c r="A133" i="58" s="1"/>
  <c r="A134" i="58" s="1"/>
  <c r="A135" i="58" s="1"/>
  <c r="A136" i="58" s="1"/>
  <c r="A137" i="58" s="1"/>
  <c r="A138" i="58" s="1"/>
  <c r="A139" i="58" s="1"/>
  <c r="A140" i="58" s="1"/>
  <c r="A141" i="58" s="1"/>
  <c r="A142" i="58" s="1"/>
  <c r="A143" i="58" s="1"/>
  <c r="A144" i="58" s="1"/>
  <c r="A145" i="58" s="1"/>
  <c r="A146" i="58" s="1"/>
  <c r="A147" i="58" s="1"/>
  <c r="A148" i="58" s="1"/>
  <c r="A149" i="58" s="1"/>
  <c r="A150" i="58" s="1"/>
  <c r="A151" i="58" s="1"/>
  <c r="A152" i="58" s="1"/>
  <c r="A153" i="58" s="1"/>
  <c r="A154" i="58" s="1"/>
  <c r="A155" i="58" s="1"/>
  <c r="A156" i="58" s="1"/>
  <c r="A157" i="58" s="1"/>
  <c r="A158" i="58" s="1"/>
  <c r="A159" i="58" s="1"/>
  <c r="A160" i="58" s="1"/>
  <c r="A161" i="58" s="1"/>
  <c r="A162" i="58" s="1"/>
  <c r="A163" i="58" s="1"/>
  <c r="A164" i="58" s="1"/>
  <c r="A165" i="58" s="1"/>
  <c r="A166" i="58" s="1"/>
  <c r="A167" i="58" s="1"/>
  <c r="A168" i="58" s="1"/>
  <c r="A169" i="58" s="1"/>
  <c r="A170" i="58" s="1"/>
  <c r="A171" i="58" s="1"/>
  <c r="A172" i="58" s="1"/>
  <c r="A173" i="58" s="1"/>
  <c r="A174" i="58" s="1"/>
  <c r="A175" i="58" s="1"/>
  <c r="A176" i="58" s="1"/>
  <c r="A177" i="58" s="1"/>
  <c r="A178" i="58" s="1"/>
  <c r="A179" i="58" s="1"/>
  <c r="A180" i="58" s="1"/>
  <c r="A181" i="58" s="1"/>
  <c r="A182" i="58" s="1"/>
  <c r="A183" i="58" s="1"/>
  <c r="A184" i="58" s="1"/>
  <c r="F1" i="58"/>
  <c r="E1" i="58"/>
  <c r="D1" i="58"/>
  <c r="C1" i="58"/>
  <c r="B1" i="58"/>
  <c r="A1" i="58"/>
  <c r="E184" i="55"/>
  <c r="D184" i="55"/>
  <c r="C184" i="55"/>
  <c r="E183" i="55"/>
  <c r="D183" i="55"/>
  <c r="C183" i="55"/>
  <c r="E182" i="55"/>
  <c r="D182" i="55"/>
  <c r="C182" i="55"/>
  <c r="B181" i="55"/>
  <c r="E181" i="55"/>
  <c r="D181" i="55"/>
  <c r="C181" i="55"/>
  <c r="B180" i="55"/>
  <c r="E180" i="55"/>
  <c r="D180" i="55"/>
  <c r="C180" i="55"/>
  <c r="E179" i="55"/>
  <c r="D179" i="55"/>
  <c r="C179" i="55"/>
  <c r="E178" i="55"/>
  <c r="D178" i="55"/>
  <c r="C178" i="55"/>
  <c r="E177" i="55"/>
  <c r="D177" i="55"/>
  <c r="C177" i="55"/>
  <c r="E176" i="55"/>
  <c r="D176" i="55"/>
  <c r="C176" i="55"/>
  <c r="E175" i="55"/>
  <c r="D175" i="55"/>
  <c r="C175" i="55"/>
  <c r="E174" i="55"/>
  <c r="D174" i="55"/>
  <c r="C174" i="55"/>
  <c r="E173" i="55"/>
  <c r="D173" i="55"/>
  <c r="C173" i="55"/>
  <c r="E172" i="55"/>
  <c r="D172" i="55"/>
  <c r="C172" i="55"/>
  <c r="B171" i="55"/>
  <c r="E171" i="55"/>
  <c r="D171" i="55"/>
  <c r="C171" i="55"/>
  <c r="B170" i="55"/>
  <c r="E170" i="55"/>
  <c r="D170" i="55"/>
  <c r="C170" i="55"/>
  <c r="E169" i="55"/>
  <c r="D169" i="55"/>
  <c r="C169" i="55"/>
  <c r="E168" i="55"/>
  <c r="D168" i="55"/>
  <c r="C168" i="55"/>
  <c r="E167" i="55"/>
  <c r="D167" i="55"/>
  <c r="C167" i="55"/>
  <c r="E166" i="55"/>
  <c r="D166" i="55"/>
  <c r="C166" i="55"/>
  <c r="E165" i="55"/>
  <c r="D165" i="55"/>
  <c r="C165" i="55"/>
  <c r="E164" i="55"/>
  <c r="D164" i="55"/>
  <c r="C164" i="55"/>
  <c r="E163" i="55"/>
  <c r="D163" i="55"/>
  <c r="C163" i="55"/>
  <c r="E162" i="55"/>
  <c r="D162" i="55"/>
  <c r="C162" i="55"/>
  <c r="E161" i="55"/>
  <c r="D161" i="55"/>
  <c r="C161" i="55"/>
  <c r="E160" i="55"/>
  <c r="D160" i="55"/>
  <c r="C160" i="55"/>
  <c r="B159" i="55"/>
  <c r="E159" i="55"/>
  <c r="D159" i="55"/>
  <c r="C159" i="55"/>
  <c r="E158" i="55"/>
  <c r="D158" i="55"/>
  <c r="C158" i="55"/>
  <c r="B157" i="55"/>
  <c r="E157" i="55"/>
  <c r="D157" i="55"/>
  <c r="C157" i="55"/>
  <c r="E156" i="55"/>
  <c r="D156" i="55"/>
  <c r="C156" i="55"/>
  <c r="E155" i="55"/>
  <c r="D155" i="55"/>
  <c r="C155" i="55"/>
  <c r="E154" i="55"/>
  <c r="D154" i="55"/>
  <c r="C154" i="55"/>
  <c r="E153" i="55"/>
  <c r="D153" i="55"/>
  <c r="C153" i="55"/>
  <c r="E152" i="55"/>
  <c r="D152" i="55"/>
  <c r="C152" i="55"/>
  <c r="E151" i="55"/>
  <c r="D151" i="55"/>
  <c r="C151" i="55"/>
  <c r="E150" i="55"/>
  <c r="D150" i="55"/>
  <c r="C150" i="55"/>
  <c r="E149" i="55"/>
  <c r="D149" i="55"/>
  <c r="C149" i="55"/>
  <c r="B148" i="55"/>
  <c r="E148" i="55"/>
  <c r="D148" i="55"/>
  <c r="C148" i="55"/>
  <c r="B147" i="55"/>
  <c r="E147" i="55"/>
  <c r="D147" i="55"/>
  <c r="C147" i="55"/>
  <c r="B146" i="55"/>
  <c r="E146" i="55"/>
  <c r="D146" i="55"/>
  <c r="C146" i="55"/>
  <c r="E145" i="55"/>
  <c r="D145" i="55"/>
  <c r="C145" i="55"/>
  <c r="E144" i="55"/>
  <c r="D144" i="55"/>
  <c r="C144" i="55"/>
  <c r="E143" i="55"/>
  <c r="D143" i="55"/>
  <c r="C143" i="55"/>
  <c r="E142" i="55"/>
  <c r="D142" i="55"/>
  <c r="C142" i="55"/>
  <c r="E141" i="55"/>
  <c r="D141" i="55"/>
  <c r="C141" i="55"/>
  <c r="E140" i="55"/>
  <c r="D140" i="55"/>
  <c r="C140" i="55"/>
  <c r="E139" i="55"/>
  <c r="D139" i="55"/>
  <c r="C139" i="55"/>
  <c r="E138" i="55"/>
  <c r="D138" i="55"/>
  <c r="C138" i="55"/>
  <c r="E137" i="55"/>
  <c r="D137" i="55"/>
  <c r="C137" i="55"/>
  <c r="E136" i="55"/>
  <c r="D136" i="55"/>
  <c r="C136" i="55"/>
  <c r="E135" i="55"/>
  <c r="D135" i="55"/>
  <c r="C135" i="55"/>
  <c r="B134" i="55"/>
  <c r="E134" i="55"/>
  <c r="D134" i="55"/>
  <c r="C134" i="55"/>
  <c r="B133" i="55"/>
  <c r="E133" i="55"/>
  <c r="D133" i="55"/>
  <c r="C133" i="55"/>
  <c r="E132" i="55"/>
  <c r="D132" i="55"/>
  <c r="C132" i="55"/>
  <c r="E131" i="55"/>
  <c r="D131" i="55"/>
  <c r="C131" i="55"/>
  <c r="E130" i="55"/>
  <c r="D130" i="55"/>
  <c r="C130" i="55"/>
  <c r="E129" i="55"/>
  <c r="D129" i="55"/>
  <c r="C129" i="55"/>
  <c r="E128" i="55"/>
  <c r="D128" i="55"/>
  <c r="C128" i="55"/>
  <c r="E127" i="55"/>
  <c r="D127" i="55"/>
  <c r="C127" i="55"/>
  <c r="E126" i="55"/>
  <c r="D126" i="55"/>
  <c r="C126" i="55"/>
  <c r="E125" i="55"/>
  <c r="D125" i="55"/>
  <c r="C125" i="55"/>
  <c r="E124" i="55"/>
  <c r="D124" i="55"/>
  <c r="C124" i="55"/>
  <c r="B124" i="55"/>
  <c r="B123" i="55"/>
  <c r="E123" i="55"/>
  <c r="D123" i="55"/>
  <c r="C123" i="55"/>
  <c r="E122" i="55"/>
  <c r="D122" i="55"/>
  <c r="C122" i="55"/>
  <c r="B121" i="55"/>
  <c r="E121" i="55"/>
  <c r="D121" i="55"/>
  <c r="C121" i="55"/>
  <c r="E120" i="55"/>
  <c r="D120" i="55"/>
  <c r="C120" i="55"/>
  <c r="E119" i="55"/>
  <c r="D119" i="55"/>
  <c r="C119" i="55"/>
  <c r="E118" i="55"/>
  <c r="D118" i="55"/>
  <c r="C118" i="55"/>
  <c r="E117" i="55"/>
  <c r="D117" i="55"/>
  <c r="C117" i="55"/>
  <c r="E116" i="55"/>
  <c r="D116" i="55"/>
  <c r="C116" i="55"/>
  <c r="E115" i="55"/>
  <c r="D115" i="55"/>
  <c r="C115" i="55"/>
  <c r="E114" i="55"/>
  <c r="D114" i="55"/>
  <c r="C114" i="55"/>
  <c r="B113" i="55"/>
  <c r="E113" i="55"/>
  <c r="D113" i="55"/>
  <c r="C113" i="55"/>
  <c r="E112" i="55"/>
  <c r="D112" i="55"/>
  <c r="C112" i="55"/>
  <c r="E111" i="55"/>
  <c r="D111" i="55"/>
  <c r="C111" i="55"/>
  <c r="B110" i="55"/>
  <c r="E110" i="55"/>
  <c r="D110" i="55"/>
  <c r="C110" i="55"/>
  <c r="E109" i="55"/>
  <c r="D109" i="55"/>
  <c r="C109" i="55"/>
  <c r="E108" i="55"/>
  <c r="D108" i="55"/>
  <c r="C108" i="55"/>
  <c r="B107" i="55"/>
  <c r="E107" i="55"/>
  <c r="D107" i="55"/>
  <c r="C107" i="55"/>
  <c r="E106" i="55"/>
  <c r="D106" i="55"/>
  <c r="C106" i="55"/>
  <c r="E105" i="55"/>
  <c r="D105" i="55"/>
  <c r="C105" i="55"/>
  <c r="E104" i="55"/>
  <c r="D104" i="55"/>
  <c r="C104" i="55"/>
  <c r="E103" i="55"/>
  <c r="D103" i="55"/>
  <c r="C103" i="55"/>
  <c r="E102" i="55"/>
  <c r="D102" i="55"/>
  <c r="C102" i="55"/>
  <c r="E101" i="55"/>
  <c r="D101" i="55"/>
  <c r="C101" i="55"/>
  <c r="E100" i="55"/>
  <c r="D100" i="55"/>
  <c r="C100" i="55"/>
  <c r="B99" i="55"/>
  <c r="E99" i="55"/>
  <c r="D99" i="55"/>
  <c r="C99" i="55"/>
  <c r="B98" i="55"/>
  <c r="E98" i="55"/>
  <c r="D98" i="55"/>
  <c r="C98" i="55"/>
  <c r="B97" i="55"/>
  <c r="E97" i="55"/>
  <c r="D97" i="55"/>
  <c r="C97" i="55"/>
  <c r="E96" i="55"/>
  <c r="D96" i="55"/>
  <c r="C96" i="55"/>
  <c r="E95" i="55"/>
  <c r="D95" i="55"/>
  <c r="C95" i="55"/>
  <c r="E94" i="55"/>
  <c r="D94" i="55"/>
  <c r="C94" i="55"/>
  <c r="B94" i="55"/>
  <c r="E93" i="55"/>
  <c r="D93" i="55"/>
  <c r="C93" i="55"/>
  <c r="B92" i="55"/>
  <c r="E92" i="55"/>
  <c r="D92" i="55"/>
  <c r="C92" i="55"/>
  <c r="E91" i="55"/>
  <c r="D91" i="55"/>
  <c r="C91" i="55"/>
  <c r="E90" i="55"/>
  <c r="D90" i="55"/>
  <c r="C90" i="55"/>
  <c r="E89" i="55"/>
  <c r="D89" i="55"/>
  <c r="C89" i="55"/>
  <c r="E88" i="55"/>
  <c r="D88" i="55"/>
  <c r="C88" i="55"/>
  <c r="E87" i="55"/>
  <c r="D87" i="55"/>
  <c r="C87" i="55"/>
  <c r="B86" i="55"/>
  <c r="E86" i="55"/>
  <c r="D86" i="55"/>
  <c r="C86" i="55"/>
  <c r="E85" i="55"/>
  <c r="D85" i="55"/>
  <c r="C85" i="55"/>
  <c r="E84" i="55"/>
  <c r="D84" i="55"/>
  <c r="C84" i="55"/>
  <c r="E83" i="55"/>
  <c r="D83" i="55"/>
  <c r="C83" i="55"/>
  <c r="B82" i="55"/>
  <c r="E82" i="55"/>
  <c r="D82" i="55"/>
  <c r="C82" i="55"/>
  <c r="E81" i="55"/>
  <c r="D81" i="55"/>
  <c r="C81" i="55"/>
  <c r="E80" i="55"/>
  <c r="D80" i="55"/>
  <c r="C80" i="55"/>
  <c r="E79" i="55"/>
  <c r="D79" i="55"/>
  <c r="C79" i="55"/>
  <c r="E78" i="55"/>
  <c r="D78" i="55"/>
  <c r="C78" i="55"/>
  <c r="E77" i="55"/>
  <c r="D77" i="55"/>
  <c r="C77" i="55"/>
  <c r="B76" i="55"/>
  <c r="E76" i="55"/>
  <c r="D76" i="55"/>
  <c r="C76" i="55"/>
  <c r="B75" i="55"/>
  <c r="E75" i="55"/>
  <c r="D75" i="55"/>
  <c r="C75" i="55"/>
  <c r="B74" i="55"/>
  <c r="E74" i="55"/>
  <c r="D74" i="55"/>
  <c r="C74" i="55"/>
  <c r="B73" i="55"/>
  <c r="E73" i="55"/>
  <c r="D73" i="55"/>
  <c r="C73" i="55"/>
  <c r="E72" i="55"/>
  <c r="D72" i="55"/>
  <c r="C72" i="55"/>
  <c r="E71" i="55"/>
  <c r="D71" i="55"/>
  <c r="C71" i="55"/>
  <c r="E70" i="55"/>
  <c r="D70" i="55"/>
  <c r="C70" i="55"/>
  <c r="E69" i="55"/>
  <c r="D69" i="55"/>
  <c r="C69" i="55"/>
  <c r="B68" i="55"/>
  <c r="E68" i="55"/>
  <c r="D68" i="55"/>
  <c r="C68" i="55"/>
  <c r="E67" i="55"/>
  <c r="D67" i="55"/>
  <c r="C67" i="55"/>
  <c r="B66" i="55"/>
  <c r="E66" i="55"/>
  <c r="D66" i="55"/>
  <c r="C66" i="55"/>
  <c r="E65" i="55"/>
  <c r="D65" i="55"/>
  <c r="C65" i="55"/>
  <c r="E64" i="55"/>
  <c r="D64" i="55"/>
  <c r="C64" i="55"/>
  <c r="E63" i="55"/>
  <c r="D63" i="55"/>
  <c r="C63" i="55"/>
  <c r="E62" i="55"/>
  <c r="D62" i="55"/>
  <c r="C62" i="55"/>
  <c r="B61" i="55"/>
  <c r="E61" i="55"/>
  <c r="D61" i="55"/>
  <c r="C61" i="55"/>
  <c r="E60" i="55"/>
  <c r="D60" i="55"/>
  <c r="C60" i="55"/>
  <c r="E59" i="55"/>
  <c r="D59" i="55"/>
  <c r="C59" i="55"/>
  <c r="E58" i="55"/>
  <c r="D58" i="55"/>
  <c r="C58" i="55"/>
  <c r="E57" i="55"/>
  <c r="D57" i="55"/>
  <c r="C57" i="55"/>
  <c r="E56" i="55"/>
  <c r="D56" i="55"/>
  <c r="C56" i="55"/>
  <c r="E55" i="55"/>
  <c r="D55" i="55"/>
  <c r="C55" i="55"/>
  <c r="E54" i="55"/>
  <c r="D54" i="55"/>
  <c r="C54" i="55"/>
  <c r="E53" i="55"/>
  <c r="D53" i="55"/>
  <c r="C53" i="55"/>
  <c r="E52" i="55"/>
  <c r="D52" i="55"/>
  <c r="C52" i="55"/>
  <c r="B51" i="55"/>
  <c r="E51" i="55"/>
  <c r="D51" i="55"/>
  <c r="C51" i="55"/>
  <c r="B50" i="55"/>
  <c r="E50" i="55"/>
  <c r="D50" i="55"/>
  <c r="C50" i="55"/>
  <c r="E49" i="55"/>
  <c r="D49" i="55"/>
  <c r="C49" i="55"/>
  <c r="B49" i="55"/>
  <c r="E48" i="55"/>
  <c r="D48" i="55"/>
  <c r="C48" i="55"/>
  <c r="E47" i="55"/>
  <c r="D47" i="55"/>
  <c r="C47" i="55"/>
  <c r="E46" i="55"/>
  <c r="D46" i="55"/>
  <c r="C46" i="55"/>
  <c r="E45" i="55"/>
  <c r="D45" i="55"/>
  <c r="C45" i="55"/>
  <c r="B44" i="55"/>
  <c r="E44" i="55"/>
  <c r="D44" i="55"/>
  <c r="C44" i="55"/>
  <c r="E43" i="55"/>
  <c r="D43" i="55"/>
  <c r="C43" i="55"/>
  <c r="E42" i="55"/>
  <c r="D42" i="55"/>
  <c r="C42" i="55"/>
  <c r="E41" i="55"/>
  <c r="D41" i="55"/>
  <c r="C41" i="55"/>
  <c r="E40" i="55"/>
  <c r="D40" i="55"/>
  <c r="C40" i="55"/>
  <c r="E39" i="55"/>
  <c r="D39" i="55"/>
  <c r="C39" i="55"/>
  <c r="B38" i="55"/>
  <c r="E38" i="55"/>
  <c r="D38" i="55"/>
  <c r="C38" i="55"/>
  <c r="B37" i="55"/>
  <c r="E37" i="55"/>
  <c r="D37" i="55"/>
  <c r="C37" i="55"/>
  <c r="E36" i="55"/>
  <c r="D36" i="55"/>
  <c r="C36" i="55"/>
  <c r="E35" i="55"/>
  <c r="D35" i="55"/>
  <c r="C35" i="55"/>
  <c r="E34" i="55"/>
  <c r="D34" i="55"/>
  <c r="C34" i="55"/>
  <c r="E33" i="55"/>
  <c r="D33" i="55"/>
  <c r="C33" i="55"/>
  <c r="E32" i="55"/>
  <c r="D32" i="55"/>
  <c r="C32" i="55"/>
  <c r="E31" i="55"/>
  <c r="D31" i="55"/>
  <c r="C31" i="55"/>
  <c r="E30" i="55"/>
  <c r="D30" i="55"/>
  <c r="C30" i="55"/>
  <c r="E29" i="55"/>
  <c r="D29" i="55"/>
  <c r="C29" i="55"/>
  <c r="E28" i="55"/>
  <c r="D28" i="55"/>
  <c r="C28" i="55"/>
  <c r="B27" i="55"/>
  <c r="E27" i="55"/>
  <c r="D27" i="55"/>
  <c r="C27" i="55"/>
  <c r="E26" i="55"/>
  <c r="D26" i="55"/>
  <c r="C26" i="55"/>
  <c r="B25" i="55"/>
  <c r="E25" i="55"/>
  <c r="D25" i="55"/>
  <c r="C25" i="55"/>
  <c r="E24" i="55"/>
  <c r="D24" i="55"/>
  <c r="C24" i="55"/>
  <c r="E23" i="55"/>
  <c r="D23" i="55"/>
  <c r="C23" i="55"/>
  <c r="E22" i="55"/>
  <c r="D22" i="55"/>
  <c r="C22" i="55"/>
  <c r="E21" i="55"/>
  <c r="D21" i="55"/>
  <c r="C21" i="55"/>
  <c r="B20" i="55"/>
  <c r="E20" i="55"/>
  <c r="D20" i="55"/>
  <c r="C20" i="55"/>
  <c r="E19" i="55"/>
  <c r="D19" i="55"/>
  <c r="C19" i="55"/>
  <c r="B18" i="55"/>
  <c r="E18" i="55"/>
  <c r="D18" i="55"/>
  <c r="C18" i="55"/>
  <c r="E17" i="55"/>
  <c r="D17" i="55"/>
  <c r="C17" i="55"/>
  <c r="E16" i="55"/>
  <c r="D16" i="55"/>
  <c r="C16" i="55"/>
  <c r="E15" i="55"/>
  <c r="D15" i="55"/>
  <c r="C15" i="55"/>
  <c r="B14" i="55"/>
  <c r="E14" i="55"/>
  <c r="D14" i="55"/>
  <c r="C14" i="55"/>
  <c r="B13" i="55"/>
  <c r="E13" i="55"/>
  <c r="D13" i="55"/>
  <c r="C13" i="55"/>
  <c r="E12" i="55"/>
  <c r="D12" i="55"/>
  <c r="C12" i="55"/>
  <c r="E11" i="55"/>
  <c r="D11" i="55"/>
  <c r="C11" i="55"/>
  <c r="B10" i="55"/>
  <c r="E10" i="55"/>
  <c r="D10" i="55"/>
  <c r="C10" i="55"/>
  <c r="E9" i="55"/>
  <c r="D9" i="55"/>
  <c r="C9" i="55"/>
  <c r="E8" i="55"/>
  <c r="D8" i="55"/>
  <c r="C8" i="55"/>
  <c r="E7" i="55"/>
  <c r="D7" i="55"/>
  <c r="C7" i="55"/>
  <c r="E6" i="55"/>
  <c r="D6" i="55"/>
  <c r="C6" i="55"/>
  <c r="B5" i="55"/>
  <c r="E5" i="55"/>
  <c r="D5" i="55"/>
  <c r="C5" i="55"/>
  <c r="E4" i="55"/>
  <c r="D4" i="55"/>
  <c r="C4" i="55"/>
  <c r="B3" i="55"/>
  <c r="E3" i="55"/>
  <c r="D3" i="55"/>
  <c r="C3" i="55"/>
  <c r="B2" i="55"/>
  <c r="E2" i="55"/>
  <c r="D2" i="55"/>
  <c r="C2" i="55"/>
  <c r="A2" i="55"/>
  <c r="A3" i="55" s="1"/>
  <c r="A4" i="55" s="1"/>
  <c r="A5" i="55" s="1"/>
  <c r="A6" i="55" s="1"/>
  <c r="A7" i="55" s="1"/>
  <c r="A8" i="55" s="1"/>
  <c r="A9" i="55" s="1"/>
  <c r="A10" i="55" s="1"/>
  <c r="A11" i="55" s="1"/>
  <c r="A12" i="55" s="1"/>
  <c r="A13" i="55" s="1"/>
  <c r="A14" i="55" s="1"/>
  <c r="A15" i="55" s="1"/>
  <c r="A16" i="55" s="1"/>
  <c r="A17" i="55" s="1"/>
  <c r="A18" i="55" s="1"/>
  <c r="A19" i="55" s="1"/>
  <c r="A20" i="55" s="1"/>
  <c r="A21" i="55" s="1"/>
  <c r="A22" i="55" s="1"/>
  <c r="A23" i="55" s="1"/>
  <c r="A24" i="55" s="1"/>
  <c r="A25" i="55" s="1"/>
  <c r="A26" i="55" s="1"/>
  <c r="A27" i="55" s="1"/>
  <c r="A28" i="55" s="1"/>
  <c r="A29" i="55" s="1"/>
  <c r="A30" i="55" s="1"/>
  <c r="A31" i="55" s="1"/>
  <c r="A32" i="55" s="1"/>
  <c r="A33" i="55" s="1"/>
  <c r="A34" i="55" s="1"/>
  <c r="A35" i="55" s="1"/>
  <c r="A36" i="55" s="1"/>
  <c r="A37" i="55" s="1"/>
  <c r="A38" i="55" s="1"/>
  <c r="A39" i="55" s="1"/>
  <c r="A40" i="55" s="1"/>
  <c r="A41" i="55" s="1"/>
  <c r="A42" i="55" s="1"/>
  <c r="A43" i="55" s="1"/>
  <c r="A44" i="55" s="1"/>
  <c r="A45" i="55" s="1"/>
  <c r="A46" i="55" s="1"/>
  <c r="A47" i="55" s="1"/>
  <c r="A48" i="55" s="1"/>
  <c r="A49" i="55" s="1"/>
  <c r="A50" i="55" s="1"/>
  <c r="A51" i="55" s="1"/>
  <c r="A52" i="55" s="1"/>
  <c r="A53" i="55" s="1"/>
  <c r="A54" i="55" s="1"/>
  <c r="A55" i="55" s="1"/>
  <c r="A56" i="55" s="1"/>
  <c r="A57" i="55" s="1"/>
  <c r="A58" i="55" s="1"/>
  <c r="A59" i="55" s="1"/>
  <c r="A60" i="55" s="1"/>
  <c r="A61" i="55" s="1"/>
  <c r="A62" i="55" s="1"/>
  <c r="A63" i="55" s="1"/>
  <c r="A64" i="55" s="1"/>
  <c r="A65" i="55" s="1"/>
  <c r="A66" i="55" s="1"/>
  <c r="A67" i="55" s="1"/>
  <c r="A68" i="55" s="1"/>
  <c r="A69" i="55" s="1"/>
  <c r="A70" i="55" s="1"/>
  <c r="A71" i="55" s="1"/>
  <c r="A72" i="55" s="1"/>
  <c r="A73" i="55" s="1"/>
  <c r="A74" i="55" s="1"/>
  <c r="A75" i="55" s="1"/>
  <c r="A76" i="55" s="1"/>
  <c r="A77" i="55" s="1"/>
  <c r="A78" i="55" s="1"/>
  <c r="A79" i="55" s="1"/>
  <c r="A80" i="55" s="1"/>
  <c r="A81" i="55" s="1"/>
  <c r="A82" i="55" s="1"/>
  <c r="A83" i="55" s="1"/>
  <c r="A84" i="55" s="1"/>
  <c r="A85" i="55" s="1"/>
  <c r="A86" i="55" s="1"/>
  <c r="A87" i="55" s="1"/>
  <c r="A88" i="55" s="1"/>
  <c r="A89" i="55" s="1"/>
  <c r="A90" i="55" s="1"/>
  <c r="A91" i="55" s="1"/>
  <c r="A92" i="55" s="1"/>
  <c r="A93" i="55" s="1"/>
  <c r="A94" i="55" s="1"/>
  <c r="A95" i="55" s="1"/>
  <c r="A96" i="55" s="1"/>
  <c r="A97" i="55" s="1"/>
  <c r="A98" i="55" s="1"/>
  <c r="A99" i="55" s="1"/>
  <c r="A100" i="55" s="1"/>
  <c r="A101" i="55" s="1"/>
  <c r="A102" i="55" s="1"/>
  <c r="A103" i="55" s="1"/>
  <c r="A104" i="55" s="1"/>
  <c r="A105" i="55" s="1"/>
  <c r="A106" i="55" s="1"/>
  <c r="A107" i="55" s="1"/>
  <c r="A108" i="55" s="1"/>
  <c r="A109" i="55" s="1"/>
  <c r="A110" i="55" s="1"/>
  <c r="A111" i="55" s="1"/>
  <c r="A112" i="55" s="1"/>
  <c r="A113" i="55" s="1"/>
  <c r="A114" i="55" s="1"/>
  <c r="A115" i="55" s="1"/>
  <c r="A116" i="55" s="1"/>
  <c r="A117" i="55" s="1"/>
  <c r="A118" i="55" s="1"/>
  <c r="A119" i="55" s="1"/>
  <c r="A120" i="55" s="1"/>
  <c r="A121" i="55" s="1"/>
  <c r="A122" i="55" s="1"/>
  <c r="A123" i="55" s="1"/>
  <c r="A124" i="55" s="1"/>
  <c r="A125" i="55" s="1"/>
  <c r="A126" i="55" s="1"/>
  <c r="A127" i="55" s="1"/>
  <c r="A128" i="55" s="1"/>
  <c r="A129" i="55" s="1"/>
  <c r="A130" i="55" s="1"/>
  <c r="A131" i="55" s="1"/>
  <c r="A132" i="55" s="1"/>
  <c r="A133" i="55" s="1"/>
  <c r="A134" i="55" s="1"/>
  <c r="A135" i="55" s="1"/>
  <c r="A136" i="55" s="1"/>
  <c r="A137" i="55" s="1"/>
  <c r="A138" i="55" s="1"/>
  <c r="A139" i="55" s="1"/>
  <c r="A140" i="55" s="1"/>
  <c r="A141" i="55" s="1"/>
  <c r="A142" i="55" s="1"/>
  <c r="A143" i="55" s="1"/>
  <c r="A144" i="55" s="1"/>
  <c r="A145" i="55" s="1"/>
  <c r="A146" i="55" s="1"/>
  <c r="A147" i="55" s="1"/>
  <c r="A148" i="55" s="1"/>
  <c r="A149" i="55" s="1"/>
  <c r="A150" i="55" s="1"/>
  <c r="A151" i="55" s="1"/>
  <c r="A152" i="55" s="1"/>
  <c r="A153" i="55" s="1"/>
  <c r="A154" i="55" s="1"/>
  <c r="A155" i="55" s="1"/>
  <c r="A156" i="55" s="1"/>
  <c r="A157" i="55" s="1"/>
  <c r="A158" i="55" s="1"/>
  <c r="A159" i="55" s="1"/>
  <c r="A160" i="55" s="1"/>
  <c r="A161" i="55" s="1"/>
  <c r="A162" i="55" s="1"/>
  <c r="A163" i="55" s="1"/>
  <c r="A164" i="55" s="1"/>
  <c r="A165" i="55" s="1"/>
  <c r="A166" i="55" s="1"/>
  <c r="A167" i="55" s="1"/>
  <c r="A168" i="55" s="1"/>
  <c r="A169" i="55" s="1"/>
  <c r="A170" i="55" s="1"/>
  <c r="A171" i="55" s="1"/>
  <c r="A172" i="55" s="1"/>
  <c r="A173" i="55" s="1"/>
  <c r="A174" i="55" s="1"/>
  <c r="A175" i="55" s="1"/>
  <c r="A176" i="55" s="1"/>
  <c r="A177" i="55" s="1"/>
  <c r="A178" i="55" s="1"/>
  <c r="A179" i="55" s="1"/>
  <c r="A180" i="55" s="1"/>
  <c r="A181" i="55" s="1"/>
  <c r="A182" i="55" s="1"/>
  <c r="A183" i="55" s="1"/>
  <c r="A184" i="55" s="1"/>
  <c r="F1" i="55"/>
  <c r="E1" i="55"/>
  <c r="D1" i="55"/>
  <c r="C1" i="55"/>
  <c r="B1" i="55"/>
  <c r="A1" i="55"/>
  <c r="E184" i="54"/>
  <c r="D184" i="54"/>
  <c r="C184" i="54"/>
  <c r="B183" i="54"/>
  <c r="E183" i="54"/>
  <c r="D183" i="54"/>
  <c r="C183" i="54"/>
  <c r="E182" i="54"/>
  <c r="D182" i="54"/>
  <c r="C182" i="54"/>
  <c r="E181" i="54"/>
  <c r="D181" i="54"/>
  <c r="C181" i="54"/>
  <c r="E180" i="54"/>
  <c r="D180" i="54"/>
  <c r="C180" i="54"/>
  <c r="E179" i="54"/>
  <c r="D179" i="54"/>
  <c r="C179" i="54"/>
  <c r="E178" i="54"/>
  <c r="D178" i="54"/>
  <c r="C178" i="54"/>
  <c r="E177" i="54"/>
  <c r="D177" i="54"/>
  <c r="C177" i="54"/>
  <c r="E176" i="54"/>
  <c r="D176" i="54"/>
  <c r="C176" i="54"/>
  <c r="E175" i="54"/>
  <c r="D175" i="54"/>
  <c r="C175" i="54"/>
  <c r="E174" i="54"/>
  <c r="D174" i="54"/>
  <c r="C174" i="54"/>
  <c r="E173" i="54"/>
  <c r="D173" i="54"/>
  <c r="C173" i="54"/>
  <c r="E172" i="54"/>
  <c r="D172" i="54"/>
  <c r="C172" i="54"/>
  <c r="E171" i="54"/>
  <c r="D171" i="54"/>
  <c r="C171" i="54"/>
  <c r="E170" i="54"/>
  <c r="D170" i="54"/>
  <c r="C170" i="54"/>
  <c r="E169" i="54"/>
  <c r="D169" i="54"/>
  <c r="C169" i="54"/>
  <c r="E168" i="54"/>
  <c r="D168" i="54"/>
  <c r="C168" i="54"/>
  <c r="E167" i="54"/>
  <c r="D167" i="54"/>
  <c r="C167" i="54"/>
  <c r="E166" i="54"/>
  <c r="D166" i="54"/>
  <c r="C166" i="54"/>
  <c r="E165" i="54"/>
  <c r="D165" i="54"/>
  <c r="C165" i="54"/>
  <c r="E164" i="54"/>
  <c r="D164" i="54"/>
  <c r="C164" i="54"/>
  <c r="E163" i="54"/>
  <c r="D163" i="54"/>
  <c r="C163" i="54"/>
  <c r="E162" i="54"/>
  <c r="D162" i="54"/>
  <c r="C162" i="54"/>
  <c r="E161" i="54"/>
  <c r="D161" i="54"/>
  <c r="C161" i="54"/>
  <c r="E160" i="54"/>
  <c r="D160" i="54"/>
  <c r="C160" i="54"/>
  <c r="B159" i="54"/>
  <c r="E159" i="54"/>
  <c r="D159" i="54"/>
  <c r="C159" i="54"/>
  <c r="B158" i="54"/>
  <c r="E158" i="54"/>
  <c r="D158" i="54"/>
  <c r="C158" i="54"/>
  <c r="B157" i="54"/>
  <c r="E157" i="54"/>
  <c r="D157" i="54"/>
  <c r="C157" i="54"/>
  <c r="E156" i="54"/>
  <c r="D156" i="54"/>
  <c r="C156" i="54"/>
  <c r="E155" i="54"/>
  <c r="D155" i="54"/>
  <c r="C155" i="54"/>
  <c r="E154" i="54"/>
  <c r="D154" i="54"/>
  <c r="C154" i="54"/>
  <c r="E153" i="54"/>
  <c r="D153" i="54"/>
  <c r="C153" i="54"/>
  <c r="E152" i="54"/>
  <c r="D152" i="54"/>
  <c r="C152" i="54"/>
  <c r="E151" i="54"/>
  <c r="D151" i="54"/>
  <c r="C151" i="54"/>
  <c r="E150" i="54"/>
  <c r="D150" i="54"/>
  <c r="C150" i="54"/>
  <c r="E149" i="54"/>
  <c r="D149" i="54"/>
  <c r="C149" i="54"/>
  <c r="E148" i="54"/>
  <c r="D148" i="54"/>
  <c r="C148" i="54"/>
  <c r="B147" i="54"/>
  <c r="E147" i="54"/>
  <c r="D147" i="54"/>
  <c r="C147" i="54"/>
  <c r="E146" i="54"/>
  <c r="D146" i="54"/>
  <c r="C146" i="54"/>
  <c r="E145" i="54"/>
  <c r="D145" i="54"/>
  <c r="C145" i="54"/>
  <c r="E144" i="54"/>
  <c r="D144" i="54"/>
  <c r="C144" i="54"/>
  <c r="E143" i="54"/>
  <c r="D143" i="54"/>
  <c r="C143" i="54"/>
  <c r="E142" i="54"/>
  <c r="D142" i="54"/>
  <c r="C142" i="54"/>
  <c r="E141" i="54"/>
  <c r="D141" i="54"/>
  <c r="C141" i="54"/>
  <c r="E140" i="54"/>
  <c r="D140" i="54"/>
  <c r="C140" i="54"/>
  <c r="E139" i="54"/>
  <c r="D139" i="54"/>
  <c r="C139" i="54"/>
  <c r="E138" i="54"/>
  <c r="D138" i="54"/>
  <c r="C138" i="54"/>
  <c r="E137" i="54"/>
  <c r="D137" i="54"/>
  <c r="C137" i="54"/>
  <c r="E136" i="54"/>
  <c r="D136" i="54"/>
  <c r="C136" i="54"/>
  <c r="B135" i="54"/>
  <c r="E135" i="54"/>
  <c r="D135" i="54"/>
  <c r="C135" i="54"/>
  <c r="B134" i="54"/>
  <c r="E134" i="54"/>
  <c r="D134" i="54"/>
  <c r="C134" i="54"/>
  <c r="B133" i="54"/>
  <c r="E133" i="54"/>
  <c r="D133" i="54"/>
  <c r="C133" i="54"/>
  <c r="E132" i="54"/>
  <c r="D132" i="54"/>
  <c r="C132" i="54"/>
  <c r="E131" i="54"/>
  <c r="D131" i="54"/>
  <c r="C131" i="54"/>
  <c r="E130" i="54"/>
  <c r="D130" i="54"/>
  <c r="C130" i="54"/>
  <c r="E129" i="54"/>
  <c r="D129" i="54"/>
  <c r="C129" i="54"/>
  <c r="E128" i="54"/>
  <c r="D128" i="54"/>
  <c r="C128" i="54"/>
  <c r="E127" i="54"/>
  <c r="D127" i="54"/>
  <c r="C127" i="54"/>
  <c r="E126" i="54"/>
  <c r="D126" i="54"/>
  <c r="C126" i="54"/>
  <c r="E125" i="54"/>
  <c r="D125" i="54"/>
  <c r="C125" i="54"/>
  <c r="E124" i="54"/>
  <c r="D124" i="54"/>
  <c r="C124" i="54"/>
  <c r="B123" i="54"/>
  <c r="E123" i="54"/>
  <c r="D123" i="54"/>
  <c r="C123" i="54"/>
  <c r="E122" i="54"/>
  <c r="D122" i="54"/>
  <c r="C122" i="54"/>
  <c r="B121" i="54"/>
  <c r="E121" i="54"/>
  <c r="D121" i="54"/>
  <c r="C121" i="54"/>
  <c r="E120" i="54"/>
  <c r="D120" i="54"/>
  <c r="C120" i="54"/>
  <c r="E119" i="54"/>
  <c r="D119" i="54"/>
  <c r="C119" i="54"/>
  <c r="E118" i="54"/>
  <c r="D118" i="54"/>
  <c r="C118" i="54"/>
  <c r="E117" i="54"/>
  <c r="D117" i="54"/>
  <c r="C117" i="54"/>
  <c r="E116" i="54"/>
  <c r="D116" i="54"/>
  <c r="C116" i="54"/>
  <c r="E115" i="54"/>
  <c r="D115" i="54"/>
  <c r="C115" i="54"/>
  <c r="E114" i="54"/>
  <c r="D114" i="54"/>
  <c r="C114" i="54"/>
  <c r="E113" i="54"/>
  <c r="D113" i="54"/>
  <c r="C113" i="54"/>
  <c r="E112" i="54"/>
  <c r="D112" i="54"/>
  <c r="C112" i="54"/>
  <c r="E111" i="54"/>
  <c r="D111" i="54"/>
  <c r="C111" i="54"/>
  <c r="B110" i="54"/>
  <c r="E110" i="54"/>
  <c r="D110" i="54"/>
  <c r="C110" i="54"/>
  <c r="B109" i="54"/>
  <c r="E109" i="54"/>
  <c r="D109" i="54"/>
  <c r="C109" i="54"/>
  <c r="E108" i="54"/>
  <c r="D108" i="54"/>
  <c r="C108" i="54"/>
  <c r="E107" i="54"/>
  <c r="D107" i="54"/>
  <c r="C107" i="54"/>
  <c r="E106" i="54"/>
  <c r="D106" i="54"/>
  <c r="C106" i="54"/>
  <c r="E105" i="54"/>
  <c r="D105" i="54"/>
  <c r="C105" i="54"/>
  <c r="E104" i="54"/>
  <c r="D104" i="54"/>
  <c r="C104" i="54"/>
  <c r="E103" i="54"/>
  <c r="D103" i="54"/>
  <c r="C103" i="54"/>
  <c r="E102" i="54"/>
  <c r="D102" i="54"/>
  <c r="C102" i="54"/>
  <c r="E101" i="54"/>
  <c r="D101" i="54"/>
  <c r="C101" i="54"/>
  <c r="E100" i="54"/>
  <c r="D100" i="54"/>
  <c r="C100" i="54"/>
  <c r="B99" i="54"/>
  <c r="E99" i="54"/>
  <c r="D99" i="54"/>
  <c r="C99" i="54"/>
  <c r="E98" i="54"/>
  <c r="D98" i="54"/>
  <c r="C98" i="54"/>
  <c r="E97" i="54"/>
  <c r="D97" i="54"/>
  <c r="C97" i="54"/>
  <c r="B97" i="54"/>
  <c r="E96" i="54"/>
  <c r="D96" i="54"/>
  <c r="C96" i="54"/>
  <c r="E95" i="54"/>
  <c r="D95" i="54"/>
  <c r="C95" i="54"/>
  <c r="E94" i="54"/>
  <c r="D94" i="54"/>
  <c r="C94" i="54"/>
  <c r="E93" i="54"/>
  <c r="D93" i="54"/>
  <c r="C93" i="54"/>
  <c r="E92" i="54"/>
  <c r="D92" i="54"/>
  <c r="C92" i="54"/>
  <c r="E91" i="54"/>
  <c r="D91" i="54"/>
  <c r="C91" i="54"/>
  <c r="E90" i="54"/>
  <c r="D90" i="54"/>
  <c r="C90" i="54"/>
  <c r="B89" i="54"/>
  <c r="E89" i="54"/>
  <c r="D89" i="54"/>
  <c r="C89" i="54"/>
  <c r="E88" i="54"/>
  <c r="D88" i="54"/>
  <c r="C88" i="54"/>
  <c r="E87" i="54"/>
  <c r="D87" i="54"/>
  <c r="C87" i="54"/>
  <c r="B86" i="54"/>
  <c r="E86" i="54"/>
  <c r="D86" i="54"/>
  <c r="C86" i="54"/>
  <c r="B85" i="54"/>
  <c r="E85" i="54"/>
  <c r="D85" i="54"/>
  <c r="C85" i="54"/>
  <c r="E84" i="54"/>
  <c r="D84" i="54"/>
  <c r="C84" i="54"/>
  <c r="E83" i="54"/>
  <c r="D83" i="54"/>
  <c r="C83" i="54"/>
  <c r="E82" i="54"/>
  <c r="D82" i="54"/>
  <c r="C82" i="54"/>
  <c r="E81" i="54"/>
  <c r="D81" i="54"/>
  <c r="C81" i="54"/>
  <c r="E80" i="54"/>
  <c r="D80" i="54"/>
  <c r="C80" i="54"/>
  <c r="E79" i="54"/>
  <c r="D79" i="54"/>
  <c r="C79" i="54"/>
  <c r="E78" i="54"/>
  <c r="D78" i="54"/>
  <c r="C78" i="54"/>
  <c r="E77" i="54"/>
  <c r="D77" i="54"/>
  <c r="C77" i="54"/>
  <c r="B76" i="54"/>
  <c r="E76" i="54"/>
  <c r="D76" i="54"/>
  <c r="C76" i="54"/>
  <c r="B75" i="54"/>
  <c r="E75" i="54"/>
  <c r="D75" i="54"/>
  <c r="C75" i="54"/>
  <c r="E74" i="54"/>
  <c r="D74" i="54"/>
  <c r="C74" i="54"/>
  <c r="B73" i="54"/>
  <c r="E73" i="54"/>
  <c r="D73" i="54"/>
  <c r="C73" i="54"/>
  <c r="E72" i="54"/>
  <c r="D72" i="54"/>
  <c r="C72" i="54"/>
  <c r="E71" i="54"/>
  <c r="D71" i="54"/>
  <c r="C71" i="54"/>
  <c r="B70" i="54"/>
  <c r="E70" i="54"/>
  <c r="D70" i="54"/>
  <c r="C70" i="54"/>
  <c r="E69" i="54"/>
  <c r="D69" i="54"/>
  <c r="C69" i="54"/>
  <c r="E68" i="54"/>
  <c r="D68" i="54"/>
  <c r="C68" i="54"/>
  <c r="E67" i="54"/>
  <c r="D67" i="54"/>
  <c r="C67" i="54"/>
  <c r="E66" i="54"/>
  <c r="D66" i="54"/>
  <c r="C66" i="54"/>
  <c r="E65" i="54"/>
  <c r="D65" i="54"/>
  <c r="C65" i="54"/>
  <c r="E64" i="54"/>
  <c r="D64" i="54"/>
  <c r="C64" i="54"/>
  <c r="E63" i="54"/>
  <c r="D63" i="54"/>
  <c r="C63" i="54"/>
  <c r="B63" i="54"/>
  <c r="E62" i="54"/>
  <c r="D62" i="54"/>
  <c r="C62" i="54"/>
  <c r="B61" i="54"/>
  <c r="E61" i="54"/>
  <c r="D61" i="54"/>
  <c r="C61" i="54"/>
  <c r="E60" i="54"/>
  <c r="D60" i="54"/>
  <c r="C60" i="54"/>
  <c r="B59" i="54"/>
  <c r="E59" i="54"/>
  <c r="D59" i="54"/>
  <c r="C59" i="54"/>
  <c r="E58" i="54"/>
  <c r="D58" i="54"/>
  <c r="C58" i="54"/>
  <c r="E57" i="54"/>
  <c r="D57" i="54"/>
  <c r="C57" i="54"/>
  <c r="E56" i="54"/>
  <c r="D56" i="54"/>
  <c r="C56" i="54"/>
  <c r="E55" i="54"/>
  <c r="D55" i="54"/>
  <c r="C55" i="54"/>
  <c r="E54" i="54"/>
  <c r="D54" i="54"/>
  <c r="C54" i="54"/>
  <c r="E53" i="54"/>
  <c r="D53" i="54"/>
  <c r="C53" i="54"/>
  <c r="E52" i="54"/>
  <c r="D52" i="54"/>
  <c r="C52" i="54"/>
  <c r="B51" i="54"/>
  <c r="E51" i="54"/>
  <c r="D51" i="54"/>
  <c r="C51" i="54"/>
  <c r="E50" i="54"/>
  <c r="D50" i="54"/>
  <c r="C50" i="54"/>
  <c r="B49" i="54"/>
  <c r="E49" i="54"/>
  <c r="D49" i="54"/>
  <c r="C49" i="54"/>
  <c r="E48" i="54"/>
  <c r="D48" i="54"/>
  <c r="C48" i="54"/>
  <c r="E47" i="54"/>
  <c r="D47" i="54"/>
  <c r="C47" i="54"/>
  <c r="E46" i="54"/>
  <c r="D46" i="54"/>
  <c r="C46" i="54"/>
  <c r="E45" i="54"/>
  <c r="D45" i="54"/>
  <c r="C45" i="54"/>
  <c r="E44" i="54"/>
  <c r="D44" i="54"/>
  <c r="C44" i="54"/>
  <c r="E43" i="54"/>
  <c r="D43" i="54"/>
  <c r="C43" i="54"/>
  <c r="E42" i="54"/>
  <c r="D42" i="54"/>
  <c r="C42" i="54"/>
  <c r="E41" i="54"/>
  <c r="D41" i="54"/>
  <c r="C41" i="54"/>
  <c r="E40" i="54"/>
  <c r="D40" i="54"/>
  <c r="C40" i="54"/>
  <c r="E39" i="54"/>
  <c r="D39" i="54"/>
  <c r="C39" i="54"/>
  <c r="E38" i="54"/>
  <c r="D38" i="54"/>
  <c r="C38" i="54"/>
  <c r="B37" i="54"/>
  <c r="E37" i="54"/>
  <c r="D37" i="54"/>
  <c r="C37" i="54"/>
  <c r="E36" i="54"/>
  <c r="D36" i="54"/>
  <c r="C36" i="54"/>
  <c r="E35" i="54"/>
  <c r="D35" i="54"/>
  <c r="C35" i="54"/>
  <c r="E34" i="54"/>
  <c r="D34" i="54"/>
  <c r="C34" i="54"/>
  <c r="E33" i="54"/>
  <c r="D33" i="54"/>
  <c r="C33" i="54"/>
  <c r="E32" i="54"/>
  <c r="D32" i="54"/>
  <c r="C32" i="54"/>
  <c r="E31" i="54"/>
  <c r="D31" i="54"/>
  <c r="C31" i="54"/>
  <c r="E30" i="54"/>
  <c r="D30" i="54"/>
  <c r="C30" i="54"/>
  <c r="E29" i="54"/>
  <c r="D29" i="54"/>
  <c r="C29" i="54"/>
  <c r="E28" i="54"/>
  <c r="D28" i="54"/>
  <c r="C28" i="54"/>
  <c r="E27" i="54"/>
  <c r="D27" i="54"/>
  <c r="C27" i="54"/>
  <c r="E26" i="54"/>
  <c r="D26" i="54"/>
  <c r="C26" i="54"/>
  <c r="B25" i="54"/>
  <c r="E25" i="54"/>
  <c r="D25" i="54"/>
  <c r="C25" i="54"/>
  <c r="E24" i="54"/>
  <c r="D24" i="54"/>
  <c r="C24" i="54"/>
  <c r="E23" i="54"/>
  <c r="D23" i="54"/>
  <c r="C23" i="54"/>
  <c r="E22" i="54"/>
  <c r="D22" i="54"/>
  <c r="C22" i="54"/>
  <c r="E21" i="54"/>
  <c r="D21" i="54"/>
  <c r="C21" i="54"/>
  <c r="E20" i="54"/>
  <c r="D20" i="54"/>
  <c r="C20" i="54"/>
  <c r="E19" i="54"/>
  <c r="D19" i="54"/>
  <c r="C19" i="54"/>
  <c r="E18" i="54"/>
  <c r="D18" i="54"/>
  <c r="C18" i="54"/>
  <c r="E17" i="54"/>
  <c r="D17" i="54"/>
  <c r="C17" i="54"/>
  <c r="E16" i="54"/>
  <c r="D16" i="54"/>
  <c r="C16" i="54"/>
  <c r="E15" i="54"/>
  <c r="D15" i="54"/>
  <c r="C15" i="54"/>
  <c r="B14" i="54"/>
  <c r="E14" i="54"/>
  <c r="D14" i="54"/>
  <c r="C14" i="54"/>
  <c r="E13" i="54"/>
  <c r="D13" i="54"/>
  <c r="C13" i="54"/>
  <c r="E12" i="54"/>
  <c r="D12" i="54"/>
  <c r="C12" i="54"/>
  <c r="E11" i="54"/>
  <c r="D11" i="54"/>
  <c r="C11" i="54"/>
  <c r="E10" i="54"/>
  <c r="D10" i="54"/>
  <c r="C10" i="54"/>
  <c r="E9" i="54"/>
  <c r="D9" i="54"/>
  <c r="C9" i="54"/>
  <c r="E8" i="54"/>
  <c r="D8" i="54"/>
  <c r="C8" i="54"/>
  <c r="E7" i="54"/>
  <c r="D7" i="54"/>
  <c r="C7" i="54"/>
  <c r="E6" i="54"/>
  <c r="D6" i="54"/>
  <c r="C6" i="54"/>
  <c r="E5" i="54"/>
  <c r="D5" i="54"/>
  <c r="C5" i="54"/>
  <c r="B4" i="54"/>
  <c r="E4" i="54"/>
  <c r="D4" i="54"/>
  <c r="C4" i="54"/>
  <c r="B3" i="54"/>
  <c r="E3" i="54"/>
  <c r="D3" i="54"/>
  <c r="C3" i="54"/>
  <c r="E2" i="54"/>
  <c r="D2" i="54"/>
  <c r="C2" i="54"/>
  <c r="A2" i="54"/>
  <c r="A3" i="54" s="1"/>
  <c r="A4" i="54" s="1"/>
  <c r="A5" i="54" s="1"/>
  <c r="A6" i="54" s="1"/>
  <c r="A7" i="54" s="1"/>
  <c r="A8" i="54" s="1"/>
  <c r="A9" i="54" s="1"/>
  <c r="A10" i="54" s="1"/>
  <c r="A11" i="54" s="1"/>
  <c r="A12" i="54" s="1"/>
  <c r="A13" i="54" s="1"/>
  <c r="A14" i="54" s="1"/>
  <c r="A15" i="54" s="1"/>
  <c r="A16" i="54" s="1"/>
  <c r="A17" i="54" s="1"/>
  <c r="A18" i="54" s="1"/>
  <c r="A19" i="54" s="1"/>
  <c r="A20" i="54" s="1"/>
  <c r="A21" i="54" s="1"/>
  <c r="A22" i="54" s="1"/>
  <c r="A23" i="54" s="1"/>
  <c r="A24" i="54" s="1"/>
  <c r="A25" i="54" s="1"/>
  <c r="A26" i="54" s="1"/>
  <c r="A27" i="54" s="1"/>
  <c r="A28" i="54" s="1"/>
  <c r="A29" i="54" s="1"/>
  <c r="A30" i="54" s="1"/>
  <c r="A31" i="54" s="1"/>
  <c r="A32" i="54" s="1"/>
  <c r="A33" i="54" s="1"/>
  <c r="A34" i="54" s="1"/>
  <c r="A35" i="54" s="1"/>
  <c r="A36" i="54" s="1"/>
  <c r="A37" i="54" s="1"/>
  <c r="A38" i="54" s="1"/>
  <c r="A39" i="54" s="1"/>
  <c r="A40" i="54" s="1"/>
  <c r="A41" i="54" s="1"/>
  <c r="A42" i="54" s="1"/>
  <c r="A43" i="54" s="1"/>
  <c r="A44" i="54" s="1"/>
  <c r="A45" i="54" s="1"/>
  <c r="A46" i="54" s="1"/>
  <c r="A47" i="54" s="1"/>
  <c r="A48" i="54" s="1"/>
  <c r="A49" i="54" s="1"/>
  <c r="A50" i="54" s="1"/>
  <c r="A51" i="54" s="1"/>
  <c r="A52" i="54" s="1"/>
  <c r="A53" i="54" s="1"/>
  <c r="A54" i="54" s="1"/>
  <c r="A55" i="54" s="1"/>
  <c r="A56" i="54" s="1"/>
  <c r="A57" i="54" s="1"/>
  <c r="A58" i="54" s="1"/>
  <c r="A59" i="54" s="1"/>
  <c r="A60" i="54" s="1"/>
  <c r="A61" i="54" s="1"/>
  <c r="A62" i="54" s="1"/>
  <c r="A63" i="54" s="1"/>
  <c r="A64" i="54" s="1"/>
  <c r="A65" i="54" s="1"/>
  <c r="A66" i="54" s="1"/>
  <c r="A67" i="54" s="1"/>
  <c r="A68" i="54" s="1"/>
  <c r="A69" i="54" s="1"/>
  <c r="A70" i="54" s="1"/>
  <c r="A71" i="54" s="1"/>
  <c r="A72" i="54" s="1"/>
  <c r="A73" i="54" s="1"/>
  <c r="A74" i="54" s="1"/>
  <c r="A75" i="54" s="1"/>
  <c r="A76" i="54" s="1"/>
  <c r="A77" i="54" s="1"/>
  <c r="A78" i="54" s="1"/>
  <c r="A79" i="54" s="1"/>
  <c r="A80" i="54" s="1"/>
  <c r="A81" i="54" s="1"/>
  <c r="A82" i="54" s="1"/>
  <c r="A83" i="54" s="1"/>
  <c r="A84" i="54" s="1"/>
  <c r="A85" i="54" s="1"/>
  <c r="A86" i="54" s="1"/>
  <c r="A87" i="54" s="1"/>
  <c r="A88" i="54" s="1"/>
  <c r="A89" i="54" s="1"/>
  <c r="A90" i="54" s="1"/>
  <c r="A91" i="54" s="1"/>
  <c r="A92" i="54" s="1"/>
  <c r="A93" i="54" s="1"/>
  <c r="A94" i="54" s="1"/>
  <c r="A95" i="54" s="1"/>
  <c r="A96" i="54" s="1"/>
  <c r="A97" i="54" s="1"/>
  <c r="A98" i="54" s="1"/>
  <c r="A99" i="54" s="1"/>
  <c r="A100" i="54" s="1"/>
  <c r="A101" i="54" s="1"/>
  <c r="A102" i="54" s="1"/>
  <c r="A103" i="54" s="1"/>
  <c r="A104" i="54" s="1"/>
  <c r="A105" i="54" s="1"/>
  <c r="A106" i="54" s="1"/>
  <c r="A107" i="54" s="1"/>
  <c r="A108" i="54" s="1"/>
  <c r="A109" i="54" s="1"/>
  <c r="A110" i="54" s="1"/>
  <c r="A111" i="54" s="1"/>
  <c r="A112" i="54" s="1"/>
  <c r="A113" i="54" s="1"/>
  <c r="A114" i="54" s="1"/>
  <c r="A115" i="54" s="1"/>
  <c r="A116" i="54" s="1"/>
  <c r="A117" i="54" s="1"/>
  <c r="A118" i="54" s="1"/>
  <c r="A119" i="54" s="1"/>
  <c r="A120" i="54" s="1"/>
  <c r="A121" i="54" s="1"/>
  <c r="A122" i="54" s="1"/>
  <c r="A123" i="54" s="1"/>
  <c r="A124" i="54" s="1"/>
  <c r="A125" i="54" s="1"/>
  <c r="A126" i="54" s="1"/>
  <c r="A127" i="54" s="1"/>
  <c r="A128" i="54" s="1"/>
  <c r="A129" i="54" s="1"/>
  <c r="A130" i="54" s="1"/>
  <c r="A131" i="54" s="1"/>
  <c r="A132" i="54" s="1"/>
  <c r="A133" i="54" s="1"/>
  <c r="A134" i="54" s="1"/>
  <c r="A135" i="54" s="1"/>
  <c r="A136" i="54" s="1"/>
  <c r="A137" i="54" s="1"/>
  <c r="A138" i="54" s="1"/>
  <c r="A139" i="54" s="1"/>
  <c r="A140" i="54" s="1"/>
  <c r="A141" i="54" s="1"/>
  <c r="A142" i="54" s="1"/>
  <c r="A143" i="54" s="1"/>
  <c r="A144" i="54" s="1"/>
  <c r="A145" i="54" s="1"/>
  <c r="A146" i="54" s="1"/>
  <c r="A147" i="54" s="1"/>
  <c r="A148" i="54" s="1"/>
  <c r="A149" i="54" s="1"/>
  <c r="A150" i="54" s="1"/>
  <c r="A151" i="54" s="1"/>
  <c r="A152" i="54" s="1"/>
  <c r="A153" i="54" s="1"/>
  <c r="A154" i="54" s="1"/>
  <c r="A155" i="54" s="1"/>
  <c r="A156" i="54" s="1"/>
  <c r="A157" i="54" s="1"/>
  <c r="A158" i="54" s="1"/>
  <c r="A159" i="54" s="1"/>
  <c r="A160" i="54" s="1"/>
  <c r="A161" i="54" s="1"/>
  <c r="A162" i="54" s="1"/>
  <c r="A163" i="54" s="1"/>
  <c r="A164" i="54" s="1"/>
  <c r="A165" i="54" s="1"/>
  <c r="A166" i="54" s="1"/>
  <c r="A167" i="54" s="1"/>
  <c r="A168" i="54" s="1"/>
  <c r="A169" i="54" s="1"/>
  <c r="A170" i="54" s="1"/>
  <c r="A171" i="54" s="1"/>
  <c r="A172" i="54" s="1"/>
  <c r="A173" i="54" s="1"/>
  <c r="A174" i="54" s="1"/>
  <c r="A175" i="54" s="1"/>
  <c r="A176" i="54" s="1"/>
  <c r="A177" i="54" s="1"/>
  <c r="A178" i="54" s="1"/>
  <c r="A179" i="54" s="1"/>
  <c r="A180" i="54" s="1"/>
  <c r="A181" i="54" s="1"/>
  <c r="A182" i="54" s="1"/>
  <c r="A183" i="54" s="1"/>
  <c r="A184" i="54" s="1"/>
  <c r="F1" i="54"/>
  <c r="E1" i="54"/>
  <c r="D1" i="54"/>
  <c r="C1" i="54"/>
  <c r="B1" i="54"/>
  <c r="A1" i="54"/>
  <c r="E184" i="52"/>
  <c r="D184" i="52"/>
  <c r="C184" i="52"/>
  <c r="E183" i="52"/>
  <c r="D183" i="52"/>
  <c r="C183" i="52"/>
  <c r="E182" i="52"/>
  <c r="D182" i="52"/>
  <c r="C182" i="52"/>
  <c r="E181" i="52"/>
  <c r="D181" i="52"/>
  <c r="C181" i="52"/>
  <c r="E180" i="52"/>
  <c r="D180" i="52"/>
  <c r="C180" i="52"/>
  <c r="E179" i="52"/>
  <c r="D179" i="52"/>
  <c r="C179" i="52"/>
  <c r="E178" i="52"/>
  <c r="D178" i="52"/>
  <c r="C178" i="52"/>
  <c r="E177" i="52"/>
  <c r="D177" i="52"/>
  <c r="C177" i="52"/>
  <c r="E176" i="52"/>
  <c r="D176" i="52"/>
  <c r="C176" i="52"/>
  <c r="E175" i="52"/>
  <c r="D175" i="52"/>
  <c r="C175" i="52"/>
  <c r="B174" i="52"/>
  <c r="E174" i="52"/>
  <c r="D174" i="52"/>
  <c r="C174" i="52"/>
  <c r="E173" i="52"/>
  <c r="D173" i="52"/>
  <c r="C173" i="52"/>
  <c r="B172" i="52"/>
  <c r="E172" i="52"/>
  <c r="D172" i="52"/>
  <c r="C172" i="52"/>
  <c r="E171" i="52"/>
  <c r="D171" i="52"/>
  <c r="C171" i="52"/>
  <c r="E170" i="52"/>
  <c r="D170" i="52"/>
  <c r="C170" i="52"/>
  <c r="E169" i="52"/>
  <c r="D169" i="52"/>
  <c r="C169" i="52"/>
  <c r="E168" i="52"/>
  <c r="D168" i="52"/>
  <c r="C168" i="52"/>
  <c r="E167" i="52"/>
  <c r="D167" i="52"/>
  <c r="C167" i="52"/>
  <c r="E166" i="52"/>
  <c r="D166" i="52"/>
  <c r="C166" i="52"/>
  <c r="E165" i="52"/>
  <c r="D165" i="52"/>
  <c r="C165" i="52"/>
  <c r="E164" i="52"/>
  <c r="D164" i="52"/>
  <c r="C164" i="52"/>
  <c r="E163" i="52"/>
  <c r="D163" i="52"/>
  <c r="C163" i="52"/>
  <c r="E162" i="52"/>
  <c r="D162" i="52"/>
  <c r="C162" i="52"/>
  <c r="E161" i="52"/>
  <c r="D161" i="52"/>
  <c r="C161" i="52"/>
  <c r="E160" i="52"/>
  <c r="D160" i="52"/>
  <c r="C160" i="52"/>
  <c r="E159" i="52"/>
  <c r="D159" i="52"/>
  <c r="C159" i="52"/>
  <c r="E158" i="52"/>
  <c r="D158" i="52"/>
  <c r="C158" i="52"/>
  <c r="E157" i="52"/>
  <c r="D157" i="52"/>
  <c r="C157" i="52"/>
  <c r="E156" i="52"/>
  <c r="D156" i="52"/>
  <c r="C156" i="52"/>
  <c r="E155" i="52"/>
  <c r="D155" i="52"/>
  <c r="C155" i="52"/>
  <c r="E154" i="52"/>
  <c r="D154" i="52"/>
  <c r="C154" i="52"/>
  <c r="E153" i="52"/>
  <c r="D153" i="52"/>
  <c r="C153" i="52"/>
  <c r="E152" i="52"/>
  <c r="D152" i="52"/>
  <c r="C152" i="52"/>
  <c r="E151" i="52"/>
  <c r="D151" i="52"/>
  <c r="C151" i="52"/>
  <c r="E150" i="52"/>
  <c r="D150" i="52"/>
  <c r="C150" i="52"/>
  <c r="E149" i="52"/>
  <c r="D149" i="52"/>
  <c r="C149" i="52"/>
  <c r="E148" i="52"/>
  <c r="D148" i="52"/>
  <c r="C148" i="52"/>
  <c r="E147" i="52"/>
  <c r="D147" i="52"/>
  <c r="C147" i="52"/>
  <c r="E146" i="52"/>
  <c r="D146" i="52"/>
  <c r="C146" i="52"/>
  <c r="E145" i="52"/>
  <c r="D145" i="52"/>
  <c r="C145" i="52"/>
  <c r="E144" i="52"/>
  <c r="D144" i="52"/>
  <c r="C144" i="52"/>
  <c r="E143" i="52"/>
  <c r="D143" i="52"/>
  <c r="C143" i="52"/>
  <c r="E142" i="52"/>
  <c r="D142" i="52"/>
  <c r="C142" i="52"/>
  <c r="E141" i="52"/>
  <c r="D141" i="52"/>
  <c r="C141" i="52"/>
  <c r="E140" i="52"/>
  <c r="D140" i="52"/>
  <c r="C140" i="52"/>
  <c r="E139" i="52"/>
  <c r="D139" i="52"/>
  <c r="C139" i="52"/>
  <c r="E138" i="52"/>
  <c r="D138" i="52"/>
  <c r="C138" i="52"/>
  <c r="E137" i="52"/>
  <c r="D137" i="52"/>
  <c r="C137" i="52"/>
  <c r="E136" i="52"/>
  <c r="D136" i="52"/>
  <c r="C136" i="52"/>
  <c r="E135" i="52"/>
  <c r="D135" i="52"/>
  <c r="C135" i="52"/>
  <c r="E134" i="52"/>
  <c r="D134" i="52"/>
  <c r="C134" i="52"/>
  <c r="E133" i="52"/>
  <c r="D133" i="52"/>
  <c r="C133" i="52"/>
  <c r="E132" i="52"/>
  <c r="D132" i="52"/>
  <c r="C132" i="52"/>
  <c r="E131" i="52"/>
  <c r="D131" i="52"/>
  <c r="C131" i="52"/>
  <c r="E130" i="52"/>
  <c r="D130" i="52"/>
  <c r="C130" i="52"/>
  <c r="E129" i="52"/>
  <c r="D129" i="52"/>
  <c r="C129" i="52"/>
  <c r="E128" i="52"/>
  <c r="D128" i="52"/>
  <c r="C128" i="52"/>
  <c r="E127" i="52"/>
  <c r="D127" i="52"/>
  <c r="C127" i="52"/>
  <c r="E126" i="52"/>
  <c r="D126" i="52"/>
  <c r="C126" i="52"/>
  <c r="B125" i="52"/>
  <c r="E125" i="52"/>
  <c r="D125" i="52"/>
  <c r="C125" i="52"/>
  <c r="E124" i="52"/>
  <c r="D124" i="52"/>
  <c r="C124" i="52"/>
  <c r="E123" i="52"/>
  <c r="D123" i="52"/>
  <c r="C123" i="52"/>
  <c r="E122" i="52"/>
  <c r="D122" i="52"/>
  <c r="C122" i="52"/>
  <c r="E121" i="52"/>
  <c r="D121" i="52"/>
  <c r="C121" i="52"/>
  <c r="E120" i="52"/>
  <c r="D120" i="52"/>
  <c r="C120" i="52"/>
  <c r="E119" i="52"/>
  <c r="D119" i="52"/>
  <c r="C119" i="52"/>
  <c r="E118" i="52"/>
  <c r="D118" i="52"/>
  <c r="C118" i="52"/>
  <c r="E117" i="52"/>
  <c r="D117" i="52"/>
  <c r="C117" i="52"/>
  <c r="E116" i="52"/>
  <c r="D116" i="52"/>
  <c r="C116" i="52"/>
  <c r="E115" i="52"/>
  <c r="D115" i="52"/>
  <c r="C115" i="52"/>
  <c r="E114" i="52"/>
  <c r="D114" i="52"/>
  <c r="C114" i="52"/>
  <c r="E113" i="52"/>
  <c r="D113" i="52"/>
  <c r="C113" i="52"/>
  <c r="B112" i="52"/>
  <c r="E112" i="52"/>
  <c r="D112" i="52"/>
  <c r="C112" i="52"/>
  <c r="E111" i="52"/>
  <c r="D111" i="52"/>
  <c r="C111" i="52"/>
  <c r="E110" i="52"/>
  <c r="D110" i="52"/>
  <c r="C110" i="52"/>
  <c r="E109" i="52"/>
  <c r="D109" i="52"/>
  <c r="C109" i="52"/>
  <c r="E108" i="52"/>
  <c r="D108" i="52"/>
  <c r="C108" i="52"/>
  <c r="E107" i="52"/>
  <c r="D107" i="52"/>
  <c r="C107" i="52"/>
  <c r="E106" i="52"/>
  <c r="D106" i="52"/>
  <c r="C106" i="52"/>
  <c r="E105" i="52"/>
  <c r="D105" i="52"/>
  <c r="C105" i="52"/>
  <c r="E104" i="52"/>
  <c r="D104" i="52"/>
  <c r="C104" i="52"/>
  <c r="E103" i="52"/>
  <c r="D103" i="52"/>
  <c r="C103" i="52"/>
  <c r="E102" i="52"/>
  <c r="D102" i="52"/>
  <c r="C102" i="52"/>
  <c r="E101" i="52"/>
  <c r="D101" i="52"/>
  <c r="C101" i="52"/>
  <c r="B100" i="52"/>
  <c r="E100" i="52"/>
  <c r="D100" i="52"/>
  <c r="C100" i="52"/>
  <c r="E99" i="52"/>
  <c r="D99" i="52"/>
  <c r="C99" i="52"/>
  <c r="E98" i="52"/>
  <c r="D98" i="52"/>
  <c r="C98" i="52"/>
  <c r="E97" i="52"/>
  <c r="D97" i="52"/>
  <c r="C97" i="52"/>
  <c r="E96" i="52"/>
  <c r="D96" i="52"/>
  <c r="C96" i="52"/>
  <c r="E95" i="52"/>
  <c r="D95" i="52"/>
  <c r="C95" i="52"/>
  <c r="E94" i="52"/>
  <c r="D94" i="52"/>
  <c r="C94" i="52"/>
  <c r="E93" i="52"/>
  <c r="D93" i="52"/>
  <c r="C93" i="52"/>
  <c r="E92" i="52"/>
  <c r="D92" i="52"/>
  <c r="C92" i="52"/>
  <c r="E91" i="52"/>
  <c r="D91" i="52"/>
  <c r="C91" i="52"/>
  <c r="E90" i="52"/>
  <c r="D90" i="52"/>
  <c r="C90" i="52"/>
  <c r="E89" i="52"/>
  <c r="D89" i="52"/>
  <c r="C89" i="52"/>
  <c r="B88" i="52"/>
  <c r="E88" i="52"/>
  <c r="D88" i="52"/>
  <c r="C88" i="52"/>
  <c r="E87" i="52"/>
  <c r="D87" i="52"/>
  <c r="C87" i="52"/>
  <c r="E86" i="52"/>
  <c r="D86" i="52"/>
  <c r="C86" i="52"/>
  <c r="E85" i="52"/>
  <c r="D85" i="52"/>
  <c r="C85" i="52"/>
  <c r="E84" i="52"/>
  <c r="D84" i="52"/>
  <c r="C84" i="52"/>
  <c r="E83" i="52"/>
  <c r="D83" i="52"/>
  <c r="C83" i="52"/>
  <c r="E82" i="52"/>
  <c r="D82" i="52"/>
  <c r="C82" i="52"/>
  <c r="E81" i="52"/>
  <c r="D81" i="52"/>
  <c r="C81" i="52"/>
  <c r="B80" i="52"/>
  <c r="E80" i="52"/>
  <c r="D80" i="52"/>
  <c r="C80" i="52"/>
  <c r="E79" i="52"/>
  <c r="D79" i="52"/>
  <c r="C79" i="52"/>
  <c r="E78" i="52"/>
  <c r="D78" i="52"/>
  <c r="C78" i="52"/>
  <c r="E77" i="52"/>
  <c r="D77" i="52"/>
  <c r="C77" i="52"/>
  <c r="E76" i="52"/>
  <c r="D76" i="52"/>
  <c r="C76" i="52"/>
  <c r="E75" i="52"/>
  <c r="D75" i="52"/>
  <c r="C75" i="52"/>
  <c r="E74" i="52"/>
  <c r="D74" i="52"/>
  <c r="C74" i="52"/>
  <c r="E73" i="52"/>
  <c r="D73" i="52"/>
  <c r="C73" i="52"/>
  <c r="E72" i="52"/>
  <c r="D72" i="52"/>
  <c r="C72" i="52"/>
  <c r="E71" i="52"/>
  <c r="D71" i="52"/>
  <c r="C71" i="52"/>
  <c r="E70" i="52"/>
  <c r="D70" i="52"/>
  <c r="C70" i="52"/>
  <c r="E69" i="52"/>
  <c r="D69" i="52"/>
  <c r="C69" i="52"/>
  <c r="E68" i="52"/>
  <c r="D68" i="52"/>
  <c r="C68" i="52"/>
  <c r="E67" i="52"/>
  <c r="D67" i="52"/>
  <c r="C67" i="52"/>
  <c r="E66" i="52"/>
  <c r="D66" i="52"/>
  <c r="C66" i="52"/>
  <c r="E65" i="52"/>
  <c r="D65" i="52"/>
  <c r="C65" i="52"/>
  <c r="E64" i="52"/>
  <c r="D64" i="52"/>
  <c r="C64" i="52"/>
  <c r="E63" i="52"/>
  <c r="D63" i="52"/>
  <c r="C63" i="52"/>
  <c r="E62" i="52"/>
  <c r="D62" i="52"/>
  <c r="C62" i="52"/>
  <c r="E61" i="52"/>
  <c r="D61" i="52"/>
  <c r="C61" i="52"/>
  <c r="E60" i="52"/>
  <c r="D60" i="52"/>
  <c r="C60" i="52"/>
  <c r="E59" i="52"/>
  <c r="D59" i="52"/>
  <c r="C59" i="52"/>
  <c r="E58" i="52"/>
  <c r="D58" i="52"/>
  <c r="C58" i="52"/>
  <c r="E57" i="52"/>
  <c r="D57" i="52"/>
  <c r="C57" i="52"/>
  <c r="E56" i="52"/>
  <c r="D56" i="52"/>
  <c r="C56" i="52"/>
  <c r="E55" i="52"/>
  <c r="D55" i="52"/>
  <c r="C55" i="52"/>
  <c r="E54" i="52"/>
  <c r="D54" i="52"/>
  <c r="C54" i="52"/>
  <c r="E53" i="52"/>
  <c r="D53" i="52"/>
  <c r="C53" i="52"/>
  <c r="E52" i="52"/>
  <c r="D52" i="52"/>
  <c r="C52" i="52"/>
  <c r="E51" i="52"/>
  <c r="D51" i="52"/>
  <c r="C51" i="52"/>
  <c r="E50" i="52"/>
  <c r="D50" i="52"/>
  <c r="C50" i="52"/>
  <c r="E49" i="52"/>
  <c r="D49" i="52"/>
  <c r="C49" i="52"/>
  <c r="E48" i="52"/>
  <c r="D48" i="52"/>
  <c r="C48" i="52"/>
  <c r="E47" i="52"/>
  <c r="D47" i="52"/>
  <c r="C47" i="52"/>
  <c r="E46" i="52"/>
  <c r="D46" i="52"/>
  <c r="C46" i="52"/>
  <c r="E45" i="52"/>
  <c r="D45" i="52"/>
  <c r="C45" i="52"/>
  <c r="E44" i="52"/>
  <c r="D44" i="52"/>
  <c r="C44" i="52"/>
  <c r="E43" i="52"/>
  <c r="D43" i="52"/>
  <c r="C43" i="52"/>
  <c r="E42" i="52"/>
  <c r="D42" i="52"/>
  <c r="C42" i="52"/>
  <c r="E41" i="52"/>
  <c r="D41" i="52"/>
  <c r="C41" i="52"/>
  <c r="E40" i="52"/>
  <c r="D40" i="52"/>
  <c r="C40" i="52"/>
  <c r="E39" i="52"/>
  <c r="D39" i="52"/>
  <c r="C39" i="52"/>
  <c r="E38" i="52"/>
  <c r="D38" i="52"/>
  <c r="C38" i="52"/>
  <c r="E37" i="52"/>
  <c r="D37" i="52"/>
  <c r="C37" i="52"/>
  <c r="E36" i="52"/>
  <c r="D36" i="52"/>
  <c r="C36" i="52"/>
  <c r="E35" i="52"/>
  <c r="D35" i="52"/>
  <c r="C35" i="52"/>
  <c r="E34" i="52"/>
  <c r="D34" i="52"/>
  <c r="C34" i="52"/>
  <c r="E33" i="52"/>
  <c r="D33" i="52"/>
  <c r="C33" i="52"/>
  <c r="E32" i="52"/>
  <c r="D32" i="52"/>
  <c r="C32" i="52"/>
  <c r="E31" i="52"/>
  <c r="D31" i="52"/>
  <c r="C31" i="52"/>
  <c r="E30" i="52"/>
  <c r="D30" i="52"/>
  <c r="C30" i="52"/>
  <c r="E29" i="52"/>
  <c r="D29" i="52"/>
  <c r="C29" i="52"/>
  <c r="E28" i="52"/>
  <c r="D28" i="52"/>
  <c r="C28" i="52"/>
  <c r="E27" i="52"/>
  <c r="D27" i="52"/>
  <c r="C27" i="52"/>
  <c r="E26" i="52"/>
  <c r="D26" i="52"/>
  <c r="C26" i="52"/>
  <c r="E25" i="52"/>
  <c r="D25" i="52"/>
  <c r="C25" i="52"/>
  <c r="E24" i="52"/>
  <c r="D24" i="52"/>
  <c r="C24" i="52"/>
  <c r="E23" i="52"/>
  <c r="D23" i="52"/>
  <c r="C23" i="52"/>
  <c r="E22" i="52"/>
  <c r="D22" i="52"/>
  <c r="C22" i="52"/>
  <c r="E21" i="52"/>
  <c r="D21" i="52"/>
  <c r="C21" i="52"/>
  <c r="E20" i="52"/>
  <c r="D20" i="52"/>
  <c r="C20" i="52"/>
  <c r="E19" i="52"/>
  <c r="D19" i="52"/>
  <c r="C19" i="52"/>
  <c r="E18" i="52"/>
  <c r="D18" i="52"/>
  <c r="C18" i="52"/>
  <c r="E17" i="52"/>
  <c r="D17" i="52"/>
  <c r="C17" i="52"/>
  <c r="E16" i="52"/>
  <c r="D16" i="52"/>
  <c r="C16" i="52"/>
  <c r="E15" i="52"/>
  <c r="D15" i="52"/>
  <c r="C15" i="52"/>
  <c r="E14" i="52"/>
  <c r="D14" i="52"/>
  <c r="C14" i="52"/>
  <c r="E13" i="52"/>
  <c r="D13" i="52"/>
  <c r="C13" i="52"/>
  <c r="E12" i="52"/>
  <c r="D12" i="52"/>
  <c r="C12" i="52"/>
  <c r="E11" i="52"/>
  <c r="D11" i="52"/>
  <c r="C11" i="52"/>
  <c r="E10" i="52"/>
  <c r="D10" i="52"/>
  <c r="C10" i="52"/>
  <c r="E9" i="52"/>
  <c r="D9" i="52"/>
  <c r="C9" i="52"/>
  <c r="E8" i="52"/>
  <c r="D8" i="52"/>
  <c r="C8" i="52"/>
  <c r="E7" i="52"/>
  <c r="D7" i="52"/>
  <c r="C7" i="52"/>
  <c r="E6" i="52"/>
  <c r="D6" i="52"/>
  <c r="C6" i="52"/>
  <c r="E5" i="52"/>
  <c r="D5" i="52"/>
  <c r="C5" i="52"/>
  <c r="E4" i="52"/>
  <c r="D4" i="52"/>
  <c r="C4" i="52"/>
  <c r="E3" i="52"/>
  <c r="D3" i="52"/>
  <c r="C3" i="52"/>
  <c r="B2" i="52"/>
  <c r="E2" i="52"/>
  <c r="D2" i="52"/>
  <c r="C2" i="52"/>
  <c r="A2" i="52"/>
  <c r="A3" i="52" s="1"/>
  <c r="A4" i="52" s="1"/>
  <c r="A5" i="52" s="1"/>
  <c r="A6" i="52" s="1"/>
  <c r="A7" i="52" s="1"/>
  <c r="A8" i="52" s="1"/>
  <c r="A9" i="52" s="1"/>
  <c r="A10" i="52" s="1"/>
  <c r="A11" i="52" s="1"/>
  <c r="A12" i="52" s="1"/>
  <c r="A13" i="52" s="1"/>
  <c r="A14" i="52" s="1"/>
  <c r="A15" i="52" s="1"/>
  <c r="A16" i="52" s="1"/>
  <c r="A17" i="52" s="1"/>
  <c r="A18" i="52" s="1"/>
  <c r="A19" i="52" s="1"/>
  <c r="A20" i="52" s="1"/>
  <c r="A21" i="52" s="1"/>
  <c r="A22" i="52" s="1"/>
  <c r="A23" i="52" s="1"/>
  <c r="A24" i="52" s="1"/>
  <c r="A25" i="52" s="1"/>
  <c r="A26" i="52" s="1"/>
  <c r="A27" i="52" s="1"/>
  <c r="A28" i="52" s="1"/>
  <c r="A29" i="52" s="1"/>
  <c r="A30" i="52" s="1"/>
  <c r="A31" i="52" s="1"/>
  <c r="A32" i="52" s="1"/>
  <c r="A33" i="52" s="1"/>
  <c r="A34" i="52" s="1"/>
  <c r="A35" i="52" s="1"/>
  <c r="A36" i="52" s="1"/>
  <c r="A37" i="52" s="1"/>
  <c r="A38" i="52" s="1"/>
  <c r="A39" i="52" s="1"/>
  <c r="A40" i="52" s="1"/>
  <c r="A41" i="52" s="1"/>
  <c r="A42" i="52" s="1"/>
  <c r="A43" i="52" s="1"/>
  <c r="A44" i="52" s="1"/>
  <c r="A45" i="52" s="1"/>
  <c r="A46" i="52" s="1"/>
  <c r="A47" i="52" s="1"/>
  <c r="A48" i="52" s="1"/>
  <c r="A49" i="52" s="1"/>
  <c r="A50" i="52" s="1"/>
  <c r="A51" i="52" s="1"/>
  <c r="A52" i="52" s="1"/>
  <c r="A53" i="52" s="1"/>
  <c r="A54" i="52" s="1"/>
  <c r="A55" i="52" s="1"/>
  <c r="A56" i="52" s="1"/>
  <c r="A57" i="52" s="1"/>
  <c r="A58" i="52" s="1"/>
  <c r="A59" i="52" s="1"/>
  <c r="A60" i="52" s="1"/>
  <c r="A61" i="52" s="1"/>
  <c r="A62" i="52" s="1"/>
  <c r="A63" i="52" s="1"/>
  <c r="A64" i="52" s="1"/>
  <c r="A65" i="52" s="1"/>
  <c r="A66" i="52" s="1"/>
  <c r="A67" i="52" s="1"/>
  <c r="A68" i="52" s="1"/>
  <c r="A69" i="52" s="1"/>
  <c r="A70" i="52" s="1"/>
  <c r="A71" i="52" s="1"/>
  <c r="A72" i="52" s="1"/>
  <c r="A73" i="52" s="1"/>
  <c r="A74" i="52" s="1"/>
  <c r="A75" i="52" s="1"/>
  <c r="A76" i="52" s="1"/>
  <c r="A77" i="52" s="1"/>
  <c r="A78" i="52" s="1"/>
  <c r="A79" i="52" s="1"/>
  <c r="A80" i="52" s="1"/>
  <c r="A81" i="52" s="1"/>
  <c r="A82" i="52" s="1"/>
  <c r="A83" i="52" s="1"/>
  <c r="A84" i="52" s="1"/>
  <c r="A85" i="52" s="1"/>
  <c r="A86" i="52" s="1"/>
  <c r="A87" i="52" s="1"/>
  <c r="A88" i="52" s="1"/>
  <c r="A89" i="52" s="1"/>
  <c r="A90" i="52" s="1"/>
  <c r="A91" i="52" s="1"/>
  <c r="A92" i="52" s="1"/>
  <c r="A93" i="52" s="1"/>
  <c r="A94" i="52" s="1"/>
  <c r="A95" i="52" s="1"/>
  <c r="A96" i="52" s="1"/>
  <c r="A97" i="52" s="1"/>
  <c r="A98" i="52" s="1"/>
  <c r="A99" i="52" s="1"/>
  <c r="A100" i="52" s="1"/>
  <c r="A101" i="52" s="1"/>
  <c r="A102" i="52" s="1"/>
  <c r="A103" i="52" s="1"/>
  <c r="A104" i="52" s="1"/>
  <c r="A105" i="52" s="1"/>
  <c r="A106" i="52" s="1"/>
  <c r="A107" i="52" s="1"/>
  <c r="A108" i="52" s="1"/>
  <c r="A109" i="52" s="1"/>
  <c r="A110" i="52" s="1"/>
  <c r="A111" i="52" s="1"/>
  <c r="A112" i="52" s="1"/>
  <c r="A113" i="52" s="1"/>
  <c r="A114" i="52" s="1"/>
  <c r="A115" i="52" s="1"/>
  <c r="A116" i="52" s="1"/>
  <c r="A117" i="52" s="1"/>
  <c r="A118" i="52" s="1"/>
  <c r="A119" i="52" s="1"/>
  <c r="A120" i="52" s="1"/>
  <c r="A121" i="52" s="1"/>
  <c r="A122" i="52" s="1"/>
  <c r="A123" i="52" s="1"/>
  <c r="A124" i="52" s="1"/>
  <c r="A125" i="52" s="1"/>
  <c r="A126" i="52" s="1"/>
  <c r="A127" i="52" s="1"/>
  <c r="A128" i="52" s="1"/>
  <c r="A129" i="52" s="1"/>
  <c r="A130" i="52" s="1"/>
  <c r="A131" i="52" s="1"/>
  <c r="A132" i="52" s="1"/>
  <c r="A133" i="52" s="1"/>
  <c r="A134" i="52" s="1"/>
  <c r="A135" i="52" s="1"/>
  <c r="A136" i="52" s="1"/>
  <c r="A137" i="52" s="1"/>
  <c r="A138" i="52" s="1"/>
  <c r="A139" i="52" s="1"/>
  <c r="A140" i="52" s="1"/>
  <c r="A141" i="52" s="1"/>
  <c r="A142" i="52" s="1"/>
  <c r="A143" i="52" s="1"/>
  <c r="A144" i="52" s="1"/>
  <c r="A145" i="52" s="1"/>
  <c r="A146" i="52" s="1"/>
  <c r="A147" i="52" s="1"/>
  <c r="A148" i="52" s="1"/>
  <c r="A149" i="52" s="1"/>
  <c r="A150" i="52" s="1"/>
  <c r="A151" i="52" s="1"/>
  <c r="A152" i="52" s="1"/>
  <c r="A153" i="52" s="1"/>
  <c r="A154" i="52" s="1"/>
  <c r="A155" i="52" s="1"/>
  <c r="A156" i="52" s="1"/>
  <c r="A157" i="52" s="1"/>
  <c r="A158" i="52" s="1"/>
  <c r="A159" i="52" s="1"/>
  <c r="A160" i="52" s="1"/>
  <c r="A161" i="52" s="1"/>
  <c r="A162" i="52" s="1"/>
  <c r="A163" i="52" s="1"/>
  <c r="A164" i="52" s="1"/>
  <c r="A165" i="52" s="1"/>
  <c r="A166" i="52" s="1"/>
  <c r="A167" i="52" s="1"/>
  <c r="A168" i="52" s="1"/>
  <c r="A169" i="52" s="1"/>
  <c r="A170" i="52" s="1"/>
  <c r="A171" i="52" s="1"/>
  <c r="A172" i="52" s="1"/>
  <c r="A173" i="52" s="1"/>
  <c r="A174" i="52" s="1"/>
  <c r="A175" i="52" s="1"/>
  <c r="A176" i="52" s="1"/>
  <c r="A177" i="52" s="1"/>
  <c r="A178" i="52" s="1"/>
  <c r="A179" i="52" s="1"/>
  <c r="A180" i="52" s="1"/>
  <c r="A181" i="52" s="1"/>
  <c r="A182" i="52" s="1"/>
  <c r="A183" i="52" s="1"/>
  <c r="A184" i="52" s="1"/>
  <c r="F1" i="52"/>
  <c r="E1" i="52"/>
  <c r="D1" i="52"/>
  <c r="C1" i="52"/>
  <c r="B1" i="52"/>
  <c r="A1" i="52"/>
  <c r="E184" i="50"/>
  <c r="D184" i="50"/>
  <c r="C184" i="50"/>
  <c r="E183" i="50"/>
  <c r="D183" i="50"/>
  <c r="C183" i="50"/>
  <c r="E182" i="50"/>
  <c r="D182" i="50"/>
  <c r="C182" i="50"/>
  <c r="E181" i="50"/>
  <c r="D181" i="50"/>
  <c r="C181" i="50"/>
  <c r="E180" i="50"/>
  <c r="D180" i="50"/>
  <c r="C180" i="50"/>
  <c r="E179" i="50"/>
  <c r="D179" i="50"/>
  <c r="C179" i="50"/>
  <c r="E178" i="50"/>
  <c r="D178" i="50"/>
  <c r="C178" i="50"/>
  <c r="E177" i="50"/>
  <c r="D177" i="50"/>
  <c r="C177" i="50"/>
  <c r="E176" i="50"/>
  <c r="D176" i="50"/>
  <c r="C176" i="50"/>
  <c r="E175" i="50"/>
  <c r="D175" i="50"/>
  <c r="C175" i="50"/>
  <c r="E174" i="50"/>
  <c r="D174" i="50"/>
  <c r="C174" i="50"/>
  <c r="E173" i="50"/>
  <c r="D173" i="50"/>
  <c r="C173" i="50"/>
  <c r="E172" i="50"/>
  <c r="D172" i="50"/>
  <c r="C172" i="50"/>
  <c r="E171" i="50"/>
  <c r="D171" i="50"/>
  <c r="C171" i="50"/>
  <c r="E170" i="50"/>
  <c r="D170" i="50"/>
  <c r="C170" i="50"/>
  <c r="E169" i="50"/>
  <c r="D169" i="50"/>
  <c r="C169" i="50"/>
  <c r="E168" i="50"/>
  <c r="D168" i="50"/>
  <c r="C168" i="50"/>
  <c r="E167" i="50"/>
  <c r="D167" i="50"/>
  <c r="C167" i="50"/>
  <c r="B166" i="50"/>
  <c r="E166" i="50"/>
  <c r="D166" i="50"/>
  <c r="C166" i="50"/>
  <c r="E165" i="50"/>
  <c r="D165" i="50"/>
  <c r="C165" i="50"/>
  <c r="E164" i="50"/>
  <c r="D164" i="50"/>
  <c r="C164" i="50"/>
  <c r="E163" i="50"/>
  <c r="D163" i="50"/>
  <c r="C163" i="50"/>
  <c r="E162" i="50"/>
  <c r="D162" i="50"/>
  <c r="C162" i="50"/>
  <c r="E161" i="50"/>
  <c r="D161" i="50"/>
  <c r="C161" i="50"/>
  <c r="E160" i="50"/>
  <c r="D160" i="50"/>
  <c r="C160" i="50"/>
  <c r="E159" i="50"/>
  <c r="D159" i="50"/>
  <c r="C159" i="50"/>
  <c r="E158" i="50"/>
  <c r="D158" i="50"/>
  <c r="C158" i="50"/>
  <c r="E157" i="50"/>
  <c r="D157" i="50"/>
  <c r="C157" i="50"/>
  <c r="E156" i="50"/>
  <c r="D156" i="50"/>
  <c r="C156" i="50"/>
  <c r="E155" i="50"/>
  <c r="D155" i="50"/>
  <c r="C155" i="50"/>
  <c r="E154" i="50"/>
  <c r="D154" i="50"/>
  <c r="C154" i="50"/>
  <c r="E153" i="50"/>
  <c r="D153" i="50"/>
  <c r="C153" i="50"/>
  <c r="E152" i="50"/>
  <c r="D152" i="50"/>
  <c r="C152" i="50"/>
  <c r="E151" i="50"/>
  <c r="D151" i="50"/>
  <c r="C151" i="50"/>
  <c r="E150" i="50"/>
  <c r="D150" i="50"/>
  <c r="C150" i="50"/>
  <c r="E149" i="50"/>
  <c r="D149" i="50"/>
  <c r="C149" i="50"/>
  <c r="E148" i="50"/>
  <c r="D148" i="50"/>
  <c r="C148" i="50"/>
  <c r="E147" i="50"/>
  <c r="D147" i="50"/>
  <c r="C147" i="50"/>
  <c r="E146" i="50"/>
  <c r="D146" i="50"/>
  <c r="C146" i="50"/>
  <c r="E145" i="50"/>
  <c r="D145" i="50"/>
  <c r="C145" i="50"/>
  <c r="E144" i="50"/>
  <c r="D144" i="50"/>
  <c r="C144" i="50"/>
  <c r="E143" i="50"/>
  <c r="D143" i="50"/>
  <c r="C143" i="50"/>
  <c r="E142" i="50"/>
  <c r="D142" i="50"/>
  <c r="C142" i="50"/>
  <c r="E141" i="50"/>
  <c r="D141" i="50"/>
  <c r="C141" i="50"/>
  <c r="E140" i="50"/>
  <c r="D140" i="50"/>
  <c r="C140" i="50"/>
  <c r="E139" i="50"/>
  <c r="D139" i="50"/>
  <c r="C139" i="50"/>
  <c r="E138" i="50"/>
  <c r="D138" i="50"/>
  <c r="C138" i="50"/>
  <c r="E137" i="50"/>
  <c r="D137" i="50"/>
  <c r="C137" i="50"/>
  <c r="E136" i="50"/>
  <c r="D136" i="50"/>
  <c r="C136" i="50"/>
  <c r="E135" i="50"/>
  <c r="D135" i="50"/>
  <c r="C135" i="50"/>
  <c r="E134" i="50"/>
  <c r="D134" i="50"/>
  <c r="C134" i="50"/>
  <c r="E133" i="50"/>
  <c r="D133" i="50"/>
  <c r="C133" i="50"/>
  <c r="E132" i="50"/>
  <c r="D132" i="50"/>
  <c r="C132" i="50"/>
  <c r="E131" i="50"/>
  <c r="D131" i="50"/>
  <c r="C131" i="50"/>
  <c r="E130" i="50"/>
  <c r="D130" i="50"/>
  <c r="C130" i="50"/>
  <c r="E129" i="50"/>
  <c r="D129" i="50"/>
  <c r="C129" i="50"/>
  <c r="E128" i="50"/>
  <c r="D128" i="50"/>
  <c r="C128" i="50"/>
  <c r="E127" i="50"/>
  <c r="D127" i="50"/>
  <c r="C127" i="50"/>
  <c r="E126" i="50"/>
  <c r="D126" i="50"/>
  <c r="C126" i="50"/>
  <c r="E125" i="50"/>
  <c r="D125" i="50"/>
  <c r="C125" i="50"/>
  <c r="E124" i="50"/>
  <c r="D124" i="50"/>
  <c r="C124" i="50"/>
  <c r="E123" i="50"/>
  <c r="D123" i="50"/>
  <c r="C123" i="50"/>
  <c r="E122" i="50"/>
  <c r="D122" i="50"/>
  <c r="C122" i="50"/>
  <c r="E121" i="50"/>
  <c r="D121" i="50"/>
  <c r="C121" i="50"/>
  <c r="E120" i="50"/>
  <c r="D120" i="50"/>
  <c r="C120" i="50"/>
  <c r="E119" i="50"/>
  <c r="D119" i="50"/>
  <c r="C119" i="50"/>
  <c r="E118" i="50"/>
  <c r="D118" i="50"/>
  <c r="C118" i="50"/>
  <c r="E117" i="50"/>
  <c r="D117" i="50"/>
  <c r="C117" i="50"/>
  <c r="E116" i="50"/>
  <c r="D116" i="50"/>
  <c r="C116" i="50"/>
  <c r="E115" i="50"/>
  <c r="D115" i="50"/>
  <c r="C115" i="50"/>
  <c r="E114" i="50"/>
  <c r="D114" i="50"/>
  <c r="C114" i="50"/>
  <c r="E113" i="50"/>
  <c r="D113" i="50"/>
  <c r="C113" i="50"/>
  <c r="E112" i="50"/>
  <c r="D112" i="50"/>
  <c r="C112" i="50"/>
  <c r="E111" i="50"/>
  <c r="D111" i="50"/>
  <c r="C111" i="50"/>
  <c r="E110" i="50"/>
  <c r="D110" i="50"/>
  <c r="C110" i="50"/>
  <c r="E109" i="50"/>
  <c r="D109" i="50"/>
  <c r="C109" i="50"/>
  <c r="E108" i="50"/>
  <c r="D108" i="50"/>
  <c r="C108" i="50"/>
  <c r="E107" i="50"/>
  <c r="D107" i="50"/>
  <c r="C107" i="50"/>
  <c r="E106" i="50"/>
  <c r="D106" i="50"/>
  <c r="C106" i="50"/>
  <c r="E105" i="50"/>
  <c r="D105" i="50"/>
  <c r="C105" i="50"/>
  <c r="E104" i="50"/>
  <c r="D104" i="50"/>
  <c r="C104" i="50"/>
  <c r="E103" i="50"/>
  <c r="D103" i="50"/>
  <c r="C103" i="50"/>
  <c r="E102" i="50"/>
  <c r="D102" i="50"/>
  <c r="C102" i="50"/>
  <c r="E101" i="50"/>
  <c r="D101" i="50"/>
  <c r="C101" i="50"/>
  <c r="E100" i="50"/>
  <c r="D100" i="50"/>
  <c r="C100" i="50"/>
  <c r="E99" i="50"/>
  <c r="D99" i="50"/>
  <c r="C99" i="50"/>
  <c r="E98" i="50"/>
  <c r="D98" i="50"/>
  <c r="C98" i="50"/>
  <c r="E97" i="50"/>
  <c r="D97" i="50"/>
  <c r="C97" i="50"/>
  <c r="E96" i="50"/>
  <c r="D96" i="50"/>
  <c r="C96" i="50"/>
  <c r="E95" i="50"/>
  <c r="D95" i="50"/>
  <c r="C95" i="50"/>
  <c r="E94" i="50"/>
  <c r="D94" i="50"/>
  <c r="C94" i="50"/>
  <c r="E93" i="50"/>
  <c r="D93" i="50"/>
  <c r="C93" i="50"/>
  <c r="E92" i="50"/>
  <c r="D92" i="50"/>
  <c r="C92" i="50"/>
  <c r="E91" i="50"/>
  <c r="D91" i="50"/>
  <c r="C91" i="50"/>
  <c r="E90" i="50"/>
  <c r="D90" i="50"/>
  <c r="C90" i="50"/>
  <c r="E89" i="50"/>
  <c r="D89" i="50"/>
  <c r="C89" i="50"/>
  <c r="E88" i="50"/>
  <c r="D88" i="50"/>
  <c r="C88" i="50"/>
  <c r="E87" i="50"/>
  <c r="D87" i="50"/>
  <c r="C87" i="50"/>
  <c r="E86" i="50"/>
  <c r="D86" i="50"/>
  <c r="C86" i="50"/>
  <c r="E85" i="50"/>
  <c r="D85" i="50"/>
  <c r="C85" i="50"/>
  <c r="E84" i="50"/>
  <c r="D84" i="50"/>
  <c r="C84" i="50"/>
  <c r="E83" i="50"/>
  <c r="D83" i="50"/>
  <c r="C83" i="50"/>
  <c r="E82" i="50"/>
  <c r="D82" i="50"/>
  <c r="C82" i="50"/>
  <c r="E81" i="50"/>
  <c r="D81" i="50"/>
  <c r="C81" i="50"/>
  <c r="E80" i="50"/>
  <c r="D80" i="50"/>
  <c r="C80" i="50"/>
  <c r="E79" i="50"/>
  <c r="D79" i="50"/>
  <c r="C79" i="50"/>
  <c r="E78" i="50"/>
  <c r="D78" i="50"/>
  <c r="C78" i="50"/>
  <c r="E77" i="50"/>
  <c r="D77" i="50"/>
  <c r="C77" i="50"/>
  <c r="E76" i="50"/>
  <c r="D76" i="50"/>
  <c r="C76" i="50"/>
  <c r="E75" i="50"/>
  <c r="D75" i="50"/>
  <c r="C75" i="50"/>
  <c r="E74" i="50"/>
  <c r="D74" i="50"/>
  <c r="C74" i="50"/>
  <c r="E73" i="50"/>
  <c r="D73" i="50"/>
  <c r="C73" i="50"/>
  <c r="E72" i="50"/>
  <c r="D72" i="50"/>
  <c r="C72" i="50"/>
  <c r="E71" i="50"/>
  <c r="D71" i="50"/>
  <c r="C71" i="50"/>
  <c r="E70" i="50"/>
  <c r="D70" i="50"/>
  <c r="C70" i="50"/>
  <c r="E69" i="50"/>
  <c r="D69" i="50"/>
  <c r="C69" i="50"/>
  <c r="E68" i="50"/>
  <c r="D68" i="50"/>
  <c r="C68" i="50"/>
  <c r="E67" i="50"/>
  <c r="D67" i="50"/>
  <c r="C67" i="50"/>
  <c r="E66" i="50"/>
  <c r="D66" i="50"/>
  <c r="C66" i="50"/>
  <c r="E65" i="50"/>
  <c r="D65" i="50"/>
  <c r="C65" i="50"/>
  <c r="E64" i="50"/>
  <c r="D64" i="50"/>
  <c r="C64" i="50"/>
  <c r="E63" i="50"/>
  <c r="D63" i="50"/>
  <c r="C63" i="50"/>
  <c r="E62" i="50"/>
  <c r="D62" i="50"/>
  <c r="C62" i="50"/>
  <c r="E61" i="50"/>
  <c r="D61" i="50"/>
  <c r="C61" i="50"/>
  <c r="E60" i="50"/>
  <c r="D60" i="50"/>
  <c r="C60" i="50"/>
  <c r="E59" i="50"/>
  <c r="D59" i="50"/>
  <c r="C59" i="50"/>
  <c r="E58" i="50"/>
  <c r="D58" i="50"/>
  <c r="C58" i="50"/>
  <c r="E57" i="50"/>
  <c r="D57" i="50"/>
  <c r="C57" i="50"/>
  <c r="E56" i="50"/>
  <c r="D56" i="50"/>
  <c r="C56" i="50"/>
  <c r="E55" i="50"/>
  <c r="D55" i="50"/>
  <c r="C55" i="50"/>
  <c r="E54" i="50"/>
  <c r="D54" i="50"/>
  <c r="C54" i="50"/>
  <c r="E53" i="50"/>
  <c r="D53" i="50"/>
  <c r="C53" i="50"/>
  <c r="E52" i="50"/>
  <c r="D52" i="50"/>
  <c r="C52" i="50"/>
  <c r="E51" i="50"/>
  <c r="D51" i="50"/>
  <c r="C51" i="50"/>
  <c r="E50" i="50"/>
  <c r="D50" i="50"/>
  <c r="C50" i="50"/>
  <c r="E49" i="50"/>
  <c r="D49" i="50"/>
  <c r="C49" i="50"/>
  <c r="E48" i="50"/>
  <c r="D48" i="50"/>
  <c r="C48" i="50"/>
  <c r="E47" i="50"/>
  <c r="D47" i="50"/>
  <c r="C47" i="50"/>
  <c r="E46" i="50"/>
  <c r="D46" i="50"/>
  <c r="C46" i="50"/>
  <c r="E45" i="50"/>
  <c r="D45" i="50"/>
  <c r="C45" i="50"/>
  <c r="E44" i="50"/>
  <c r="D44" i="50"/>
  <c r="C44" i="50"/>
  <c r="B43" i="50"/>
  <c r="E43" i="50"/>
  <c r="D43" i="50"/>
  <c r="C43" i="50"/>
  <c r="E42" i="50"/>
  <c r="D42" i="50"/>
  <c r="C42" i="50"/>
  <c r="E41" i="50"/>
  <c r="D41" i="50"/>
  <c r="C41" i="50"/>
  <c r="E40" i="50"/>
  <c r="D40" i="50"/>
  <c r="C40" i="50"/>
  <c r="E39" i="50"/>
  <c r="D39" i="50"/>
  <c r="C39" i="50"/>
  <c r="E38" i="50"/>
  <c r="D38" i="50"/>
  <c r="C38" i="50"/>
  <c r="E37" i="50"/>
  <c r="D37" i="50"/>
  <c r="C37" i="50"/>
  <c r="E36" i="50"/>
  <c r="D36" i="50"/>
  <c r="C36" i="50"/>
  <c r="E35" i="50"/>
  <c r="D35" i="50"/>
  <c r="C35" i="50"/>
  <c r="E34" i="50"/>
  <c r="D34" i="50"/>
  <c r="C34" i="50"/>
  <c r="E33" i="50"/>
  <c r="D33" i="50"/>
  <c r="C33" i="50"/>
  <c r="E32" i="50"/>
  <c r="D32" i="50"/>
  <c r="C32" i="50"/>
  <c r="E31" i="50"/>
  <c r="D31" i="50"/>
  <c r="C31" i="50"/>
  <c r="E30" i="50"/>
  <c r="D30" i="50"/>
  <c r="C30" i="50"/>
  <c r="E29" i="50"/>
  <c r="D29" i="50"/>
  <c r="C29" i="50"/>
  <c r="E28" i="50"/>
  <c r="D28" i="50"/>
  <c r="C28" i="50"/>
  <c r="E27" i="50"/>
  <c r="D27" i="50"/>
  <c r="C27" i="50"/>
  <c r="E26" i="50"/>
  <c r="D26" i="50"/>
  <c r="C26" i="50"/>
  <c r="E25" i="50"/>
  <c r="D25" i="50"/>
  <c r="C25" i="50"/>
  <c r="E24" i="50"/>
  <c r="D24" i="50"/>
  <c r="C24" i="50"/>
  <c r="E23" i="50"/>
  <c r="D23" i="50"/>
  <c r="C23" i="50"/>
  <c r="E22" i="50"/>
  <c r="D22" i="50"/>
  <c r="C22" i="50"/>
  <c r="E21" i="50"/>
  <c r="D21" i="50"/>
  <c r="C21" i="50"/>
  <c r="E20" i="50"/>
  <c r="D20" i="50"/>
  <c r="C20" i="50"/>
  <c r="E19" i="50"/>
  <c r="D19" i="50"/>
  <c r="C19" i="50"/>
  <c r="E18" i="50"/>
  <c r="D18" i="50"/>
  <c r="C18" i="50"/>
  <c r="E17" i="50"/>
  <c r="D17" i="50"/>
  <c r="C17" i="50"/>
  <c r="E16" i="50"/>
  <c r="D16" i="50"/>
  <c r="C16" i="50"/>
  <c r="E15" i="50"/>
  <c r="D15" i="50"/>
  <c r="C15" i="50"/>
  <c r="E14" i="50"/>
  <c r="D14" i="50"/>
  <c r="C14" i="50"/>
  <c r="E13" i="50"/>
  <c r="D13" i="50"/>
  <c r="C13" i="50"/>
  <c r="E12" i="50"/>
  <c r="D12" i="50"/>
  <c r="C12" i="50"/>
  <c r="E11" i="50"/>
  <c r="D11" i="50"/>
  <c r="C11" i="50"/>
  <c r="E10" i="50"/>
  <c r="D10" i="50"/>
  <c r="C10" i="50"/>
  <c r="E9" i="50"/>
  <c r="D9" i="50"/>
  <c r="C9" i="50"/>
  <c r="E8" i="50"/>
  <c r="D8" i="50"/>
  <c r="C8" i="50"/>
  <c r="E7" i="50"/>
  <c r="D7" i="50"/>
  <c r="C7" i="50"/>
  <c r="E6" i="50"/>
  <c r="D6" i="50"/>
  <c r="C6" i="50"/>
  <c r="E5" i="50"/>
  <c r="D5" i="50"/>
  <c r="C5" i="50"/>
  <c r="E4" i="50"/>
  <c r="D4" i="50"/>
  <c r="C4" i="50"/>
  <c r="E3" i="50"/>
  <c r="D3" i="50"/>
  <c r="C3" i="50"/>
  <c r="A3" i="50"/>
  <c r="A4" i="50" s="1"/>
  <c r="A5" i="50" s="1"/>
  <c r="A6" i="50" s="1"/>
  <c r="A7" i="50" s="1"/>
  <c r="A8" i="50" s="1"/>
  <c r="A9" i="50" s="1"/>
  <c r="A10" i="50" s="1"/>
  <c r="A11" i="50" s="1"/>
  <c r="A12" i="50" s="1"/>
  <c r="A13" i="50" s="1"/>
  <c r="A14" i="50" s="1"/>
  <c r="A15" i="50" s="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A56" i="50" s="1"/>
  <c r="A57" i="50" s="1"/>
  <c r="A58" i="50" s="1"/>
  <c r="A59" i="50" s="1"/>
  <c r="A60" i="50" s="1"/>
  <c r="A61" i="50" s="1"/>
  <c r="A62" i="50" s="1"/>
  <c r="A63" i="50" s="1"/>
  <c r="A64" i="50" s="1"/>
  <c r="A65" i="50" s="1"/>
  <c r="A66" i="50" s="1"/>
  <c r="A67" i="50" s="1"/>
  <c r="A68" i="50" s="1"/>
  <c r="A69" i="50" s="1"/>
  <c r="A70" i="50" s="1"/>
  <c r="A71" i="50" s="1"/>
  <c r="A72" i="50" s="1"/>
  <c r="A73" i="50" s="1"/>
  <c r="A74" i="50" s="1"/>
  <c r="A75" i="50" s="1"/>
  <c r="A76" i="50" s="1"/>
  <c r="A77" i="50" s="1"/>
  <c r="A78" i="50" s="1"/>
  <c r="A79" i="50" s="1"/>
  <c r="A80" i="50" s="1"/>
  <c r="A81" i="50" s="1"/>
  <c r="A82" i="50" s="1"/>
  <c r="A83" i="50" s="1"/>
  <c r="A84" i="50" s="1"/>
  <c r="A85" i="50" s="1"/>
  <c r="A86" i="50" s="1"/>
  <c r="A87" i="50" s="1"/>
  <c r="A88" i="50" s="1"/>
  <c r="A89" i="50" s="1"/>
  <c r="A90" i="50" s="1"/>
  <c r="A91" i="50" s="1"/>
  <c r="A92" i="50" s="1"/>
  <c r="A93" i="50" s="1"/>
  <c r="A94" i="50" s="1"/>
  <c r="A95" i="50" s="1"/>
  <c r="A96" i="50" s="1"/>
  <c r="A97" i="50" s="1"/>
  <c r="A98" i="50" s="1"/>
  <c r="A99" i="50" s="1"/>
  <c r="A100" i="50" s="1"/>
  <c r="A101" i="50" s="1"/>
  <c r="A102" i="50" s="1"/>
  <c r="A103" i="50" s="1"/>
  <c r="A104" i="50" s="1"/>
  <c r="A105" i="50" s="1"/>
  <c r="A106" i="50" s="1"/>
  <c r="A107" i="50" s="1"/>
  <c r="A108" i="50" s="1"/>
  <c r="A109" i="50" s="1"/>
  <c r="A110" i="50" s="1"/>
  <c r="A111" i="50" s="1"/>
  <c r="A112" i="50" s="1"/>
  <c r="A113" i="50" s="1"/>
  <c r="A114" i="50" s="1"/>
  <c r="A115" i="50" s="1"/>
  <c r="A116" i="50" s="1"/>
  <c r="A117" i="50" s="1"/>
  <c r="A118" i="50" s="1"/>
  <c r="A119" i="50" s="1"/>
  <c r="A120" i="50" s="1"/>
  <c r="A121" i="50" s="1"/>
  <c r="A122" i="50" s="1"/>
  <c r="A123" i="50" s="1"/>
  <c r="A124" i="50" s="1"/>
  <c r="A125" i="50" s="1"/>
  <c r="A126" i="50" s="1"/>
  <c r="A127" i="50" s="1"/>
  <c r="A128" i="50" s="1"/>
  <c r="A129" i="50" s="1"/>
  <c r="A130" i="50" s="1"/>
  <c r="A131" i="50" s="1"/>
  <c r="A132" i="50" s="1"/>
  <c r="A133" i="50" s="1"/>
  <c r="A134" i="50" s="1"/>
  <c r="A135" i="50" s="1"/>
  <c r="A136" i="50" s="1"/>
  <c r="A137" i="50" s="1"/>
  <c r="A138" i="50" s="1"/>
  <c r="A139" i="50" s="1"/>
  <c r="A140" i="50" s="1"/>
  <c r="A141" i="50" s="1"/>
  <c r="A142" i="50" s="1"/>
  <c r="A143" i="50" s="1"/>
  <c r="A144" i="50" s="1"/>
  <c r="A145" i="50" s="1"/>
  <c r="A146" i="50" s="1"/>
  <c r="A147" i="50" s="1"/>
  <c r="A148" i="50" s="1"/>
  <c r="A149" i="50" s="1"/>
  <c r="A150" i="50" s="1"/>
  <c r="A151" i="50" s="1"/>
  <c r="A152" i="50" s="1"/>
  <c r="A153" i="50" s="1"/>
  <c r="A154" i="50" s="1"/>
  <c r="A155" i="50" s="1"/>
  <c r="A156" i="50" s="1"/>
  <c r="A157" i="50" s="1"/>
  <c r="A158" i="50" s="1"/>
  <c r="A159" i="50" s="1"/>
  <c r="A160" i="50" s="1"/>
  <c r="A161" i="50" s="1"/>
  <c r="A162" i="50" s="1"/>
  <c r="A163" i="50" s="1"/>
  <c r="A164" i="50" s="1"/>
  <c r="A165" i="50" s="1"/>
  <c r="A166" i="50" s="1"/>
  <c r="A167" i="50" s="1"/>
  <c r="A168" i="50" s="1"/>
  <c r="A169" i="50" s="1"/>
  <c r="A170" i="50" s="1"/>
  <c r="A171" i="50" s="1"/>
  <c r="A172" i="50" s="1"/>
  <c r="A173" i="50" s="1"/>
  <c r="A174" i="50" s="1"/>
  <c r="A175" i="50" s="1"/>
  <c r="A176" i="50" s="1"/>
  <c r="A177" i="50" s="1"/>
  <c r="A178" i="50" s="1"/>
  <c r="A179" i="50" s="1"/>
  <c r="A180" i="50" s="1"/>
  <c r="A181" i="50" s="1"/>
  <c r="A182" i="50" s="1"/>
  <c r="A183" i="50" s="1"/>
  <c r="A184" i="50" s="1"/>
  <c r="E2" i="50"/>
  <c r="D2" i="50"/>
  <c r="C2" i="50"/>
  <c r="A2" i="50"/>
  <c r="F1" i="50"/>
  <c r="E1" i="50"/>
  <c r="D1" i="50"/>
  <c r="C1" i="50"/>
  <c r="B1" i="50"/>
  <c r="A1" i="50"/>
  <c r="E184" i="48"/>
  <c r="D184" i="48"/>
  <c r="C184" i="48"/>
  <c r="E183" i="48"/>
  <c r="D183" i="48"/>
  <c r="C183" i="48"/>
  <c r="E182" i="48"/>
  <c r="D182" i="48"/>
  <c r="C182" i="48"/>
  <c r="E181" i="48"/>
  <c r="D181" i="48"/>
  <c r="C181" i="48"/>
  <c r="E180" i="48"/>
  <c r="D180" i="48"/>
  <c r="C180" i="48"/>
  <c r="E179" i="48"/>
  <c r="D179" i="48"/>
  <c r="C179" i="48"/>
  <c r="E178" i="48"/>
  <c r="D178" i="48"/>
  <c r="C178" i="48"/>
  <c r="E177" i="48"/>
  <c r="D177" i="48"/>
  <c r="C177" i="48"/>
  <c r="E176" i="48"/>
  <c r="D176" i="48"/>
  <c r="C176" i="48"/>
  <c r="E175" i="48"/>
  <c r="D175" i="48"/>
  <c r="C175" i="48"/>
  <c r="E174" i="48"/>
  <c r="D174" i="48"/>
  <c r="C174" i="48"/>
  <c r="E173" i="48"/>
  <c r="D173" i="48"/>
  <c r="C173" i="48"/>
  <c r="E172" i="48"/>
  <c r="D172" i="48"/>
  <c r="C172" i="48"/>
  <c r="E171" i="48"/>
  <c r="D171" i="48"/>
  <c r="C171" i="48"/>
  <c r="E170" i="48"/>
  <c r="D170" i="48"/>
  <c r="C170" i="48"/>
  <c r="E169" i="48"/>
  <c r="D169" i="48"/>
  <c r="C169" i="48"/>
  <c r="E168" i="48"/>
  <c r="D168" i="48"/>
  <c r="C168" i="48"/>
  <c r="E167" i="48"/>
  <c r="D167" i="48"/>
  <c r="C167" i="48"/>
  <c r="E166" i="48"/>
  <c r="D166" i="48"/>
  <c r="C166" i="48"/>
  <c r="E165" i="48"/>
  <c r="D165" i="48"/>
  <c r="C165" i="48"/>
  <c r="E164" i="48"/>
  <c r="D164" i="48"/>
  <c r="C164" i="48"/>
  <c r="E163" i="48"/>
  <c r="D163" i="48"/>
  <c r="C163" i="48"/>
  <c r="E162" i="48"/>
  <c r="D162" i="48"/>
  <c r="C162" i="48"/>
  <c r="E161" i="48"/>
  <c r="D161" i="48"/>
  <c r="C161" i="48"/>
  <c r="E160" i="48"/>
  <c r="D160" i="48"/>
  <c r="C160" i="48"/>
  <c r="E159" i="48"/>
  <c r="D159" i="48"/>
  <c r="C159" i="48"/>
  <c r="E158" i="48"/>
  <c r="D158" i="48"/>
  <c r="C158" i="48"/>
  <c r="E157" i="48"/>
  <c r="D157" i="48"/>
  <c r="C157" i="48"/>
  <c r="E156" i="48"/>
  <c r="D156" i="48"/>
  <c r="C156" i="48"/>
  <c r="E155" i="48"/>
  <c r="D155" i="48"/>
  <c r="C155" i="48"/>
  <c r="E154" i="48"/>
  <c r="D154" i="48"/>
  <c r="C154" i="48"/>
  <c r="E153" i="48"/>
  <c r="D153" i="48"/>
  <c r="C153" i="48"/>
  <c r="E152" i="48"/>
  <c r="D152" i="48"/>
  <c r="C152" i="48"/>
  <c r="E151" i="48"/>
  <c r="D151" i="48"/>
  <c r="C151" i="48"/>
  <c r="E150" i="48"/>
  <c r="D150" i="48"/>
  <c r="C150" i="48"/>
  <c r="E149" i="48"/>
  <c r="D149" i="48"/>
  <c r="C149" i="48"/>
  <c r="E148" i="48"/>
  <c r="D148" i="48"/>
  <c r="C148" i="48"/>
  <c r="E147" i="48"/>
  <c r="D147" i="48"/>
  <c r="C147" i="48"/>
  <c r="E146" i="48"/>
  <c r="D146" i="48"/>
  <c r="C146" i="48"/>
  <c r="E145" i="48"/>
  <c r="D145" i="48"/>
  <c r="C145" i="48"/>
  <c r="E144" i="48"/>
  <c r="D144" i="48"/>
  <c r="C144" i="48"/>
  <c r="E143" i="48"/>
  <c r="D143" i="48"/>
  <c r="C143" i="48"/>
  <c r="E142" i="48"/>
  <c r="D142" i="48"/>
  <c r="C142" i="48"/>
  <c r="E141" i="48"/>
  <c r="D141" i="48"/>
  <c r="C141" i="48"/>
  <c r="E140" i="48"/>
  <c r="D140" i="48"/>
  <c r="C140" i="48"/>
  <c r="B139" i="48"/>
  <c r="E139" i="48"/>
  <c r="D139" i="48"/>
  <c r="C139" i="48"/>
  <c r="E138" i="48"/>
  <c r="D138" i="48"/>
  <c r="C138" i="48"/>
  <c r="E137" i="48"/>
  <c r="D137" i="48"/>
  <c r="C137" i="48"/>
  <c r="E136" i="48"/>
  <c r="D136" i="48"/>
  <c r="C136" i="48"/>
  <c r="E135" i="48"/>
  <c r="D135" i="48"/>
  <c r="C135" i="48"/>
  <c r="E134" i="48"/>
  <c r="D134" i="48"/>
  <c r="C134" i="48"/>
  <c r="E133" i="48"/>
  <c r="D133" i="48"/>
  <c r="C133" i="48"/>
  <c r="E132" i="48"/>
  <c r="D132" i="48"/>
  <c r="C132" i="48"/>
  <c r="E131" i="48"/>
  <c r="D131" i="48"/>
  <c r="C131" i="48"/>
  <c r="E130" i="48"/>
  <c r="D130" i="48"/>
  <c r="C130" i="48"/>
  <c r="E129" i="48"/>
  <c r="D129" i="48"/>
  <c r="C129" i="48"/>
  <c r="E128" i="48"/>
  <c r="D128" i="48"/>
  <c r="C128" i="48"/>
  <c r="E127" i="48"/>
  <c r="D127" i="48"/>
  <c r="C127" i="48"/>
  <c r="E126" i="48"/>
  <c r="D126" i="48"/>
  <c r="C126" i="48"/>
  <c r="E125" i="48"/>
  <c r="D125" i="48"/>
  <c r="C125" i="48"/>
  <c r="E124" i="48"/>
  <c r="D124" i="48"/>
  <c r="C124" i="48"/>
  <c r="E123" i="48"/>
  <c r="D123" i="48"/>
  <c r="C123" i="48"/>
  <c r="E122" i="48"/>
  <c r="D122" i="48"/>
  <c r="C122" i="48"/>
  <c r="E121" i="48"/>
  <c r="D121" i="48"/>
  <c r="C121" i="48"/>
  <c r="E120" i="48"/>
  <c r="D120" i="48"/>
  <c r="C120" i="48"/>
  <c r="E119" i="48"/>
  <c r="D119" i="48"/>
  <c r="C119" i="48"/>
  <c r="E118" i="48"/>
  <c r="D118" i="48"/>
  <c r="C118" i="48"/>
  <c r="E117" i="48"/>
  <c r="D117" i="48"/>
  <c r="C117" i="48"/>
  <c r="E116" i="48"/>
  <c r="D116" i="48"/>
  <c r="C116" i="48"/>
  <c r="E115" i="48"/>
  <c r="D115" i="48"/>
  <c r="C115" i="48"/>
  <c r="E114" i="48"/>
  <c r="D114" i="48"/>
  <c r="C114" i="48"/>
  <c r="E113" i="48"/>
  <c r="D113" i="48"/>
  <c r="C113" i="48"/>
  <c r="E112" i="48"/>
  <c r="D112" i="48"/>
  <c r="C112" i="48"/>
  <c r="E111" i="48"/>
  <c r="D111" i="48"/>
  <c r="C111" i="48"/>
  <c r="E110" i="48"/>
  <c r="D110" i="48"/>
  <c r="C110" i="48"/>
  <c r="E109" i="48"/>
  <c r="D109" i="48"/>
  <c r="C109" i="48"/>
  <c r="E108" i="48"/>
  <c r="D108" i="48"/>
  <c r="C108" i="48"/>
  <c r="E107" i="48"/>
  <c r="D107" i="48"/>
  <c r="C107" i="48"/>
  <c r="E106" i="48"/>
  <c r="D106" i="48"/>
  <c r="C106" i="48"/>
  <c r="E105" i="48"/>
  <c r="D105" i="48"/>
  <c r="C105" i="48"/>
  <c r="E104" i="48"/>
  <c r="D104" i="48"/>
  <c r="C104" i="48"/>
  <c r="E103" i="48"/>
  <c r="D103" i="48"/>
  <c r="C103" i="48"/>
  <c r="E102" i="48"/>
  <c r="D102" i="48"/>
  <c r="C102" i="48"/>
  <c r="E101" i="48"/>
  <c r="D101" i="48"/>
  <c r="C101" i="48"/>
  <c r="E100" i="48"/>
  <c r="D100" i="48"/>
  <c r="C100" i="48"/>
  <c r="E99" i="48"/>
  <c r="D99" i="48"/>
  <c r="C99" i="48"/>
  <c r="E98" i="48"/>
  <c r="D98" i="48"/>
  <c r="C98" i="48"/>
  <c r="E97" i="48"/>
  <c r="D97" i="48"/>
  <c r="C97" i="48"/>
  <c r="E96" i="48"/>
  <c r="D96" i="48"/>
  <c r="C96" i="48"/>
  <c r="E95" i="48"/>
  <c r="D95" i="48"/>
  <c r="C95" i="48"/>
  <c r="E94" i="48"/>
  <c r="D94" i="48"/>
  <c r="C94" i="48"/>
  <c r="E93" i="48"/>
  <c r="D93" i="48"/>
  <c r="C93" i="48"/>
  <c r="E92" i="48"/>
  <c r="D92" i="48"/>
  <c r="C92" i="48"/>
  <c r="B91" i="48"/>
  <c r="E91" i="48"/>
  <c r="D91" i="48"/>
  <c r="C91" i="48"/>
  <c r="E90" i="48"/>
  <c r="D90" i="48"/>
  <c r="C90" i="48"/>
  <c r="E89" i="48"/>
  <c r="D89" i="48"/>
  <c r="C89" i="48"/>
  <c r="E88" i="48"/>
  <c r="D88" i="48"/>
  <c r="C88" i="48"/>
  <c r="E87" i="48"/>
  <c r="D87" i="48"/>
  <c r="C87" i="48"/>
  <c r="E86" i="48"/>
  <c r="D86" i="48"/>
  <c r="C86" i="48"/>
  <c r="E85" i="48"/>
  <c r="D85" i="48"/>
  <c r="C85" i="48"/>
  <c r="E84" i="48"/>
  <c r="D84" i="48"/>
  <c r="C84" i="48"/>
  <c r="E83" i="48"/>
  <c r="D83" i="48"/>
  <c r="C83" i="48"/>
  <c r="E82" i="48"/>
  <c r="D82" i="48"/>
  <c r="C82" i="48"/>
  <c r="E81" i="48"/>
  <c r="D81" i="48"/>
  <c r="C81" i="48"/>
  <c r="B80" i="48"/>
  <c r="E80" i="48"/>
  <c r="D80" i="48"/>
  <c r="C80" i="48"/>
  <c r="E79" i="48"/>
  <c r="D79" i="48"/>
  <c r="C79" i="48"/>
  <c r="E78" i="48"/>
  <c r="D78" i="48"/>
  <c r="C78" i="48"/>
  <c r="E77" i="48"/>
  <c r="D77" i="48"/>
  <c r="C77" i="48"/>
  <c r="E76" i="48"/>
  <c r="D76" i="48"/>
  <c r="C76" i="48"/>
  <c r="E75" i="48"/>
  <c r="D75" i="48"/>
  <c r="C75" i="48"/>
  <c r="E74" i="48"/>
  <c r="D74" i="48"/>
  <c r="C74" i="48"/>
  <c r="E73" i="48"/>
  <c r="D73" i="48"/>
  <c r="C73" i="48"/>
  <c r="E72" i="48"/>
  <c r="D72" i="48"/>
  <c r="C72" i="48"/>
  <c r="E71" i="48"/>
  <c r="D71" i="48"/>
  <c r="C71" i="48"/>
  <c r="E70" i="48"/>
  <c r="D70" i="48"/>
  <c r="C70" i="48"/>
  <c r="E69" i="48"/>
  <c r="D69" i="48"/>
  <c r="C69" i="48"/>
  <c r="E68" i="48"/>
  <c r="D68" i="48"/>
  <c r="C68" i="48"/>
  <c r="E67" i="48"/>
  <c r="D67" i="48"/>
  <c r="C67" i="48"/>
  <c r="E66" i="48"/>
  <c r="D66" i="48"/>
  <c r="C66" i="48"/>
  <c r="E65" i="48"/>
  <c r="D65" i="48"/>
  <c r="C65" i="48"/>
  <c r="E64" i="48"/>
  <c r="D64" i="48"/>
  <c r="C64" i="48"/>
  <c r="E63" i="48"/>
  <c r="D63" i="48"/>
  <c r="C63" i="48"/>
  <c r="E62" i="48"/>
  <c r="D62" i="48"/>
  <c r="C62" i="48"/>
  <c r="E61" i="48"/>
  <c r="D61" i="48"/>
  <c r="C61" i="48"/>
  <c r="E60" i="48"/>
  <c r="D60" i="48"/>
  <c r="C60" i="48"/>
  <c r="E59" i="48"/>
  <c r="D59" i="48"/>
  <c r="C59" i="48"/>
  <c r="E58" i="48"/>
  <c r="D58" i="48"/>
  <c r="C58" i="48"/>
  <c r="E57" i="48"/>
  <c r="D57" i="48"/>
  <c r="C57" i="48"/>
  <c r="E56" i="48"/>
  <c r="D56" i="48"/>
  <c r="C56" i="48"/>
  <c r="E55" i="48"/>
  <c r="D55" i="48"/>
  <c r="C55" i="48"/>
  <c r="E54" i="48"/>
  <c r="D54" i="48"/>
  <c r="C54" i="48"/>
  <c r="E53" i="48"/>
  <c r="D53" i="48"/>
  <c r="C53" i="48"/>
  <c r="E52" i="48"/>
  <c r="D52" i="48"/>
  <c r="C52" i="48"/>
  <c r="E51" i="48"/>
  <c r="D51" i="48"/>
  <c r="C51" i="48"/>
  <c r="E50" i="48"/>
  <c r="D50" i="48"/>
  <c r="C50" i="48"/>
  <c r="E49" i="48"/>
  <c r="D49" i="48"/>
  <c r="C49" i="48"/>
  <c r="E48" i="48"/>
  <c r="D48" i="48"/>
  <c r="C48" i="48"/>
  <c r="E47" i="48"/>
  <c r="D47" i="48"/>
  <c r="C47" i="48"/>
  <c r="E46" i="48"/>
  <c r="D46" i="48"/>
  <c r="C46" i="48"/>
  <c r="E45" i="48"/>
  <c r="D45" i="48"/>
  <c r="C45" i="48"/>
  <c r="E44" i="48"/>
  <c r="D44" i="48"/>
  <c r="C44" i="48"/>
  <c r="B43" i="48"/>
  <c r="E43" i="48"/>
  <c r="D43" i="48"/>
  <c r="C43" i="48"/>
  <c r="E42" i="48"/>
  <c r="D42" i="48"/>
  <c r="C42" i="48"/>
  <c r="E41" i="48"/>
  <c r="D41" i="48"/>
  <c r="C41" i="48"/>
  <c r="E40" i="48"/>
  <c r="D40" i="48"/>
  <c r="C40" i="48"/>
  <c r="E39" i="48"/>
  <c r="D39" i="48"/>
  <c r="C39" i="48"/>
  <c r="E38" i="48"/>
  <c r="D38" i="48"/>
  <c r="C38" i="48"/>
  <c r="E37" i="48"/>
  <c r="D37" i="48"/>
  <c r="C37" i="48"/>
  <c r="E36" i="48"/>
  <c r="D36" i="48"/>
  <c r="C36" i="48"/>
  <c r="E35" i="48"/>
  <c r="D35" i="48"/>
  <c r="C35" i="48"/>
  <c r="E34" i="48"/>
  <c r="D34" i="48"/>
  <c r="C34" i="48"/>
  <c r="E33" i="48"/>
  <c r="D33" i="48"/>
  <c r="C33" i="48"/>
  <c r="E32" i="48"/>
  <c r="D32" i="48"/>
  <c r="C32" i="48"/>
  <c r="E31" i="48"/>
  <c r="D31" i="48"/>
  <c r="C31" i="48"/>
  <c r="E30" i="48"/>
  <c r="D30" i="48"/>
  <c r="C30" i="48"/>
  <c r="E29" i="48"/>
  <c r="D29" i="48"/>
  <c r="C29" i="48"/>
  <c r="B28" i="48"/>
  <c r="E28" i="48"/>
  <c r="D28" i="48"/>
  <c r="C28" i="48"/>
  <c r="E27" i="48"/>
  <c r="D27" i="48"/>
  <c r="C27" i="48"/>
  <c r="E26" i="48"/>
  <c r="D26" i="48"/>
  <c r="C26" i="48"/>
  <c r="E25" i="48"/>
  <c r="D25" i="48"/>
  <c r="C25" i="48"/>
  <c r="E24" i="48"/>
  <c r="D24" i="48"/>
  <c r="C24" i="48"/>
  <c r="E23" i="48"/>
  <c r="D23" i="48"/>
  <c r="C23" i="48"/>
  <c r="E22" i="48"/>
  <c r="D22" i="48"/>
  <c r="C22" i="48"/>
  <c r="E21" i="48"/>
  <c r="D21" i="48"/>
  <c r="C21" i="48"/>
  <c r="E20" i="48"/>
  <c r="D20" i="48"/>
  <c r="C20" i="48"/>
  <c r="E19" i="48"/>
  <c r="D19" i="48"/>
  <c r="C19" i="48"/>
  <c r="E18" i="48"/>
  <c r="D18" i="48"/>
  <c r="C18" i="48"/>
  <c r="E17" i="48"/>
  <c r="D17" i="48"/>
  <c r="C17" i="48"/>
  <c r="E16" i="48"/>
  <c r="D16" i="48"/>
  <c r="C16" i="48"/>
  <c r="E15" i="48"/>
  <c r="D15" i="48"/>
  <c r="C15" i="48"/>
  <c r="E14" i="48"/>
  <c r="D14" i="48"/>
  <c r="C14" i="48"/>
  <c r="E13" i="48"/>
  <c r="D13" i="48"/>
  <c r="C13" i="48"/>
  <c r="E12" i="48"/>
  <c r="D12" i="48"/>
  <c r="C12" i="48"/>
  <c r="E11" i="48"/>
  <c r="D11" i="48"/>
  <c r="C11" i="48"/>
  <c r="E10" i="48"/>
  <c r="D10" i="48"/>
  <c r="C10" i="48"/>
  <c r="E9" i="48"/>
  <c r="D9" i="48"/>
  <c r="C9" i="48"/>
  <c r="E8" i="48"/>
  <c r="D8" i="48"/>
  <c r="C8" i="48"/>
  <c r="B7" i="48"/>
  <c r="E7" i="48"/>
  <c r="D7" i="48"/>
  <c r="C7" i="48"/>
  <c r="E6" i="48"/>
  <c r="D6" i="48"/>
  <c r="C6" i="48"/>
  <c r="E5" i="48"/>
  <c r="D5" i="48"/>
  <c r="C5" i="48"/>
  <c r="E4" i="48"/>
  <c r="D4" i="48"/>
  <c r="C4" i="48"/>
  <c r="E3" i="48"/>
  <c r="D3" i="48"/>
  <c r="C3" i="48"/>
  <c r="E2" i="48"/>
  <c r="D2" i="48"/>
  <c r="C2" i="48"/>
  <c r="A2" i="48"/>
  <c r="A3" i="48" s="1"/>
  <c r="A4" i="48" s="1"/>
  <c r="A5" i="48" s="1"/>
  <c r="A6" i="48" s="1"/>
  <c r="A7" i="48" s="1"/>
  <c r="A8" i="48" s="1"/>
  <c r="A9" i="48" s="1"/>
  <c r="A10" i="48" s="1"/>
  <c r="A11" i="48" s="1"/>
  <c r="A12" i="48" s="1"/>
  <c r="A13" i="48" s="1"/>
  <c r="A14" i="48" s="1"/>
  <c r="A15" i="48" s="1"/>
  <c r="A16" i="48" s="1"/>
  <c r="A17" i="48" s="1"/>
  <c r="A18" i="48" s="1"/>
  <c r="A19" i="48" s="1"/>
  <c r="A20" i="48" s="1"/>
  <c r="A21" i="48" s="1"/>
  <c r="A22" i="48" s="1"/>
  <c r="A23" i="48" s="1"/>
  <c r="A24" i="48" s="1"/>
  <c r="A25" i="48" s="1"/>
  <c r="A26" i="48" s="1"/>
  <c r="A27" i="48" s="1"/>
  <c r="A28" i="48" s="1"/>
  <c r="A29" i="48" s="1"/>
  <c r="A30" i="48" s="1"/>
  <c r="A31" i="48" s="1"/>
  <c r="A32" i="48" s="1"/>
  <c r="A33" i="48" s="1"/>
  <c r="A34" i="48" s="1"/>
  <c r="A35" i="48" s="1"/>
  <c r="A36" i="48" s="1"/>
  <c r="A37" i="48" s="1"/>
  <c r="A38" i="48" s="1"/>
  <c r="A39" i="48" s="1"/>
  <c r="A40" i="48" s="1"/>
  <c r="A41" i="48" s="1"/>
  <c r="A42" i="48" s="1"/>
  <c r="A43" i="48" s="1"/>
  <c r="A44" i="48" s="1"/>
  <c r="A45" i="48" s="1"/>
  <c r="A46" i="48" s="1"/>
  <c r="A47" i="48" s="1"/>
  <c r="A48" i="48" s="1"/>
  <c r="A49" i="48" s="1"/>
  <c r="A50" i="48" s="1"/>
  <c r="A51" i="48" s="1"/>
  <c r="A52" i="48" s="1"/>
  <c r="A53" i="48" s="1"/>
  <c r="A54" i="48" s="1"/>
  <c r="A55" i="48" s="1"/>
  <c r="A56" i="48" s="1"/>
  <c r="A57" i="48" s="1"/>
  <c r="A58" i="48" s="1"/>
  <c r="A59" i="48" s="1"/>
  <c r="A60" i="48" s="1"/>
  <c r="A61" i="48" s="1"/>
  <c r="A62" i="48" s="1"/>
  <c r="A63" i="48" s="1"/>
  <c r="A64" i="48" s="1"/>
  <c r="A65" i="48" s="1"/>
  <c r="A66" i="48" s="1"/>
  <c r="A67" i="48" s="1"/>
  <c r="A68" i="48" s="1"/>
  <c r="A69" i="48" s="1"/>
  <c r="A70" i="48" s="1"/>
  <c r="A71" i="48" s="1"/>
  <c r="A72" i="48" s="1"/>
  <c r="A73" i="48" s="1"/>
  <c r="A74" i="48" s="1"/>
  <c r="A75" i="48" s="1"/>
  <c r="A76" i="48" s="1"/>
  <c r="A77" i="48" s="1"/>
  <c r="A78" i="48" s="1"/>
  <c r="A79" i="48" s="1"/>
  <c r="A80" i="48" s="1"/>
  <c r="A81" i="48" s="1"/>
  <c r="A82" i="48" s="1"/>
  <c r="A83" i="48" s="1"/>
  <c r="A84" i="48" s="1"/>
  <c r="A85" i="48" s="1"/>
  <c r="A86" i="48" s="1"/>
  <c r="A87" i="48" s="1"/>
  <c r="A88" i="48" s="1"/>
  <c r="A89" i="48" s="1"/>
  <c r="A90" i="48" s="1"/>
  <c r="A91" i="48" s="1"/>
  <c r="A92" i="48" s="1"/>
  <c r="A93" i="48" s="1"/>
  <c r="A94" i="48" s="1"/>
  <c r="A95" i="48" s="1"/>
  <c r="A96" i="48" s="1"/>
  <c r="A97" i="48" s="1"/>
  <c r="A98" i="48" s="1"/>
  <c r="A99" i="48" s="1"/>
  <c r="A100" i="48" s="1"/>
  <c r="A101" i="48" s="1"/>
  <c r="A102" i="48" s="1"/>
  <c r="A103" i="48" s="1"/>
  <c r="A104" i="48" s="1"/>
  <c r="A105" i="48" s="1"/>
  <c r="A106" i="48" s="1"/>
  <c r="A107" i="48" s="1"/>
  <c r="A108" i="48" s="1"/>
  <c r="A109" i="48" s="1"/>
  <c r="A110" i="48" s="1"/>
  <c r="A111" i="48" s="1"/>
  <c r="A112" i="48" s="1"/>
  <c r="A113" i="48" s="1"/>
  <c r="A114" i="48" s="1"/>
  <c r="A115" i="48" s="1"/>
  <c r="A116" i="48" s="1"/>
  <c r="A117" i="48" s="1"/>
  <c r="A118" i="48" s="1"/>
  <c r="A119" i="48" s="1"/>
  <c r="A120" i="48" s="1"/>
  <c r="A121" i="48" s="1"/>
  <c r="A122" i="48" s="1"/>
  <c r="A123" i="48" s="1"/>
  <c r="A124" i="48" s="1"/>
  <c r="A125" i="48" s="1"/>
  <c r="A126" i="48" s="1"/>
  <c r="A127" i="48" s="1"/>
  <c r="A128" i="48" s="1"/>
  <c r="A129" i="48" s="1"/>
  <c r="A130" i="48" s="1"/>
  <c r="A131" i="48" s="1"/>
  <c r="A132" i="48" s="1"/>
  <c r="A133" i="48" s="1"/>
  <c r="A134" i="48" s="1"/>
  <c r="A135" i="48" s="1"/>
  <c r="A136" i="48" s="1"/>
  <c r="A137" i="48" s="1"/>
  <c r="A138" i="48" s="1"/>
  <c r="A139" i="48" s="1"/>
  <c r="A140" i="48" s="1"/>
  <c r="A141" i="48" s="1"/>
  <c r="A142" i="48" s="1"/>
  <c r="A143" i="48" s="1"/>
  <c r="A144" i="48" s="1"/>
  <c r="A145" i="48" s="1"/>
  <c r="A146" i="48" s="1"/>
  <c r="A147" i="48" s="1"/>
  <c r="A148" i="48" s="1"/>
  <c r="A149" i="48" s="1"/>
  <c r="A150" i="48" s="1"/>
  <c r="A151" i="48" s="1"/>
  <c r="A152" i="48" s="1"/>
  <c r="A153" i="48" s="1"/>
  <c r="A154" i="48" s="1"/>
  <c r="A155" i="48" s="1"/>
  <c r="A156" i="48" s="1"/>
  <c r="A157" i="48" s="1"/>
  <c r="A158" i="48" s="1"/>
  <c r="A159" i="48" s="1"/>
  <c r="A160" i="48" s="1"/>
  <c r="A161" i="48" s="1"/>
  <c r="A162" i="48" s="1"/>
  <c r="A163" i="48" s="1"/>
  <c r="A164" i="48" s="1"/>
  <c r="A165" i="48" s="1"/>
  <c r="A166" i="48" s="1"/>
  <c r="A167" i="48" s="1"/>
  <c r="A168" i="48" s="1"/>
  <c r="A169" i="48" s="1"/>
  <c r="A170" i="48" s="1"/>
  <c r="A171" i="48" s="1"/>
  <c r="A172" i="48" s="1"/>
  <c r="A173" i="48" s="1"/>
  <c r="A174" i="48" s="1"/>
  <c r="A175" i="48" s="1"/>
  <c r="A176" i="48" s="1"/>
  <c r="A177" i="48" s="1"/>
  <c r="A178" i="48" s="1"/>
  <c r="A179" i="48" s="1"/>
  <c r="A180" i="48" s="1"/>
  <c r="A181" i="48" s="1"/>
  <c r="A182" i="48" s="1"/>
  <c r="A183" i="48" s="1"/>
  <c r="A184" i="48" s="1"/>
  <c r="F1" i="48"/>
  <c r="E1" i="48"/>
  <c r="D1" i="48"/>
  <c r="C1" i="48"/>
  <c r="B1" i="48"/>
  <c r="A1" i="48"/>
  <c r="E184" i="46"/>
  <c r="D184" i="46"/>
  <c r="C184" i="46"/>
  <c r="E183" i="46"/>
  <c r="D183" i="46"/>
  <c r="C183" i="46"/>
  <c r="E182" i="46"/>
  <c r="D182" i="46"/>
  <c r="C182" i="46"/>
  <c r="B181" i="46"/>
  <c r="E181" i="46"/>
  <c r="D181" i="46"/>
  <c r="C181" i="46"/>
  <c r="E180" i="46"/>
  <c r="D180" i="46"/>
  <c r="C180" i="46"/>
  <c r="E179" i="46"/>
  <c r="D179" i="46"/>
  <c r="C179" i="46"/>
  <c r="E178" i="46"/>
  <c r="D178" i="46"/>
  <c r="C178" i="46"/>
  <c r="E177" i="46"/>
  <c r="D177" i="46"/>
  <c r="C177" i="46"/>
  <c r="E176" i="46"/>
  <c r="D176" i="46"/>
  <c r="C176" i="46"/>
  <c r="E175" i="46"/>
  <c r="D175" i="46"/>
  <c r="C175" i="46"/>
  <c r="E174" i="46"/>
  <c r="D174" i="46"/>
  <c r="C174" i="46"/>
  <c r="E173" i="46"/>
  <c r="D173" i="46"/>
  <c r="C173" i="46"/>
  <c r="E172" i="46"/>
  <c r="D172" i="46"/>
  <c r="C172" i="46"/>
  <c r="E171" i="46"/>
  <c r="D171" i="46"/>
  <c r="C171" i="46"/>
  <c r="E170" i="46"/>
  <c r="D170" i="46"/>
  <c r="C170" i="46"/>
  <c r="E169" i="46"/>
  <c r="D169" i="46"/>
  <c r="C169" i="46"/>
  <c r="E168" i="46"/>
  <c r="D168" i="46"/>
  <c r="C168" i="46"/>
  <c r="E167" i="46"/>
  <c r="D167" i="46"/>
  <c r="C167" i="46"/>
  <c r="B166" i="46"/>
  <c r="E166" i="46"/>
  <c r="D166" i="46"/>
  <c r="C166" i="46"/>
  <c r="E165" i="46"/>
  <c r="D165" i="46"/>
  <c r="C165" i="46"/>
  <c r="E164" i="46"/>
  <c r="D164" i="46"/>
  <c r="C164" i="46"/>
  <c r="E163" i="46"/>
  <c r="D163" i="46"/>
  <c r="C163" i="46"/>
  <c r="E162" i="46"/>
  <c r="D162" i="46"/>
  <c r="C162" i="46"/>
  <c r="E161" i="46"/>
  <c r="D161" i="46"/>
  <c r="C161" i="46"/>
  <c r="E160" i="46"/>
  <c r="D160" i="46"/>
  <c r="C160" i="46"/>
  <c r="E159" i="46"/>
  <c r="D159" i="46"/>
  <c r="C159" i="46"/>
  <c r="E158" i="46"/>
  <c r="D158" i="46"/>
  <c r="C158" i="46"/>
  <c r="E157" i="46"/>
  <c r="D157" i="46"/>
  <c r="C157" i="46"/>
  <c r="E156" i="46"/>
  <c r="D156" i="46"/>
  <c r="C156" i="46"/>
  <c r="E155" i="46"/>
  <c r="D155" i="46"/>
  <c r="C155" i="46"/>
  <c r="E154" i="46"/>
  <c r="D154" i="46"/>
  <c r="C154" i="46"/>
  <c r="E153" i="46"/>
  <c r="D153" i="46"/>
  <c r="C153" i="46"/>
  <c r="E152" i="46"/>
  <c r="D152" i="46"/>
  <c r="C152" i="46"/>
  <c r="E151" i="46"/>
  <c r="D151" i="46"/>
  <c r="C151" i="46"/>
  <c r="E150" i="46"/>
  <c r="D150" i="46"/>
  <c r="C150" i="46"/>
  <c r="E149" i="46"/>
  <c r="D149" i="46"/>
  <c r="C149" i="46"/>
  <c r="E148" i="46"/>
  <c r="D148" i="46"/>
  <c r="C148" i="46"/>
  <c r="E147" i="46"/>
  <c r="D147" i="46"/>
  <c r="C147" i="46"/>
  <c r="E146" i="46"/>
  <c r="D146" i="46"/>
  <c r="C146" i="46"/>
  <c r="E145" i="46"/>
  <c r="D145" i="46"/>
  <c r="C145" i="46"/>
  <c r="E144" i="46"/>
  <c r="D144" i="46"/>
  <c r="C144" i="46"/>
  <c r="E143" i="46"/>
  <c r="D143" i="46"/>
  <c r="C143" i="46"/>
  <c r="E142" i="46"/>
  <c r="D142" i="46"/>
  <c r="C142" i="46"/>
  <c r="E141" i="46"/>
  <c r="D141" i="46"/>
  <c r="C141" i="46"/>
  <c r="E140" i="46"/>
  <c r="D140" i="46"/>
  <c r="C140" i="46"/>
  <c r="E139" i="46"/>
  <c r="D139" i="46"/>
  <c r="C139" i="46"/>
  <c r="E138" i="46"/>
  <c r="D138" i="46"/>
  <c r="C138" i="46"/>
  <c r="E137" i="46"/>
  <c r="D137" i="46"/>
  <c r="C137" i="46"/>
  <c r="E136" i="46"/>
  <c r="D136" i="46"/>
  <c r="C136" i="46"/>
  <c r="E135" i="46"/>
  <c r="D135" i="46"/>
  <c r="C135" i="46"/>
  <c r="E134" i="46"/>
  <c r="D134" i="46"/>
  <c r="C134" i="46"/>
  <c r="E133" i="46"/>
  <c r="D133" i="46"/>
  <c r="C133" i="46"/>
  <c r="E132" i="46"/>
  <c r="D132" i="46"/>
  <c r="C132" i="46"/>
  <c r="E131" i="46"/>
  <c r="D131" i="46"/>
  <c r="C131" i="46"/>
  <c r="E130" i="46"/>
  <c r="D130" i="46"/>
  <c r="C130" i="46"/>
  <c r="E129" i="46"/>
  <c r="D129" i="46"/>
  <c r="C129" i="46"/>
  <c r="E128" i="46"/>
  <c r="D128" i="46"/>
  <c r="C128" i="46"/>
  <c r="E127" i="46"/>
  <c r="D127" i="46"/>
  <c r="C127" i="46"/>
  <c r="E126" i="46"/>
  <c r="D126" i="46"/>
  <c r="C126" i="46"/>
  <c r="E125" i="46"/>
  <c r="D125" i="46"/>
  <c r="C125" i="46"/>
  <c r="E124" i="46"/>
  <c r="D124" i="46"/>
  <c r="C124" i="46"/>
  <c r="E123" i="46"/>
  <c r="D123" i="46"/>
  <c r="C123" i="46"/>
  <c r="E122" i="46"/>
  <c r="D122" i="46"/>
  <c r="C122" i="46"/>
  <c r="E121" i="46"/>
  <c r="D121" i="46"/>
  <c r="C121" i="46"/>
  <c r="E120" i="46"/>
  <c r="D120" i="46"/>
  <c r="C120" i="46"/>
  <c r="E119" i="46"/>
  <c r="D119" i="46"/>
  <c r="C119" i="46"/>
  <c r="E118" i="46"/>
  <c r="D118" i="46"/>
  <c r="C118" i="46"/>
  <c r="E117" i="46"/>
  <c r="D117" i="46"/>
  <c r="C117" i="46"/>
  <c r="E116" i="46"/>
  <c r="D116" i="46"/>
  <c r="C116" i="46"/>
  <c r="E115" i="46"/>
  <c r="D115" i="46"/>
  <c r="C115" i="46"/>
  <c r="E114" i="46"/>
  <c r="D114" i="46"/>
  <c r="C114" i="46"/>
  <c r="E113" i="46"/>
  <c r="D113" i="46"/>
  <c r="C113" i="46"/>
  <c r="E112" i="46"/>
  <c r="D112" i="46"/>
  <c r="C112" i="46"/>
  <c r="E111" i="46"/>
  <c r="D111" i="46"/>
  <c r="C111" i="46"/>
  <c r="E110" i="46"/>
  <c r="D110" i="46"/>
  <c r="C110" i="46"/>
  <c r="E109" i="46"/>
  <c r="D109" i="46"/>
  <c r="C109" i="46"/>
  <c r="E108" i="46"/>
  <c r="D108" i="46"/>
  <c r="C108" i="46"/>
  <c r="E107" i="46"/>
  <c r="D107" i="46"/>
  <c r="C107" i="46"/>
  <c r="E106" i="46"/>
  <c r="D106" i="46"/>
  <c r="C106" i="46"/>
  <c r="E105" i="46"/>
  <c r="D105" i="46"/>
  <c r="C105" i="46"/>
  <c r="E104" i="46"/>
  <c r="D104" i="46"/>
  <c r="C104" i="46"/>
  <c r="E103" i="46"/>
  <c r="D103" i="46"/>
  <c r="C103" i="46"/>
  <c r="E102" i="46"/>
  <c r="D102" i="46"/>
  <c r="C102" i="46"/>
  <c r="E101" i="46"/>
  <c r="D101" i="46"/>
  <c r="C101" i="46"/>
  <c r="E100" i="46"/>
  <c r="D100" i="46"/>
  <c r="C100" i="46"/>
  <c r="E99" i="46"/>
  <c r="D99" i="46"/>
  <c r="C99" i="46"/>
  <c r="E98" i="46"/>
  <c r="D98" i="46"/>
  <c r="C98" i="46"/>
  <c r="E97" i="46"/>
  <c r="D97" i="46"/>
  <c r="C97" i="46"/>
  <c r="E96" i="46"/>
  <c r="D96" i="46"/>
  <c r="C96" i="46"/>
  <c r="B95" i="46"/>
  <c r="E95" i="46"/>
  <c r="D95" i="46"/>
  <c r="C95" i="46"/>
  <c r="E94" i="46"/>
  <c r="D94" i="46"/>
  <c r="C94" i="46"/>
  <c r="E93" i="46"/>
  <c r="D93" i="46"/>
  <c r="C93" i="46"/>
  <c r="E92" i="46"/>
  <c r="D92" i="46"/>
  <c r="C92" i="46"/>
  <c r="E91" i="46"/>
  <c r="D91" i="46"/>
  <c r="C91" i="46"/>
  <c r="E90" i="46"/>
  <c r="D90" i="46"/>
  <c r="C90" i="46"/>
  <c r="E89" i="46"/>
  <c r="D89" i="46"/>
  <c r="C89" i="46"/>
  <c r="E88" i="46"/>
  <c r="D88" i="46"/>
  <c r="C88" i="46"/>
  <c r="E87" i="46"/>
  <c r="D87" i="46"/>
  <c r="C87" i="46"/>
  <c r="E86" i="46"/>
  <c r="D86" i="46"/>
  <c r="C86" i="46"/>
  <c r="E85" i="46"/>
  <c r="D85" i="46"/>
  <c r="C85" i="46"/>
  <c r="E84" i="46"/>
  <c r="D84" i="46"/>
  <c r="C84" i="46"/>
  <c r="E83" i="46"/>
  <c r="D83" i="46"/>
  <c r="C83" i="46"/>
  <c r="E82" i="46"/>
  <c r="D82" i="46"/>
  <c r="C82" i="46"/>
  <c r="E81" i="46"/>
  <c r="D81" i="46"/>
  <c r="C81" i="46"/>
  <c r="E80" i="46"/>
  <c r="D80" i="46"/>
  <c r="C80" i="46"/>
  <c r="E79" i="46"/>
  <c r="D79" i="46"/>
  <c r="C79" i="46"/>
  <c r="E78" i="46"/>
  <c r="D78" i="46"/>
  <c r="C78" i="46"/>
  <c r="E77" i="46"/>
  <c r="D77" i="46"/>
  <c r="C77" i="46"/>
  <c r="E76" i="46"/>
  <c r="D76" i="46"/>
  <c r="C76" i="46"/>
  <c r="E75" i="46"/>
  <c r="D75" i="46"/>
  <c r="C75" i="46"/>
  <c r="E74" i="46"/>
  <c r="D74" i="46"/>
  <c r="C74" i="46"/>
  <c r="E73" i="46"/>
  <c r="D73" i="46"/>
  <c r="C73" i="46"/>
  <c r="E72" i="46"/>
  <c r="D72" i="46"/>
  <c r="C72" i="46"/>
  <c r="E71" i="46"/>
  <c r="D71" i="46"/>
  <c r="C71" i="46"/>
  <c r="E70" i="46"/>
  <c r="D70" i="46"/>
  <c r="C70" i="46"/>
  <c r="E69" i="46"/>
  <c r="D69" i="46"/>
  <c r="C69" i="46"/>
  <c r="E68" i="46"/>
  <c r="D68" i="46"/>
  <c r="C68" i="46"/>
  <c r="E67" i="46"/>
  <c r="D67" i="46"/>
  <c r="C67" i="46"/>
  <c r="E66" i="46"/>
  <c r="D66" i="46"/>
  <c r="C66" i="46"/>
  <c r="E65" i="46"/>
  <c r="D65" i="46"/>
  <c r="C65" i="46"/>
  <c r="E64" i="46"/>
  <c r="D64" i="46"/>
  <c r="C64" i="46"/>
  <c r="E63" i="46"/>
  <c r="D63" i="46"/>
  <c r="C63" i="46"/>
  <c r="E62" i="46"/>
  <c r="D62" i="46"/>
  <c r="C62" i="46"/>
  <c r="E61" i="46"/>
  <c r="D61" i="46"/>
  <c r="C61" i="46"/>
  <c r="E60" i="46"/>
  <c r="D60" i="46"/>
  <c r="C60" i="46"/>
  <c r="E59" i="46"/>
  <c r="D59" i="46"/>
  <c r="C59" i="46"/>
  <c r="E58" i="46"/>
  <c r="D58" i="46"/>
  <c r="C58" i="46"/>
  <c r="E57" i="46"/>
  <c r="D57" i="46"/>
  <c r="C57" i="46"/>
  <c r="E56" i="46"/>
  <c r="D56" i="46"/>
  <c r="C56" i="46"/>
  <c r="E55" i="46"/>
  <c r="D55" i="46"/>
  <c r="C55" i="46"/>
  <c r="E54" i="46"/>
  <c r="D54" i="46"/>
  <c r="C54" i="46"/>
  <c r="E53" i="46"/>
  <c r="D53" i="46"/>
  <c r="C53" i="46"/>
  <c r="E52" i="46"/>
  <c r="D52" i="46"/>
  <c r="C52" i="46"/>
  <c r="E51" i="46"/>
  <c r="D51" i="46"/>
  <c r="C51" i="46"/>
  <c r="E50" i="46"/>
  <c r="D50" i="46"/>
  <c r="C50" i="46"/>
  <c r="E49" i="46"/>
  <c r="D49" i="46"/>
  <c r="C49" i="46"/>
  <c r="E48" i="46"/>
  <c r="D48" i="46"/>
  <c r="C48" i="46"/>
  <c r="E47" i="46"/>
  <c r="D47" i="46"/>
  <c r="C47" i="46"/>
  <c r="E46" i="46"/>
  <c r="D46" i="46"/>
  <c r="C46" i="46"/>
  <c r="E45" i="46"/>
  <c r="D45" i="46"/>
  <c r="C45" i="46"/>
  <c r="E44" i="46"/>
  <c r="D44" i="46"/>
  <c r="C44" i="46"/>
  <c r="E43" i="46"/>
  <c r="D43" i="46"/>
  <c r="C43" i="46"/>
  <c r="E42" i="46"/>
  <c r="D42" i="46"/>
  <c r="C42" i="46"/>
  <c r="E41" i="46"/>
  <c r="D41" i="46"/>
  <c r="C41" i="46"/>
  <c r="E40" i="46"/>
  <c r="D40" i="46"/>
  <c r="C40" i="46"/>
  <c r="E39" i="46"/>
  <c r="D39" i="46"/>
  <c r="C39" i="46"/>
  <c r="E38" i="46"/>
  <c r="D38" i="46"/>
  <c r="C38" i="46"/>
  <c r="E37" i="46"/>
  <c r="D37" i="46"/>
  <c r="C37" i="46"/>
  <c r="E36" i="46"/>
  <c r="D36" i="46"/>
  <c r="C36" i="46"/>
  <c r="E35" i="46"/>
  <c r="D35" i="46"/>
  <c r="C35" i="46"/>
  <c r="E34" i="46"/>
  <c r="D34" i="46"/>
  <c r="C34" i="46"/>
  <c r="E33" i="46"/>
  <c r="D33" i="46"/>
  <c r="C33" i="46"/>
  <c r="E32" i="46"/>
  <c r="D32" i="46"/>
  <c r="C32" i="46"/>
  <c r="E31" i="46"/>
  <c r="D31" i="46"/>
  <c r="C31" i="46"/>
  <c r="E30" i="46"/>
  <c r="D30" i="46"/>
  <c r="C30" i="46"/>
  <c r="E29" i="46"/>
  <c r="D29" i="46"/>
  <c r="C29" i="46"/>
  <c r="E28" i="46"/>
  <c r="D28" i="46"/>
  <c r="C28" i="46"/>
  <c r="E27" i="46"/>
  <c r="D27" i="46"/>
  <c r="C27" i="46"/>
  <c r="E26" i="46"/>
  <c r="D26" i="46"/>
  <c r="C26" i="46"/>
  <c r="E25" i="46"/>
  <c r="D25" i="46"/>
  <c r="C25" i="46"/>
  <c r="E24" i="46"/>
  <c r="D24" i="46"/>
  <c r="C24" i="46"/>
  <c r="E23" i="46"/>
  <c r="D23" i="46"/>
  <c r="C23" i="46"/>
  <c r="E22" i="46"/>
  <c r="D22" i="46"/>
  <c r="C22" i="46"/>
  <c r="E21" i="46"/>
  <c r="D21" i="46"/>
  <c r="C21" i="46"/>
  <c r="E20" i="46"/>
  <c r="D20" i="46"/>
  <c r="C20" i="46"/>
  <c r="E19" i="46"/>
  <c r="D19" i="46"/>
  <c r="C19" i="46"/>
  <c r="E18" i="46"/>
  <c r="D18" i="46"/>
  <c r="C18" i="46"/>
  <c r="E17" i="46"/>
  <c r="D17" i="46"/>
  <c r="C17" i="46"/>
  <c r="E16" i="46"/>
  <c r="D16" i="46"/>
  <c r="C16" i="46"/>
  <c r="E15" i="46"/>
  <c r="D15" i="46"/>
  <c r="C15" i="46"/>
  <c r="E14" i="46"/>
  <c r="D14" i="46"/>
  <c r="C14" i="46"/>
  <c r="E13" i="46"/>
  <c r="D13" i="46"/>
  <c r="C13" i="46"/>
  <c r="E12" i="46"/>
  <c r="D12" i="46"/>
  <c r="C12" i="46"/>
  <c r="E11" i="46"/>
  <c r="D11" i="46"/>
  <c r="C11" i="46"/>
  <c r="E10" i="46"/>
  <c r="D10" i="46"/>
  <c r="C10" i="46"/>
  <c r="E9" i="46"/>
  <c r="D9" i="46"/>
  <c r="C9" i="46"/>
  <c r="E8" i="46"/>
  <c r="D8" i="46"/>
  <c r="C8" i="46"/>
  <c r="E7" i="46"/>
  <c r="D7" i="46"/>
  <c r="C7" i="46"/>
  <c r="E6" i="46"/>
  <c r="D6" i="46"/>
  <c r="C6" i="46"/>
  <c r="E5" i="46"/>
  <c r="D5" i="46"/>
  <c r="C5" i="46"/>
  <c r="E4" i="46"/>
  <c r="D4" i="46"/>
  <c r="C4" i="46"/>
  <c r="E3" i="46"/>
  <c r="D3" i="46"/>
  <c r="C3" i="46"/>
  <c r="E2" i="46"/>
  <c r="D2" i="46"/>
  <c r="C2" i="46"/>
  <c r="A2" i="46"/>
  <c r="A3" i="46" s="1"/>
  <c r="A4" i="46" s="1"/>
  <c r="A5" i="46" s="1"/>
  <c r="A6" i="46" s="1"/>
  <c r="A7" i="46" s="1"/>
  <c r="A8" i="46" s="1"/>
  <c r="A9" i="46" s="1"/>
  <c r="A10" i="46" s="1"/>
  <c r="A11" i="46" s="1"/>
  <c r="A12" i="46" s="1"/>
  <c r="A13" i="46" s="1"/>
  <c r="A14" i="46" s="1"/>
  <c r="A15" i="46" s="1"/>
  <c r="A16" i="46" s="1"/>
  <c r="A17" i="46" s="1"/>
  <c r="A18" i="46" s="1"/>
  <c r="A19" i="46" s="1"/>
  <c r="A20" i="46" s="1"/>
  <c r="A21" i="46" s="1"/>
  <c r="A22" i="46" s="1"/>
  <c r="A23" i="46" s="1"/>
  <c r="A24" i="46" s="1"/>
  <c r="A25" i="46" s="1"/>
  <c r="A26" i="46" s="1"/>
  <c r="A27" i="46" s="1"/>
  <c r="A28" i="46" s="1"/>
  <c r="A29" i="46" s="1"/>
  <c r="A30" i="46" s="1"/>
  <c r="A31" i="46" s="1"/>
  <c r="A32" i="46" s="1"/>
  <c r="A33" i="46" s="1"/>
  <c r="A34" i="46" s="1"/>
  <c r="A35" i="46" s="1"/>
  <c r="A36" i="46" s="1"/>
  <c r="A37" i="46" s="1"/>
  <c r="A38" i="46" s="1"/>
  <c r="A39" i="46" s="1"/>
  <c r="A40" i="46" s="1"/>
  <c r="A41" i="46" s="1"/>
  <c r="A42" i="46" s="1"/>
  <c r="A43" i="46" s="1"/>
  <c r="A44" i="46" s="1"/>
  <c r="A45" i="46" s="1"/>
  <c r="A46" i="46" s="1"/>
  <c r="A47" i="46" s="1"/>
  <c r="A48" i="46" s="1"/>
  <c r="A49" i="46" s="1"/>
  <c r="A50" i="46" s="1"/>
  <c r="A51" i="46" s="1"/>
  <c r="A52" i="46" s="1"/>
  <c r="A53" i="46" s="1"/>
  <c r="A54" i="46" s="1"/>
  <c r="A55" i="46" s="1"/>
  <c r="A56" i="46" s="1"/>
  <c r="A57" i="46" s="1"/>
  <c r="A58" i="46" s="1"/>
  <c r="A59" i="46" s="1"/>
  <c r="A60" i="46" s="1"/>
  <c r="A61" i="46" s="1"/>
  <c r="A62" i="46" s="1"/>
  <c r="A63" i="46" s="1"/>
  <c r="A64" i="46" s="1"/>
  <c r="A65" i="46" s="1"/>
  <c r="A66" i="46" s="1"/>
  <c r="A67" i="46" s="1"/>
  <c r="A68" i="46" s="1"/>
  <c r="A69" i="46" s="1"/>
  <c r="A70" i="46" s="1"/>
  <c r="A71" i="46" s="1"/>
  <c r="A72" i="46" s="1"/>
  <c r="A73" i="46" s="1"/>
  <c r="A74" i="46" s="1"/>
  <c r="A75" i="46" s="1"/>
  <c r="A76" i="46" s="1"/>
  <c r="A77" i="46" s="1"/>
  <c r="A78" i="46" s="1"/>
  <c r="A79" i="46" s="1"/>
  <c r="A80" i="46" s="1"/>
  <c r="A81" i="46" s="1"/>
  <c r="A82" i="46" s="1"/>
  <c r="A83" i="46" s="1"/>
  <c r="A84" i="46" s="1"/>
  <c r="A85" i="46" s="1"/>
  <c r="A86" i="46" s="1"/>
  <c r="A87" i="46" s="1"/>
  <c r="A88" i="46" s="1"/>
  <c r="A89" i="46" s="1"/>
  <c r="A90" i="46" s="1"/>
  <c r="A91" i="46" s="1"/>
  <c r="A92" i="46" s="1"/>
  <c r="A93" i="46" s="1"/>
  <c r="A94" i="46" s="1"/>
  <c r="A95" i="46" s="1"/>
  <c r="A96" i="46" s="1"/>
  <c r="A97" i="46" s="1"/>
  <c r="A98" i="46" s="1"/>
  <c r="A99" i="46" s="1"/>
  <c r="A100" i="46" s="1"/>
  <c r="A101" i="46" s="1"/>
  <c r="A102" i="46" s="1"/>
  <c r="A103" i="46" s="1"/>
  <c r="A104" i="46" s="1"/>
  <c r="A105" i="46" s="1"/>
  <c r="A106" i="46" s="1"/>
  <c r="A107" i="46" s="1"/>
  <c r="A108" i="46" s="1"/>
  <c r="A109" i="46" s="1"/>
  <c r="A110" i="46" s="1"/>
  <c r="A111" i="46" s="1"/>
  <c r="A112" i="46" s="1"/>
  <c r="A113" i="46" s="1"/>
  <c r="A114" i="46" s="1"/>
  <c r="A115" i="46" s="1"/>
  <c r="A116" i="46" s="1"/>
  <c r="A117" i="46" s="1"/>
  <c r="A118" i="46" s="1"/>
  <c r="A119" i="46" s="1"/>
  <c r="A120" i="46" s="1"/>
  <c r="A121" i="46" s="1"/>
  <c r="A122" i="46" s="1"/>
  <c r="A123" i="46" s="1"/>
  <c r="A124" i="46" s="1"/>
  <c r="A125" i="46" s="1"/>
  <c r="A126" i="46" s="1"/>
  <c r="A127" i="46" s="1"/>
  <c r="A128" i="46" s="1"/>
  <c r="A129" i="46" s="1"/>
  <c r="A130" i="46" s="1"/>
  <c r="A131" i="46" s="1"/>
  <c r="A132" i="46" s="1"/>
  <c r="A133" i="46" s="1"/>
  <c r="A134" i="46" s="1"/>
  <c r="A135" i="46" s="1"/>
  <c r="A136" i="46" s="1"/>
  <c r="A137" i="46" s="1"/>
  <c r="A138" i="46" s="1"/>
  <c r="A139" i="46" s="1"/>
  <c r="A140" i="46" s="1"/>
  <c r="A141" i="46" s="1"/>
  <c r="A142" i="46" s="1"/>
  <c r="A143" i="46" s="1"/>
  <c r="A144" i="46" s="1"/>
  <c r="A145" i="46" s="1"/>
  <c r="A146" i="46" s="1"/>
  <c r="A147" i="46" s="1"/>
  <c r="A148" i="46" s="1"/>
  <c r="A149" i="46" s="1"/>
  <c r="A150" i="46" s="1"/>
  <c r="A151" i="46" s="1"/>
  <c r="A152" i="46" s="1"/>
  <c r="A153" i="46" s="1"/>
  <c r="A154" i="46" s="1"/>
  <c r="A155" i="46" s="1"/>
  <c r="A156" i="46" s="1"/>
  <c r="A157" i="46" s="1"/>
  <c r="A158" i="46" s="1"/>
  <c r="A159" i="46" s="1"/>
  <c r="A160" i="46" s="1"/>
  <c r="A161" i="46" s="1"/>
  <c r="A162" i="46" s="1"/>
  <c r="A163" i="46" s="1"/>
  <c r="A164" i="46" s="1"/>
  <c r="A165" i="46" s="1"/>
  <c r="A166" i="46" s="1"/>
  <c r="A167" i="46" s="1"/>
  <c r="A168" i="46" s="1"/>
  <c r="A169" i="46" s="1"/>
  <c r="A170" i="46" s="1"/>
  <c r="A171" i="46" s="1"/>
  <c r="A172" i="46" s="1"/>
  <c r="A173" i="46" s="1"/>
  <c r="A174" i="46" s="1"/>
  <c r="A175" i="46" s="1"/>
  <c r="A176" i="46" s="1"/>
  <c r="A177" i="46" s="1"/>
  <c r="A178" i="46" s="1"/>
  <c r="A179" i="46" s="1"/>
  <c r="A180" i="46" s="1"/>
  <c r="A181" i="46" s="1"/>
  <c r="A182" i="46" s="1"/>
  <c r="A183" i="46" s="1"/>
  <c r="A184" i="46" s="1"/>
  <c r="F1" i="46"/>
  <c r="E1" i="46"/>
  <c r="D1" i="46"/>
  <c r="C1" i="46"/>
  <c r="B1" i="46"/>
  <c r="A1" i="46"/>
  <c r="E184" i="41"/>
  <c r="D184" i="41"/>
  <c r="C184" i="41"/>
  <c r="E183" i="41"/>
  <c r="D183" i="41"/>
  <c r="C183" i="41"/>
  <c r="E182" i="41"/>
  <c r="D182" i="41"/>
  <c r="C182" i="41"/>
  <c r="E181" i="41"/>
  <c r="D181" i="41"/>
  <c r="C181" i="41"/>
  <c r="E180" i="41"/>
  <c r="D180" i="41"/>
  <c r="C180" i="41"/>
  <c r="E179" i="41"/>
  <c r="D179" i="41"/>
  <c r="C179" i="41"/>
  <c r="E178" i="41"/>
  <c r="D178" i="41"/>
  <c r="C178" i="41"/>
  <c r="E177" i="41"/>
  <c r="D177" i="41"/>
  <c r="C177" i="41"/>
  <c r="E176" i="41"/>
  <c r="D176" i="41"/>
  <c r="C176" i="41"/>
  <c r="E175" i="41"/>
  <c r="D175" i="41"/>
  <c r="C175" i="41"/>
  <c r="E174" i="41"/>
  <c r="D174" i="41"/>
  <c r="C174" i="41"/>
  <c r="E173" i="41"/>
  <c r="D173" i="41"/>
  <c r="C173" i="41"/>
  <c r="E172" i="41"/>
  <c r="D172" i="41"/>
  <c r="C172" i="41"/>
  <c r="E171" i="41"/>
  <c r="D171" i="41"/>
  <c r="C171" i="41"/>
  <c r="E170" i="41"/>
  <c r="D170" i="41"/>
  <c r="C170" i="41"/>
  <c r="E169" i="41"/>
  <c r="D169" i="41"/>
  <c r="C169" i="41"/>
  <c r="E168" i="41"/>
  <c r="D168" i="41"/>
  <c r="C168" i="41"/>
  <c r="E167" i="41"/>
  <c r="D167" i="41"/>
  <c r="C167" i="41"/>
  <c r="E166" i="41"/>
  <c r="D166" i="41"/>
  <c r="C166" i="41"/>
  <c r="E165" i="41"/>
  <c r="D165" i="41"/>
  <c r="C165" i="41"/>
  <c r="E164" i="41"/>
  <c r="D164" i="41"/>
  <c r="C164" i="41"/>
  <c r="E163" i="41"/>
  <c r="D163" i="41"/>
  <c r="C163" i="41"/>
  <c r="E162" i="41"/>
  <c r="D162" i="41"/>
  <c r="C162" i="41"/>
  <c r="E161" i="41"/>
  <c r="D161" i="41"/>
  <c r="C161" i="41"/>
  <c r="E160" i="41"/>
  <c r="D160" i="41"/>
  <c r="C160" i="41"/>
  <c r="E159" i="41"/>
  <c r="D159" i="41"/>
  <c r="C159" i="41"/>
  <c r="E158" i="41"/>
  <c r="D158" i="41"/>
  <c r="C158" i="41"/>
  <c r="E157" i="41"/>
  <c r="D157" i="41"/>
  <c r="C157" i="41"/>
  <c r="E156" i="41"/>
  <c r="D156" i="41"/>
  <c r="C156" i="41"/>
  <c r="E155" i="41"/>
  <c r="D155" i="41"/>
  <c r="C155" i="41"/>
  <c r="E154" i="41"/>
  <c r="D154" i="41"/>
  <c r="C154" i="41"/>
  <c r="E153" i="41"/>
  <c r="D153" i="41"/>
  <c r="C153" i="41"/>
  <c r="E152" i="41"/>
  <c r="D152" i="41"/>
  <c r="C152" i="41"/>
  <c r="E151" i="41"/>
  <c r="D151" i="41"/>
  <c r="C151" i="41"/>
  <c r="E150" i="41"/>
  <c r="D150" i="41"/>
  <c r="C150" i="41"/>
  <c r="E149" i="41"/>
  <c r="D149" i="41"/>
  <c r="C149" i="41"/>
  <c r="E148" i="41"/>
  <c r="D148" i="41"/>
  <c r="C148" i="41"/>
  <c r="E147" i="41"/>
  <c r="D147" i="41"/>
  <c r="C147" i="41"/>
  <c r="E146" i="41"/>
  <c r="D146" i="41"/>
  <c r="C146" i="41"/>
  <c r="E145" i="41"/>
  <c r="D145" i="41"/>
  <c r="C145" i="41"/>
  <c r="E144" i="41"/>
  <c r="D144" i="41"/>
  <c r="C144" i="41"/>
  <c r="E143" i="41"/>
  <c r="D143" i="41"/>
  <c r="C143" i="41"/>
  <c r="E142" i="41"/>
  <c r="D142" i="41"/>
  <c r="C142" i="41"/>
  <c r="E141" i="41"/>
  <c r="D141" i="41"/>
  <c r="C141" i="41"/>
  <c r="E140" i="41"/>
  <c r="D140" i="41"/>
  <c r="C140" i="41"/>
  <c r="E139" i="41"/>
  <c r="D139" i="41"/>
  <c r="C139" i="41"/>
  <c r="E138" i="41"/>
  <c r="D138" i="41"/>
  <c r="C138" i="41"/>
  <c r="E137" i="41"/>
  <c r="D137" i="41"/>
  <c r="C137" i="41"/>
  <c r="E136" i="41"/>
  <c r="D136" i="41"/>
  <c r="C136" i="41"/>
  <c r="E135" i="41"/>
  <c r="D135" i="41"/>
  <c r="C135" i="41"/>
  <c r="E134" i="41"/>
  <c r="D134" i="41"/>
  <c r="C134" i="41"/>
  <c r="E133" i="41"/>
  <c r="D133" i="41"/>
  <c r="C133" i="41"/>
  <c r="E132" i="41"/>
  <c r="D132" i="41"/>
  <c r="C132" i="41"/>
  <c r="E131" i="41"/>
  <c r="D131" i="41"/>
  <c r="C131" i="41"/>
  <c r="E130" i="41"/>
  <c r="D130" i="41"/>
  <c r="C130" i="41"/>
  <c r="E129" i="41"/>
  <c r="D129" i="41"/>
  <c r="C129" i="41"/>
  <c r="E128" i="41"/>
  <c r="D128" i="41"/>
  <c r="C128" i="41"/>
  <c r="E127" i="41"/>
  <c r="D127" i="41"/>
  <c r="C127" i="41"/>
  <c r="E126" i="41"/>
  <c r="D126" i="41"/>
  <c r="C126" i="41"/>
  <c r="E125" i="41"/>
  <c r="D125" i="41"/>
  <c r="C125" i="41"/>
  <c r="E124" i="41"/>
  <c r="D124" i="41"/>
  <c r="C124" i="41"/>
  <c r="E123" i="41"/>
  <c r="D123" i="41"/>
  <c r="C123" i="41"/>
  <c r="E122" i="41"/>
  <c r="D122" i="41"/>
  <c r="C122" i="41"/>
  <c r="E121" i="41"/>
  <c r="D121" i="41"/>
  <c r="C121" i="41"/>
  <c r="E120" i="41"/>
  <c r="D120" i="41"/>
  <c r="C120" i="41"/>
  <c r="E119" i="41"/>
  <c r="D119" i="41"/>
  <c r="C119" i="41"/>
  <c r="E118" i="41"/>
  <c r="D118" i="41"/>
  <c r="C118" i="41"/>
  <c r="E117" i="41"/>
  <c r="D117" i="41"/>
  <c r="C117" i="41"/>
  <c r="E116" i="41"/>
  <c r="D116" i="41"/>
  <c r="C116" i="41"/>
  <c r="E115" i="41"/>
  <c r="D115" i="41"/>
  <c r="C115" i="41"/>
  <c r="E114" i="41"/>
  <c r="D114" i="41"/>
  <c r="C114" i="41"/>
  <c r="E113" i="41"/>
  <c r="D113" i="41"/>
  <c r="C113" i="41"/>
  <c r="E112" i="41"/>
  <c r="D112" i="41"/>
  <c r="C112" i="41"/>
  <c r="E111" i="41"/>
  <c r="D111" i="41"/>
  <c r="C111" i="41"/>
  <c r="E110" i="41"/>
  <c r="D110" i="41"/>
  <c r="C110" i="41"/>
  <c r="E109" i="41"/>
  <c r="D109" i="41"/>
  <c r="C109" i="41"/>
  <c r="E108" i="41"/>
  <c r="D108" i="41"/>
  <c r="C108" i="41"/>
  <c r="E107" i="41"/>
  <c r="D107" i="41"/>
  <c r="C107" i="41"/>
  <c r="E106" i="41"/>
  <c r="D106" i="41"/>
  <c r="C106" i="41"/>
  <c r="E105" i="41"/>
  <c r="D105" i="41"/>
  <c r="C105" i="41"/>
  <c r="E104" i="41"/>
  <c r="D104" i="41"/>
  <c r="C104" i="41"/>
  <c r="E103" i="41"/>
  <c r="D103" i="41"/>
  <c r="C103" i="41"/>
  <c r="E102" i="41"/>
  <c r="D102" i="41"/>
  <c r="C102" i="41"/>
  <c r="E101" i="41"/>
  <c r="D101" i="41"/>
  <c r="C101" i="41"/>
  <c r="E100" i="41"/>
  <c r="D100" i="41"/>
  <c r="C100" i="41"/>
  <c r="E99" i="41"/>
  <c r="D99" i="41"/>
  <c r="C99" i="41"/>
  <c r="E98" i="41"/>
  <c r="D98" i="41"/>
  <c r="C98" i="41"/>
  <c r="E97" i="41"/>
  <c r="D97" i="41"/>
  <c r="C97" i="41"/>
  <c r="E96" i="41"/>
  <c r="D96" i="41"/>
  <c r="C96" i="41"/>
  <c r="E95" i="41"/>
  <c r="D95" i="41"/>
  <c r="C95" i="41"/>
  <c r="E94" i="41"/>
  <c r="D94" i="41"/>
  <c r="C94" i="41"/>
  <c r="E93" i="41"/>
  <c r="D93" i="41"/>
  <c r="C93" i="41"/>
  <c r="E92" i="41"/>
  <c r="D92" i="41"/>
  <c r="C92" i="41"/>
  <c r="E91" i="41"/>
  <c r="D91" i="41"/>
  <c r="C91" i="41"/>
  <c r="E90" i="41"/>
  <c r="D90" i="41"/>
  <c r="C90" i="41"/>
  <c r="E89" i="41"/>
  <c r="D89" i="41"/>
  <c r="C89" i="41"/>
  <c r="E88" i="41"/>
  <c r="D88" i="41"/>
  <c r="C88" i="41"/>
  <c r="E87" i="41"/>
  <c r="D87" i="41"/>
  <c r="C87" i="41"/>
  <c r="E86" i="41"/>
  <c r="D86" i="41"/>
  <c r="C86" i="41"/>
  <c r="E85" i="41"/>
  <c r="D85" i="41"/>
  <c r="C85" i="41"/>
  <c r="E84" i="41"/>
  <c r="D84" i="41"/>
  <c r="C84" i="41"/>
  <c r="E83" i="41"/>
  <c r="D83" i="41"/>
  <c r="C83" i="41"/>
  <c r="E82" i="41"/>
  <c r="D82" i="41"/>
  <c r="C82" i="41"/>
  <c r="E81" i="41"/>
  <c r="D81" i="41"/>
  <c r="C81" i="41"/>
  <c r="E80" i="41"/>
  <c r="D80" i="41"/>
  <c r="C80" i="41"/>
  <c r="E79" i="41"/>
  <c r="D79" i="41"/>
  <c r="C79" i="41"/>
  <c r="E78" i="41"/>
  <c r="D78" i="41"/>
  <c r="C78" i="41"/>
  <c r="E77" i="41"/>
  <c r="D77" i="41"/>
  <c r="C77" i="41"/>
  <c r="E76" i="41"/>
  <c r="D76" i="41"/>
  <c r="C76" i="41"/>
  <c r="E75" i="41"/>
  <c r="D75" i="41"/>
  <c r="C75" i="41"/>
  <c r="E74" i="41"/>
  <c r="D74" i="41"/>
  <c r="C74" i="41"/>
  <c r="E73" i="41"/>
  <c r="D73" i="41"/>
  <c r="C73" i="41"/>
  <c r="E72" i="41"/>
  <c r="D72" i="41"/>
  <c r="C72" i="41"/>
  <c r="E71" i="41"/>
  <c r="D71" i="41"/>
  <c r="C71" i="41"/>
  <c r="E70" i="41"/>
  <c r="D70" i="41"/>
  <c r="C70" i="41"/>
  <c r="E69" i="41"/>
  <c r="D69" i="41"/>
  <c r="C69" i="41"/>
  <c r="E68" i="41"/>
  <c r="D68" i="41"/>
  <c r="C68" i="41"/>
  <c r="E67" i="41"/>
  <c r="D67" i="41"/>
  <c r="C67" i="41"/>
  <c r="E66" i="41"/>
  <c r="D66" i="41"/>
  <c r="C66" i="41"/>
  <c r="E65" i="41"/>
  <c r="D65" i="41"/>
  <c r="C65" i="41"/>
  <c r="E64" i="41"/>
  <c r="D64" i="41"/>
  <c r="C64" i="41"/>
  <c r="E63" i="41"/>
  <c r="D63" i="41"/>
  <c r="C63" i="41"/>
  <c r="E62" i="41"/>
  <c r="D62" i="41"/>
  <c r="C62" i="41"/>
  <c r="E61" i="41"/>
  <c r="D61" i="41"/>
  <c r="C61" i="41"/>
  <c r="E60" i="41"/>
  <c r="D60" i="41"/>
  <c r="C60" i="41"/>
  <c r="E59" i="41"/>
  <c r="D59" i="41"/>
  <c r="C59" i="41"/>
  <c r="E58" i="41"/>
  <c r="D58" i="41"/>
  <c r="C58" i="41"/>
  <c r="E57" i="41"/>
  <c r="D57" i="41"/>
  <c r="C57" i="41"/>
  <c r="E56" i="41"/>
  <c r="D56" i="41"/>
  <c r="C56" i="41"/>
  <c r="E55" i="41"/>
  <c r="D55" i="41"/>
  <c r="C55" i="41"/>
  <c r="E54" i="41"/>
  <c r="D54" i="41"/>
  <c r="C54" i="41"/>
  <c r="E53" i="41"/>
  <c r="D53" i="41"/>
  <c r="C53" i="41"/>
  <c r="E52" i="41"/>
  <c r="D52" i="41"/>
  <c r="C52" i="41"/>
  <c r="E51" i="41"/>
  <c r="D51" i="41"/>
  <c r="C51" i="41"/>
  <c r="E50" i="41"/>
  <c r="D50" i="41"/>
  <c r="C50" i="41"/>
  <c r="E49" i="41"/>
  <c r="D49" i="41"/>
  <c r="C49" i="41"/>
  <c r="E48" i="41"/>
  <c r="D48" i="41"/>
  <c r="C48" i="41"/>
  <c r="E47" i="41"/>
  <c r="D47" i="41"/>
  <c r="C47" i="41"/>
  <c r="E46" i="41"/>
  <c r="D46" i="41"/>
  <c r="C46" i="41"/>
  <c r="E45" i="41"/>
  <c r="D45" i="41"/>
  <c r="C45" i="41"/>
  <c r="E44" i="41"/>
  <c r="D44" i="41"/>
  <c r="C44" i="41"/>
  <c r="E43" i="41"/>
  <c r="D43" i="41"/>
  <c r="C43" i="41"/>
  <c r="E42" i="41"/>
  <c r="D42" i="41"/>
  <c r="C42" i="41"/>
  <c r="E41" i="41"/>
  <c r="D41" i="41"/>
  <c r="C41" i="41"/>
  <c r="E40" i="41"/>
  <c r="D40" i="41"/>
  <c r="C40" i="41"/>
  <c r="E39" i="41"/>
  <c r="D39" i="41"/>
  <c r="C39" i="41"/>
  <c r="E38" i="41"/>
  <c r="D38" i="41"/>
  <c r="C38" i="41"/>
  <c r="E37" i="41"/>
  <c r="D37" i="41"/>
  <c r="C37" i="41"/>
  <c r="E36" i="41"/>
  <c r="D36" i="41"/>
  <c r="C36" i="41"/>
  <c r="E35" i="41"/>
  <c r="D35" i="41"/>
  <c r="C35" i="41"/>
  <c r="E34" i="41"/>
  <c r="D34" i="41"/>
  <c r="C34" i="41"/>
  <c r="E33" i="41"/>
  <c r="D33" i="41"/>
  <c r="C33" i="41"/>
  <c r="E32" i="41"/>
  <c r="D32" i="41"/>
  <c r="C32" i="41"/>
  <c r="E31" i="41"/>
  <c r="D31" i="41"/>
  <c r="C31" i="41"/>
  <c r="E30" i="41"/>
  <c r="D30" i="41"/>
  <c r="C30" i="41"/>
  <c r="E29" i="41"/>
  <c r="D29" i="41"/>
  <c r="C29" i="41"/>
  <c r="E28" i="41"/>
  <c r="D28" i="41"/>
  <c r="C28" i="41"/>
  <c r="E27" i="41"/>
  <c r="D27" i="41"/>
  <c r="C27" i="41"/>
  <c r="E26" i="41"/>
  <c r="D26" i="41"/>
  <c r="C26" i="41"/>
  <c r="E25" i="41"/>
  <c r="D25" i="41"/>
  <c r="C25" i="41"/>
  <c r="E24" i="41"/>
  <c r="D24" i="41"/>
  <c r="C24" i="41"/>
  <c r="E23" i="41"/>
  <c r="D23" i="41"/>
  <c r="C23" i="41"/>
  <c r="E22" i="41"/>
  <c r="D22" i="41"/>
  <c r="C22" i="41"/>
  <c r="E21" i="41"/>
  <c r="D21" i="41"/>
  <c r="C21" i="41"/>
  <c r="E20" i="41"/>
  <c r="D20" i="41"/>
  <c r="C20" i="41"/>
  <c r="E19" i="41"/>
  <c r="D19" i="41"/>
  <c r="C19" i="41"/>
  <c r="E18" i="41"/>
  <c r="D18" i="41"/>
  <c r="C18" i="41"/>
  <c r="E17" i="41"/>
  <c r="D17" i="41"/>
  <c r="C17" i="41"/>
  <c r="E16" i="41"/>
  <c r="D16" i="41"/>
  <c r="C16" i="41"/>
  <c r="E15" i="41"/>
  <c r="D15" i="41"/>
  <c r="C15" i="41"/>
  <c r="E14" i="41"/>
  <c r="D14" i="41"/>
  <c r="C14" i="41"/>
  <c r="E13" i="41"/>
  <c r="D13" i="41"/>
  <c r="C13" i="41"/>
  <c r="E12" i="41"/>
  <c r="D12" i="41"/>
  <c r="C12" i="41"/>
  <c r="E11" i="41"/>
  <c r="D11" i="41"/>
  <c r="C11" i="41"/>
  <c r="E10" i="41"/>
  <c r="D10" i="41"/>
  <c r="C10" i="41"/>
  <c r="E9" i="41"/>
  <c r="D9" i="41"/>
  <c r="C9" i="41"/>
  <c r="E8" i="41"/>
  <c r="D8" i="41"/>
  <c r="C8" i="41"/>
  <c r="E7" i="41"/>
  <c r="D7" i="41"/>
  <c r="C7" i="41"/>
  <c r="E6" i="41"/>
  <c r="D6" i="41"/>
  <c r="C6" i="41"/>
  <c r="E5" i="41"/>
  <c r="D5" i="41"/>
  <c r="C5" i="41"/>
  <c r="E4" i="41"/>
  <c r="D4" i="41"/>
  <c r="C4" i="41"/>
  <c r="E3" i="41"/>
  <c r="D3" i="41"/>
  <c r="C3" i="41"/>
  <c r="E2" i="41"/>
  <c r="D2" i="41"/>
  <c r="C2" i="41"/>
  <c r="A2" i="41"/>
  <c r="A3" i="41" s="1"/>
  <c r="A4" i="41" s="1"/>
  <c r="A5" i="41" s="1"/>
  <c r="A6" i="41" s="1"/>
  <c r="A7" i="41" s="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103" i="41" s="1"/>
  <c r="A104" i="41" s="1"/>
  <c r="A105" i="41" s="1"/>
  <c r="A106" i="41" s="1"/>
  <c r="A107" i="41" s="1"/>
  <c r="A108" i="41" s="1"/>
  <c r="A109" i="41" s="1"/>
  <c r="A110" i="41" s="1"/>
  <c r="A111" i="41" s="1"/>
  <c r="A112" i="41" s="1"/>
  <c r="A113" i="41" s="1"/>
  <c r="A114" i="41" s="1"/>
  <c r="A115" i="41" s="1"/>
  <c r="A116" i="41" s="1"/>
  <c r="A117" i="41" s="1"/>
  <c r="A118" i="41" s="1"/>
  <c r="A119" i="41" s="1"/>
  <c r="A120" i="41" s="1"/>
  <c r="A121" i="41" s="1"/>
  <c r="A122" i="41" s="1"/>
  <c r="A123" i="41" s="1"/>
  <c r="A124" i="41" s="1"/>
  <c r="A125" i="41" s="1"/>
  <c r="A126" i="41" s="1"/>
  <c r="A127" i="41" s="1"/>
  <c r="A128" i="41" s="1"/>
  <c r="A129" i="41" s="1"/>
  <c r="A130" i="41" s="1"/>
  <c r="A131" i="41" s="1"/>
  <c r="A132" i="41" s="1"/>
  <c r="A133" i="41" s="1"/>
  <c r="A134" i="41" s="1"/>
  <c r="A135" i="41" s="1"/>
  <c r="A136" i="41" s="1"/>
  <c r="A137" i="41" s="1"/>
  <c r="A138" i="41" s="1"/>
  <c r="A139" i="41" s="1"/>
  <c r="A140" i="41" s="1"/>
  <c r="A141" i="41" s="1"/>
  <c r="A142" i="41" s="1"/>
  <c r="A143" i="41" s="1"/>
  <c r="A144" i="41" s="1"/>
  <c r="A145" i="41" s="1"/>
  <c r="A146" i="41" s="1"/>
  <c r="A147" i="41" s="1"/>
  <c r="A148" i="41" s="1"/>
  <c r="A149" i="41" s="1"/>
  <c r="A150" i="41" s="1"/>
  <c r="A151" i="41" s="1"/>
  <c r="A152" i="41" s="1"/>
  <c r="A153" i="41" s="1"/>
  <c r="A154" i="41" s="1"/>
  <c r="A155" i="41" s="1"/>
  <c r="A156" i="41" s="1"/>
  <c r="A157" i="41" s="1"/>
  <c r="A158" i="41" s="1"/>
  <c r="A159" i="41" s="1"/>
  <c r="A160" i="41" s="1"/>
  <c r="A161" i="41" s="1"/>
  <c r="A162" i="41" s="1"/>
  <c r="A163" i="41" s="1"/>
  <c r="A164" i="41" s="1"/>
  <c r="A165" i="41" s="1"/>
  <c r="A166" i="41" s="1"/>
  <c r="A167" i="41" s="1"/>
  <c r="A168" i="41" s="1"/>
  <c r="A169" i="41" s="1"/>
  <c r="A170" i="41" s="1"/>
  <c r="A171" i="41" s="1"/>
  <c r="A172" i="41" s="1"/>
  <c r="A173" i="41" s="1"/>
  <c r="A174" i="41" s="1"/>
  <c r="A175" i="41" s="1"/>
  <c r="A176" i="41" s="1"/>
  <c r="A177" i="41" s="1"/>
  <c r="A178" i="41" s="1"/>
  <c r="A179" i="41" s="1"/>
  <c r="A180" i="41" s="1"/>
  <c r="A181" i="41" s="1"/>
  <c r="A182" i="41" s="1"/>
  <c r="A183" i="41" s="1"/>
  <c r="A184" i="41" s="1"/>
  <c r="F1" i="41"/>
  <c r="E1" i="41"/>
  <c r="D1" i="41"/>
  <c r="C1" i="41"/>
  <c r="B1" i="41"/>
  <c r="A1" i="41"/>
  <c r="E184" i="40"/>
  <c r="D184" i="40"/>
  <c r="C184" i="40"/>
  <c r="E183" i="40"/>
  <c r="D183" i="40"/>
  <c r="C183" i="40"/>
  <c r="E182" i="40"/>
  <c r="D182" i="40"/>
  <c r="C182" i="40"/>
  <c r="E181" i="40"/>
  <c r="D181" i="40"/>
  <c r="C181" i="40"/>
  <c r="E180" i="40"/>
  <c r="D180" i="40"/>
  <c r="C180" i="40"/>
  <c r="E179" i="40"/>
  <c r="D179" i="40"/>
  <c r="C179" i="40"/>
  <c r="E178" i="40"/>
  <c r="D178" i="40"/>
  <c r="C178" i="40"/>
  <c r="E177" i="40"/>
  <c r="D177" i="40"/>
  <c r="C177" i="40"/>
  <c r="E176" i="40"/>
  <c r="D176" i="40"/>
  <c r="C176" i="40"/>
  <c r="E175" i="40"/>
  <c r="D175" i="40"/>
  <c r="C175" i="40"/>
  <c r="E174" i="40"/>
  <c r="D174" i="40"/>
  <c r="C174" i="40"/>
  <c r="E173" i="40"/>
  <c r="D173" i="40"/>
  <c r="C173" i="40"/>
  <c r="E172" i="40"/>
  <c r="D172" i="40"/>
  <c r="C172" i="40"/>
  <c r="E171" i="40"/>
  <c r="D171" i="40"/>
  <c r="C171" i="40"/>
  <c r="E170" i="40"/>
  <c r="D170" i="40"/>
  <c r="C170" i="40"/>
  <c r="E169" i="40"/>
  <c r="D169" i="40"/>
  <c r="C169" i="40"/>
  <c r="E168" i="40"/>
  <c r="D168" i="40"/>
  <c r="C168" i="40"/>
  <c r="E167" i="40"/>
  <c r="D167" i="40"/>
  <c r="C167" i="40"/>
  <c r="E166" i="40"/>
  <c r="D166" i="40"/>
  <c r="C166" i="40"/>
  <c r="E165" i="40"/>
  <c r="D165" i="40"/>
  <c r="C165" i="40"/>
  <c r="E164" i="40"/>
  <c r="D164" i="40"/>
  <c r="C164" i="40"/>
  <c r="E163" i="40"/>
  <c r="D163" i="40"/>
  <c r="C163" i="40"/>
  <c r="E162" i="40"/>
  <c r="D162" i="40"/>
  <c r="C162" i="40"/>
  <c r="E161" i="40"/>
  <c r="D161" i="40"/>
  <c r="C161" i="40"/>
  <c r="E160" i="40"/>
  <c r="D160" i="40"/>
  <c r="C160" i="40"/>
  <c r="E159" i="40"/>
  <c r="D159" i="40"/>
  <c r="C159" i="40"/>
  <c r="E158" i="40"/>
  <c r="D158" i="40"/>
  <c r="C158" i="40"/>
  <c r="E157" i="40"/>
  <c r="D157" i="40"/>
  <c r="C157" i="40"/>
  <c r="E156" i="40"/>
  <c r="D156" i="40"/>
  <c r="C156" i="40"/>
  <c r="E155" i="40"/>
  <c r="D155" i="40"/>
  <c r="C155" i="40"/>
  <c r="E154" i="40"/>
  <c r="D154" i="40"/>
  <c r="C154" i="40"/>
  <c r="E153" i="40"/>
  <c r="D153" i="40"/>
  <c r="C153" i="40"/>
  <c r="E152" i="40"/>
  <c r="D152" i="40"/>
  <c r="C152" i="40"/>
  <c r="E151" i="40"/>
  <c r="D151" i="40"/>
  <c r="C151" i="40"/>
  <c r="E150" i="40"/>
  <c r="D150" i="40"/>
  <c r="C150" i="40"/>
  <c r="E149" i="40"/>
  <c r="D149" i="40"/>
  <c r="C149" i="40"/>
  <c r="E148" i="40"/>
  <c r="D148" i="40"/>
  <c r="C148" i="40"/>
  <c r="E147" i="40"/>
  <c r="D147" i="40"/>
  <c r="C147" i="40"/>
  <c r="E146" i="40"/>
  <c r="D146" i="40"/>
  <c r="C146" i="40"/>
  <c r="E145" i="40"/>
  <c r="D145" i="40"/>
  <c r="C145" i="40"/>
  <c r="E144" i="40"/>
  <c r="D144" i="40"/>
  <c r="C144" i="40"/>
  <c r="E143" i="40"/>
  <c r="D143" i="40"/>
  <c r="C143" i="40"/>
  <c r="E142" i="40"/>
  <c r="D142" i="40"/>
  <c r="C142" i="40"/>
  <c r="E141" i="40"/>
  <c r="D141" i="40"/>
  <c r="C141" i="40"/>
  <c r="E140" i="40"/>
  <c r="D140" i="40"/>
  <c r="C140" i="40"/>
  <c r="E139" i="40"/>
  <c r="D139" i="40"/>
  <c r="C139" i="40"/>
  <c r="E138" i="40"/>
  <c r="D138" i="40"/>
  <c r="C138" i="40"/>
  <c r="E137" i="40"/>
  <c r="D137" i="40"/>
  <c r="C137" i="40"/>
  <c r="E136" i="40"/>
  <c r="D136" i="40"/>
  <c r="C136" i="40"/>
  <c r="E135" i="40"/>
  <c r="D135" i="40"/>
  <c r="C135" i="40"/>
  <c r="E134" i="40"/>
  <c r="D134" i="40"/>
  <c r="C134" i="40"/>
  <c r="E133" i="40"/>
  <c r="D133" i="40"/>
  <c r="C133" i="40"/>
  <c r="E132" i="40"/>
  <c r="D132" i="40"/>
  <c r="C132" i="40"/>
  <c r="E131" i="40"/>
  <c r="D131" i="40"/>
  <c r="C131" i="40"/>
  <c r="E130" i="40"/>
  <c r="D130" i="40"/>
  <c r="C130" i="40"/>
  <c r="E129" i="40"/>
  <c r="D129" i="40"/>
  <c r="C129" i="40"/>
  <c r="E128" i="40"/>
  <c r="D128" i="40"/>
  <c r="C128" i="40"/>
  <c r="E127" i="40"/>
  <c r="D127" i="40"/>
  <c r="C127" i="40"/>
  <c r="E126" i="40"/>
  <c r="D126" i="40"/>
  <c r="C126" i="40"/>
  <c r="E125" i="40"/>
  <c r="D125" i="40"/>
  <c r="C125" i="40"/>
  <c r="E124" i="40"/>
  <c r="D124" i="40"/>
  <c r="C124" i="40"/>
  <c r="E123" i="40"/>
  <c r="D123" i="40"/>
  <c r="C123" i="40"/>
  <c r="E122" i="40"/>
  <c r="D122" i="40"/>
  <c r="C122" i="40"/>
  <c r="E121" i="40"/>
  <c r="D121" i="40"/>
  <c r="C121" i="40"/>
  <c r="E120" i="40"/>
  <c r="D120" i="40"/>
  <c r="C120" i="40"/>
  <c r="E119" i="40"/>
  <c r="D119" i="40"/>
  <c r="C119" i="40"/>
  <c r="E118" i="40"/>
  <c r="D118" i="40"/>
  <c r="C118" i="40"/>
  <c r="E117" i="40"/>
  <c r="D117" i="40"/>
  <c r="C117" i="40"/>
  <c r="E116" i="40"/>
  <c r="D116" i="40"/>
  <c r="C116" i="40"/>
  <c r="E115" i="40"/>
  <c r="D115" i="40"/>
  <c r="C115" i="40"/>
  <c r="E114" i="40"/>
  <c r="D114" i="40"/>
  <c r="C114" i="40"/>
  <c r="E113" i="40"/>
  <c r="D113" i="40"/>
  <c r="C113" i="40"/>
  <c r="E112" i="40"/>
  <c r="D112" i="40"/>
  <c r="C112" i="40"/>
  <c r="E111" i="40"/>
  <c r="D111" i="40"/>
  <c r="C111" i="40"/>
  <c r="E110" i="40"/>
  <c r="D110" i="40"/>
  <c r="C110" i="40"/>
  <c r="E109" i="40"/>
  <c r="D109" i="40"/>
  <c r="C109" i="40"/>
  <c r="E108" i="40"/>
  <c r="D108" i="40"/>
  <c r="C108" i="40"/>
  <c r="E107" i="40"/>
  <c r="D107" i="40"/>
  <c r="C107" i="40"/>
  <c r="E106" i="40"/>
  <c r="D106" i="40"/>
  <c r="C106" i="40"/>
  <c r="E105" i="40"/>
  <c r="D105" i="40"/>
  <c r="C105" i="40"/>
  <c r="E104" i="40"/>
  <c r="D104" i="40"/>
  <c r="C104" i="40"/>
  <c r="B103" i="40"/>
  <c r="E103" i="40"/>
  <c r="D103" i="40"/>
  <c r="C103" i="40"/>
  <c r="E102" i="40"/>
  <c r="D102" i="40"/>
  <c r="C102" i="40"/>
  <c r="E101" i="40"/>
  <c r="D101" i="40"/>
  <c r="C101" i="40"/>
  <c r="E100" i="40"/>
  <c r="D100" i="40"/>
  <c r="C100" i="40"/>
  <c r="E99" i="40"/>
  <c r="D99" i="40"/>
  <c r="C99" i="40"/>
  <c r="E98" i="40"/>
  <c r="D98" i="40"/>
  <c r="C98" i="40"/>
  <c r="E97" i="40"/>
  <c r="D97" i="40"/>
  <c r="C97" i="40"/>
  <c r="E96" i="40"/>
  <c r="D96" i="40"/>
  <c r="C96" i="40"/>
  <c r="E95" i="40"/>
  <c r="D95" i="40"/>
  <c r="C95" i="40"/>
  <c r="E94" i="40"/>
  <c r="D94" i="40"/>
  <c r="C94" i="40"/>
  <c r="E93" i="40"/>
  <c r="D93" i="40"/>
  <c r="C93" i="40"/>
  <c r="E92" i="40"/>
  <c r="D92" i="40"/>
  <c r="C92" i="40"/>
  <c r="E91" i="40"/>
  <c r="D91" i="40"/>
  <c r="C91" i="40"/>
  <c r="E90" i="40"/>
  <c r="D90" i="40"/>
  <c r="C90" i="40"/>
  <c r="E89" i="40"/>
  <c r="D89" i="40"/>
  <c r="C89" i="40"/>
  <c r="E88" i="40"/>
  <c r="D88" i="40"/>
  <c r="C88" i="40"/>
  <c r="E87" i="40"/>
  <c r="D87" i="40"/>
  <c r="C87" i="40"/>
  <c r="E86" i="40"/>
  <c r="D86" i="40"/>
  <c r="C86" i="40"/>
  <c r="E85" i="40"/>
  <c r="D85" i="40"/>
  <c r="C85" i="40"/>
  <c r="E84" i="40"/>
  <c r="D84" i="40"/>
  <c r="C84" i="40"/>
  <c r="E83" i="40"/>
  <c r="D83" i="40"/>
  <c r="C83" i="40"/>
  <c r="E82" i="40"/>
  <c r="D82" i="40"/>
  <c r="C82" i="40"/>
  <c r="E81" i="40"/>
  <c r="D81" i="40"/>
  <c r="C81" i="40"/>
  <c r="E80" i="40"/>
  <c r="D80" i="40"/>
  <c r="C80" i="40"/>
  <c r="E79" i="40"/>
  <c r="D79" i="40"/>
  <c r="C79" i="40"/>
  <c r="E78" i="40"/>
  <c r="D78" i="40"/>
  <c r="C78" i="40"/>
  <c r="E77" i="40"/>
  <c r="D77" i="40"/>
  <c r="C77" i="40"/>
  <c r="E76" i="40"/>
  <c r="D76" i="40"/>
  <c r="C76" i="40"/>
  <c r="E75" i="40"/>
  <c r="D75" i="40"/>
  <c r="C75" i="40"/>
  <c r="E74" i="40"/>
  <c r="D74" i="40"/>
  <c r="C74" i="40"/>
  <c r="E73" i="40"/>
  <c r="D73" i="40"/>
  <c r="C73" i="40"/>
  <c r="E72" i="40"/>
  <c r="D72" i="40"/>
  <c r="C72" i="40"/>
  <c r="E71" i="40"/>
  <c r="D71" i="40"/>
  <c r="C71" i="40"/>
  <c r="E70" i="40"/>
  <c r="D70" i="40"/>
  <c r="C70" i="40"/>
  <c r="E69" i="40"/>
  <c r="D69" i="40"/>
  <c r="C69" i="40"/>
  <c r="E68" i="40"/>
  <c r="D68" i="40"/>
  <c r="C68" i="40"/>
  <c r="E67" i="40"/>
  <c r="D67" i="40"/>
  <c r="C67" i="40"/>
  <c r="E66" i="40"/>
  <c r="D66" i="40"/>
  <c r="C66" i="40"/>
  <c r="E65" i="40"/>
  <c r="D65" i="40"/>
  <c r="C65" i="40"/>
  <c r="E64" i="40"/>
  <c r="D64" i="40"/>
  <c r="C64" i="40"/>
  <c r="E63" i="40"/>
  <c r="D63" i="40"/>
  <c r="C63" i="40"/>
  <c r="E62" i="40"/>
  <c r="D62" i="40"/>
  <c r="C62" i="40"/>
  <c r="E61" i="40"/>
  <c r="D61" i="40"/>
  <c r="C61" i="40"/>
  <c r="E60" i="40"/>
  <c r="D60" i="40"/>
  <c r="C60" i="40"/>
  <c r="E59" i="40"/>
  <c r="D59" i="40"/>
  <c r="C59" i="40"/>
  <c r="E58" i="40"/>
  <c r="D58" i="40"/>
  <c r="C58" i="40"/>
  <c r="E57" i="40"/>
  <c r="D57" i="40"/>
  <c r="C57" i="40"/>
  <c r="E56" i="40"/>
  <c r="D56" i="40"/>
  <c r="C56" i="40"/>
  <c r="E55" i="40"/>
  <c r="D55" i="40"/>
  <c r="C55" i="40"/>
  <c r="E54" i="40"/>
  <c r="D54" i="40"/>
  <c r="C54" i="40"/>
  <c r="E53" i="40"/>
  <c r="D53" i="40"/>
  <c r="C53" i="40"/>
  <c r="E52" i="40"/>
  <c r="D52" i="40"/>
  <c r="C52" i="40"/>
  <c r="E51" i="40"/>
  <c r="D51" i="40"/>
  <c r="C51" i="40"/>
  <c r="E50" i="40"/>
  <c r="D50" i="40"/>
  <c r="C50" i="40"/>
  <c r="E49" i="40"/>
  <c r="D49" i="40"/>
  <c r="C49" i="40"/>
  <c r="E48" i="40"/>
  <c r="D48" i="40"/>
  <c r="C48" i="40"/>
  <c r="E47" i="40"/>
  <c r="D47" i="40"/>
  <c r="C47" i="40"/>
  <c r="E46" i="40"/>
  <c r="D46" i="40"/>
  <c r="C46" i="40"/>
  <c r="E45" i="40"/>
  <c r="D45" i="40"/>
  <c r="C45" i="40"/>
  <c r="E44" i="40"/>
  <c r="D44" i="40"/>
  <c r="C44" i="40"/>
  <c r="E43" i="40"/>
  <c r="D43" i="40"/>
  <c r="C43" i="40"/>
  <c r="E42" i="40"/>
  <c r="D42" i="40"/>
  <c r="C42" i="40"/>
  <c r="E41" i="40"/>
  <c r="D41" i="40"/>
  <c r="C41" i="40"/>
  <c r="E40" i="40"/>
  <c r="D40" i="40"/>
  <c r="C40" i="40"/>
  <c r="E39" i="40"/>
  <c r="D39" i="40"/>
  <c r="C39" i="40"/>
  <c r="E38" i="40"/>
  <c r="D38" i="40"/>
  <c r="C38" i="40"/>
  <c r="E37" i="40"/>
  <c r="D37" i="40"/>
  <c r="C37" i="40"/>
  <c r="E36" i="40"/>
  <c r="D36" i="40"/>
  <c r="C36" i="40"/>
  <c r="E35" i="40"/>
  <c r="D35" i="40"/>
  <c r="C35" i="40"/>
  <c r="E34" i="40"/>
  <c r="D34" i="40"/>
  <c r="C34" i="40"/>
  <c r="E33" i="40"/>
  <c r="D33" i="40"/>
  <c r="C33" i="40"/>
  <c r="E32" i="40"/>
  <c r="D32" i="40"/>
  <c r="C32" i="40"/>
  <c r="E31" i="40"/>
  <c r="D31" i="40"/>
  <c r="C31" i="40"/>
  <c r="E30" i="40"/>
  <c r="D30" i="40"/>
  <c r="C30" i="40"/>
  <c r="E29" i="40"/>
  <c r="D29" i="40"/>
  <c r="C29" i="40"/>
  <c r="E28" i="40"/>
  <c r="D28" i="40"/>
  <c r="C28" i="40"/>
  <c r="E27" i="40"/>
  <c r="D27" i="40"/>
  <c r="C27" i="40"/>
  <c r="E26" i="40"/>
  <c r="D26" i="40"/>
  <c r="C26" i="40"/>
  <c r="E25" i="40"/>
  <c r="D25" i="40"/>
  <c r="C25" i="40"/>
  <c r="E24" i="40"/>
  <c r="D24" i="40"/>
  <c r="C24" i="40"/>
  <c r="E23" i="40"/>
  <c r="D23" i="40"/>
  <c r="C23" i="40"/>
  <c r="E22" i="40"/>
  <c r="D22" i="40"/>
  <c r="C22" i="40"/>
  <c r="E21" i="40"/>
  <c r="D21" i="40"/>
  <c r="C21" i="40"/>
  <c r="E20" i="40"/>
  <c r="D20" i="40"/>
  <c r="C20" i="40"/>
  <c r="E19" i="40"/>
  <c r="D19" i="40"/>
  <c r="C19" i="40"/>
  <c r="E18" i="40"/>
  <c r="D18" i="40"/>
  <c r="C18" i="40"/>
  <c r="E17" i="40"/>
  <c r="D17" i="40"/>
  <c r="C17" i="40"/>
  <c r="E16" i="40"/>
  <c r="D16" i="40"/>
  <c r="C16" i="40"/>
  <c r="E15" i="40"/>
  <c r="D15" i="40"/>
  <c r="C15" i="40"/>
  <c r="E14" i="40"/>
  <c r="D14" i="40"/>
  <c r="C14" i="40"/>
  <c r="E13" i="40"/>
  <c r="D13" i="40"/>
  <c r="C13" i="40"/>
  <c r="E12" i="40"/>
  <c r="D12" i="40"/>
  <c r="C12" i="40"/>
  <c r="E11" i="40"/>
  <c r="D11" i="40"/>
  <c r="C11" i="40"/>
  <c r="E10" i="40"/>
  <c r="D10" i="40"/>
  <c r="C10" i="40"/>
  <c r="E9" i="40"/>
  <c r="D9" i="40"/>
  <c r="C9" i="40"/>
  <c r="E8" i="40"/>
  <c r="D8" i="40"/>
  <c r="C8" i="40"/>
  <c r="E7" i="40"/>
  <c r="D7" i="40"/>
  <c r="C7" i="40"/>
  <c r="E6" i="40"/>
  <c r="D6" i="40"/>
  <c r="C6" i="40"/>
  <c r="E5" i="40"/>
  <c r="D5" i="40"/>
  <c r="C5" i="40"/>
  <c r="E4" i="40"/>
  <c r="D4" i="40"/>
  <c r="C4" i="40"/>
  <c r="E3" i="40"/>
  <c r="D3" i="40"/>
  <c r="C3" i="40"/>
  <c r="E2" i="40"/>
  <c r="D2" i="40"/>
  <c r="C2" i="40"/>
  <c r="A2" i="40"/>
  <c r="A3" i="40" s="1"/>
  <c r="A4" i="40" s="1"/>
  <c r="A5" i="40" s="1"/>
  <c r="A6" i="40" s="1"/>
  <c r="A7" i="40" s="1"/>
  <c r="A8" i="40" s="1"/>
  <c r="A9" i="40" s="1"/>
  <c r="A10" i="40" s="1"/>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103" i="40" s="1"/>
  <c r="A104" i="40" s="1"/>
  <c r="A105" i="40" s="1"/>
  <c r="A106" i="40" s="1"/>
  <c r="A107" i="40" s="1"/>
  <c r="A108" i="40" s="1"/>
  <c r="A109" i="40" s="1"/>
  <c r="A110" i="40" s="1"/>
  <c r="A111" i="40" s="1"/>
  <c r="A112" i="40" s="1"/>
  <c r="A113" i="40" s="1"/>
  <c r="A114" i="40" s="1"/>
  <c r="A115" i="40" s="1"/>
  <c r="A116" i="40" s="1"/>
  <c r="A117" i="40" s="1"/>
  <c r="A118" i="40" s="1"/>
  <c r="A119" i="40" s="1"/>
  <c r="A120" i="40" s="1"/>
  <c r="A121" i="40" s="1"/>
  <c r="A122" i="40" s="1"/>
  <c r="A123" i="40" s="1"/>
  <c r="A124" i="40" s="1"/>
  <c r="A125" i="40" s="1"/>
  <c r="A126" i="40" s="1"/>
  <c r="A127" i="40" s="1"/>
  <c r="A128" i="40" s="1"/>
  <c r="A129" i="40" s="1"/>
  <c r="A130" i="40" s="1"/>
  <c r="A131" i="40" s="1"/>
  <c r="A132" i="40" s="1"/>
  <c r="A133" i="40" s="1"/>
  <c r="A134" i="40" s="1"/>
  <c r="A135" i="40" s="1"/>
  <c r="A136" i="40" s="1"/>
  <c r="A137" i="40" s="1"/>
  <c r="A138" i="40" s="1"/>
  <c r="A139" i="40" s="1"/>
  <c r="A140" i="40" s="1"/>
  <c r="A141" i="40" s="1"/>
  <c r="A142" i="40" s="1"/>
  <c r="A143" i="40" s="1"/>
  <c r="A144" i="40" s="1"/>
  <c r="A145" i="40" s="1"/>
  <c r="A146" i="40" s="1"/>
  <c r="A147" i="40" s="1"/>
  <c r="A148" i="40" s="1"/>
  <c r="A149" i="40" s="1"/>
  <c r="A150" i="40" s="1"/>
  <c r="A151" i="40" s="1"/>
  <c r="A152" i="40" s="1"/>
  <c r="A153" i="40" s="1"/>
  <c r="A154" i="40" s="1"/>
  <c r="A155" i="40" s="1"/>
  <c r="A156" i="40" s="1"/>
  <c r="A157" i="40" s="1"/>
  <c r="A158" i="40" s="1"/>
  <c r="A159" i="40" s="1"/>
  <c r="A160" i="40" s="1"/>
  <c r="A161" i="40" s="1"/>
  <c r="A162" i="40" s="1"/>
  <c r="A163" i="40" s="1"/>
  <c r="A164" i="40" s="1"/>
  <c r="A165" i="40" s="1"/>
  <c r="A166" i="40" s="1"/>
  <c r="A167" i="40" s="1"/>
  <c r="A168" i="40" s="1"/>
  <c r="A169" i="40" s="1"/>
  <c r="A170" i="40" s="1"/>
  <c r="A171" i="40" s="1"/>
  <c r="A172" i="40" s="1"/>
  <c r="A173" i="40" s="1"/>
  <c r="A174" i="40" s="1"/>
  <c r="A175" i="40" s="1"/>
  <c r="A176" i="40" s="1"/>
  <c r="A177" i="40" s="1"/>
  <c r="A178" i="40" s="1"/>
  <c r="A179" i="40" s="1"/>
  <c r="A180" i="40" s="1"/>
  <c r="A181" i="40" s="1"/>
  <c r="A182" i="40" s="1"/>
  <c r="A183" i="40" s="1"/>
  <c r="A184" i="40" s="1"/>
  <c r="F1" i="40"/>
  <c r="E1" i="40"/>
  <c r="D1" i="40"/>
  <c r="C1" i="40"/>
  <c r="B1" i="40"/>
  <c r="A1" i="40"/>
  <c r="E184" i="39"/>
  <c r="D184" i="39"/>
  <c r="C184" i="39"/>
  <c r="E183" i="39"/>
  <c r="D183" i="39"/>
  <c r="C183" i="39"/>
  <c r="E182" i="39"/>
  <c r="D182" i="39"/>
  <c r="C182" i="39"/>
  <c r="E181" i="39"/>
  <c r="D181" i="39"/>
  <c r="C181" i="39"/>
  <c r="E180" i="39"/>
  <c r="D180" i="39"/>
  <c r="C180" i="39"/>
  <c r="E179" i="39"/>
  <c r="D179" i="39"/>
  <c r="C179" i="39"/>
  <c r="E178" i="39"/>
  <c r="D178" i="39"/>
  <c r="C178" i="39"/>
  <c r="E177" i="39"/>
  <c r="D177" i="39"/>
  <c r="C177" i="39"/>
  <c r="E176" i="39"/>
  <c r="D176" i="39"/>
  <c r="C176" i="39"/>
  <c r="E175" i="39"/>
  <c r="D175" i="39"/>
  <c r="C175" i="39"/>
  <c r="E174" i="39"/>
  <c r="D174" i="39"/>
  <c r="C174" i="39"/>
  <c r="E173" i="39"/>
  <c r="D173" i="39"/>
  <c r="C173" i="39"/>
  <c r="E172" i="39"/>
  <c r="D172" i="39"/>
  <c r="C172" i="39"/>
  <c r="E171" i="39"/>
  <c r="D171" i="39"/>
  <c r="C171" i="39"/>
  <c r="E170" i="39"/>
  <c r="D170" i="39"/>
  <c r="C170" i="39"/>
  <c r="E169" i="39"/>
  <c r="D169" i="39"/>
  <c r="C169" i="39"/>
  <c r="E168" i="39"/>
  <c r="D168" i="39"/>
  <c r="C168" i="39"/>
  <c r="E167" i="39"/>
  <c r="D167" i="39"/>
  <c r="C167" i="39"/>
  <c r="E166" i="39"/>
  <c r="D166" i="39"/>
  <c r="C166" i="39"/>
  <c r="E165" i="39"/>
  <c r="D165" i="39"/>
  <c r="C165" i="39"/>
  <c r="E164" i="39"/>
  <c r="D164" i="39"/>
  <c r="C164" i="39"/>
  <c r="E163" i="39"/>
  <c r="D163" i="39"/>
  <c r="C163" i="39"/>
  <c r="E162" i="39"/>
  <c r="D162" i="39"/>
  <c r="C162" i="39"/>
  <c r="E161" i="39"/>
  <c r="D161" i="39"/>
  <c r="C161" i="39"/>
  <c r="E160" i="39"/>
  <c r="D160" i="39"/>
  <c r="C160" i="39"/>
  <c r="E159" i="39"/>
  <c r="D159" i="39"/>
  <c r="C159" i="39"/>
  <c r="E158" i="39"/>
  <c r="D158" i="39"/>
  <c r="C158" i="39"/>
  <c r="E157" i="39"/>
  <c r="D157" i="39"/>
  <c r="C157" i="39"/>
  <c r="E156" i="39"/>
  <c r="D156" i="39"/>
  <c r="C156" i="39"/>
  <c r="E155" i="39"/>
  <c r="D155" i="39"/>
  <c r="C155" i="39"/>
  <c r="E154" i="39"/>
  <c r="D154" i="39"/>
  <c r="C154" i="39"/>
  <c r="E153" i="39"/>
  <c r="D153" i="39"/>
  <c r="C153" i="39"/>
  <c r="E152" i="39"/>
  <c r="D152" i="39"/>
  <c r="C152" i="39"/>
  <c r="E151" i="39"/>
  <c r="D151" i="39"/>
  <c r="C151" i="39"/>
  <c r="E150" i="39"/>
  <c r="D150" i="39"/>
  <c r="C150" i="39"/>
  <c r="E149" i="39"/>
  <c r="D149" i="39"/>
  <c r="C149" i="39"/>
  <c r="E148" i="39"/>
  <c r="D148" i="39"/>
  <c r="C148" i="39"/>
  <c r="E147" i="39"/>
  <c r="D147" i="39"/>
  <c r="C147" i="39"/>
  <c r="E146" i="39"/>
  <c r="D146" i="39"/>
  <c r="C146" i="39"/>
  <c r="E145" i="39"/>
  <c r="D145" i="39"/>
  <c r="C145" i="39"/>
  <c r="E144" i="39"/>
  <c r="D144" i="39"/>
  <c r="C144" i="39"/>
  <c r="E143" i="39"/>
  <c r="D143" i="39"/>
  <c r="C143" i="39"/>
  <c r="E142" i="39"/>
  <c r="D142" i="39"/>
  <c r="C142" i="39"/>
  <c r="E141" i="39"/>
  <c r="D141" i="39"/>
  <c r="C141" i="39"/>
  <c r="E140" i="39"/>
  <c r="D140" i="39"/>
  <c r="C140" i="39"/>
  <c r="E139" i="39"/>
  <c r="D139" i="39"/>
  <c r="C139" i="39"/>
  <c r="E138" i="39"/>
  <c r="D138" i="39"/>
  <c r="C138" i="39"/>
  <c r="E137" i="39"/>
  <c r="D137" i="39"/>
  <c r="C137" i="39"/>
  <c r="E136" i="39"/>
  <c r="D136" i="39"/>
  <c r="C136" i="39"/>
  <c r="E135" i="39"/>
  <c r="D135" i="39"/>
  <c r="C135" i="39"/>
  <c r="E134" i="39"/>
  <c r="D134" i="39"/>
  <c r="C134" i="39"/>
  <c r="E133" i="39"/>
  <c r="D133" i="39"/>
  <c r="C133" i="39"/>
  <c r="E132" i="39"/>
  <c r="D132" i="39"/>
  <c r="C132" i="39"/>
  <c r="E131" i="39"/>
  <c r="D131" i="39"/>
  <c r="C131" i="39"/>
  <c r="E130" i="39"/>
  <c r="D130" i="39"/>
  <c r="C130" i="39"/>
  <c r="E129" i="39"/>
  <c r="D129" i="39"/>
  <c r="C129" i="39"/>
  <c r="E128" i="39"/>
  <c r="D128" i="39"/>
  <c r="C128" i="39"/>
  <c r="E127" i="39"/>
  <c r="D127" i="39"/>
  <c r="C127" i="39"/>
  <c r="E126" i="39"/>
  <c r="D126" i="39"/>
  <c r="C126" i="39"/>
  <c r="E125" i="39"/>
  <c r="D125" i="39"/>
  <c r="C125" i="39"/>
  <c r="E124" i="39"/>
  <c r="D124" i="39"/>
  <c r="C124" i="39"/>
  <c r="E123" i="39"/>
  <c r="D123" i="39"/>
  <c r="C123" i="39"/>
  <c r="E122" i="39"/>
  <c r="D122" i="39"/>
  <c r="C122" i="39"/>
  <c r="E121" i="39"/>
  <c r="D121" i="39"/>
  <c r="C121" i="39"/>
  <c r="E120" i="39"/>
  <c r="D120" i="39"/>
  <c r="C120" i="39"/>
  <c r="E119" i="39"/>
  <c r="D119" i="39"/>
  <c r="C119" i="39"/>
  <c r="E118" i="39"/>
  <c r="D118" i="39"/>
  <c r="C118" i="39"/>
  <c r="E117" i="39"/>
  <c r="D117" i="39"/>
  <c r="C117" i="39"/>
  <c r="E116" i="39"/>
  <c r="D116" i="39"/>
  <c r="C116" i="39"/>
  <c r="E115" i="39"/>
  <c r="D115" i="39"/>
  <c r="C115" i="39"/>
  <c r="E114" i="39"/>
  <c r="D114" i="39"/>
  <c r="C114" i="39"/>
  <c r="E113" i="39"/>
  <c r="D113" i="39"/>
  <c r="C113" i="39"/>
  <c r="E112" i="39"/>
  <c r="D112" i="39"/>
  <c r="C112" i="39"/>
  <c r="E111" i="39"/>
  <c r="D111" i="39"/>
  <c r="C111" i="39"/>
  <c r="E110" i="39"/>
  <c r="D110" i="39"/>
  <c r="C110" i="39"/>
  <c r="E109" i="39"/>
  <c r="D109" i="39"/>
  <c r="C109" i="39"/>
  <c r="E108" i="39"/>
  <c r="D108" i="39"/>
  <c r="C108" i="39"/>
  <c r="E107" i="39"/>
  <c r="D107" i="39"/>
  <c r="C107" i="39"/>
  <c r="E106" i="39"/>
  <c r="D106" i="39"/>
  <c r="C106" i="39"/>
  <c r="E105" i="39"/>
  <c r="D105" i="39"/>
  <c r="C105" i="39"/>
  <c r="E104" i="39"/>
  <c r="D104" i="39"/>
  <c r="C104" i="39"/>
  <c r="E103" i="39"/>
  <c r="D103" i="39"/>
  <c r="C103" i="39"/>
  <c r="E102" i="39"/>
  <c r="D102" i="39"/>
  <c r="C102" i="39"/>
  <c r="E101" i="39"/>
  <c r="D101" i="39"/>
  <c r="C101" i="39"/>
  <c r="E100" i="39"/>
  <c r="D100" i="39"/>
  <c r="C100" i="39"/>
  <c r="E99" i="39"/>
  <c r="D99" i="39"/>
  <c r="C99" i="39"/>
  <c r="E98" i="39"/>
  <c r="D98" i="39"/>
  <c r="C98" i="39"/>
  <c r="E97" i="39"/>
  <c r="D97" i="39"/>
  <c r="C97" i="39"/>
  <c r="E96" i="39"/>
  <c r="D96" i="39"/>
  <c r="C96" i="39"/>
  <c r="E95" i="39"/>
  <c r="D95" i="39"/>
  <c r="C95" i="39"/>
  <c r="E94" i="39"/>
  <c r="D94" i="39"/>
  <c r="C94" i="39"/>
  <c r="E93" i="39"/>
  <c r="D93" i="39"/>
  <c r="C93" i="39"/>
  <c r="E92" i="39"/>
  <c r="D92" i="39"/>
  <c r="C92" i="39"/>
  <c r="E91" i="39"/>
  <c r="D91" i="39"/>
  <c r="C91" i="39"/>
  <c r="E90" i="39"/>
  <c r="D90" i="39"/>
  <c r="C90" i="39"/>
  <c r="E89" i="39"/>
  <c r="D89" i="39"/>
  <c r="C89" i="39"/>
  <c r="E88" i="39"/>
  <c r="D88" i="39"/>
  <c r="C88" i="39"/>
  <c r="E87" i="39"/>
  <c r="D87" i="39"/>
  <c r="C87" i="39"/>
  <c r="E86" i="39"/>
  <c r="D86" i="39"/>
  <c r="C86" i="39"/>
  <c r="E85" i="39"/>
  <c r="D85" i="39"/>
  <c r="C85" i="39"/>
  <c r="E84" i="39"/>
  <c r="D84" i="39"/>
  <c r="C84" i="39"/>
  <c r="E83" i="39"/>
  <c r="D83" i="39"/>
  <c r="C83" i="39"/>
  <c r="E82" i="39"/>
  <c r="D82" i="39"/>
  <c r="C82" i="39"/>
  <c r="E81" i="39"/>
  <c r="D81" i="39"/>
  <c r="C81" i="39"/>
  <c r="E80" i="39"/>
  <c r="D80" i="39"/>
  <c r="C80" i="39"/>
  <c r="E79" i="39"/>
  <c r="D79" i="39"/>
  <c r="C79" i="39"/>
  <c r="E78" i="39"/>
  <c r="D78" i="39"/>
  <c r="C78" i="39"/>
  <c r="E77" i="39"/>
  <c r="D77" i="39"/>
  <c r="C77" i="39"/>
  <c r="E76" i="39"/>
  <c r="D76" i="39"/>
  <c r="C76" i="39"/>
  <c r="E75" i="39"/>
  <c r="D75" i="39"/>
  <c r="C75" i="39"/>
  <c r="E74" i="39"/>
  <c r="D74" i="39"/>
  <c r="C74" i="39"/>
  <c r="E73" i="39"/>
  <c r="D73" i="39"/>
  <c r="C73" i="39"/>
  <c r="E72" i="39"/>
  <c r="D72" i="39"/>
  <c r="C72" i="39"/>
  <c r="E71" i="39"/>
  <c r="D71" i="39"/>
  <c r="C71" i="39"/>
  <c r="E70" i="39"/>
  <c r="D70" i="39"/>
  <c r="C70" i="39"/>
  <c r="E69" i="39"/>
  <c r="D69" i="39"/>
  <c r="C69" i="39"/>
  <c r="E68" i="39"/>
  <c r="D68" i="39"/>
  <c r="C68" i="39"/>
  <c r="E67" i="39"/>
  <c r="D67" i="39"/>
  <c r="C67" i="39"/>
  <c r="E66" i="39"/>
  <c r="D66" i="39"/>
  <c r="C66" i="39"/>
  <c r="E65" i="39"/>
  <c r="D65" i="39"/>
  <c r="C65" i="39"/>
  <c r="E64" i="39"/>
  <c r="D64" i="39"/>
  <c r="C64" i="39"/>
  <c r="E63" i="39"/>
  <c r="D63" i="39"/>
  <c r="C63" i="39"/>
  <c r="E62" i="39"/>
  <c r="D62" i="39"/>
  <c r="C62" i="39"/>
  <c r="E61" i="39"/>
  <c r="D61" i="39"/>
  <c r="C61" i="39"/>
  <c r="E60" i="39"/>
  <c r="D60" i="39"/>
  <c r="C60" i="39"/>
  <c r="E59" i="39"/>
  <c r="D59" i="39"/>
  <c r="C59" i="39"/>
  <c r="E58" i="39"/>
  <c r="D58" i="39"/>
  <c r="C58" i="39"/>
  <c r="E57" i="39"/>
  <c r="D57" i="39"/>
  <c r="C57" i="39"/>
  <c r="E56" i="39"/>
  <c r="D56" i="39"/>
  <c r="C56" i="39"/>
  <c r="E55" i="39"/>
  <c r="D55" i="39"/>
  <c r="C55" i="39"/>
  <c r="E54" i="39"/>
  <c r="D54" i="39"/>
  <c r="C54" i="39"/>
  <c r="E53" i="39"/>
  <c r="D53" i="39"/>
  <c r="C53" i="39"/>
  <c r="E52" i="39"/>
  <c r="D52" i="39"/>
  <c r="C52" i="39"/>
  <c r="E51" i="39"/>
  <c r="D51" i="39"/>
  <c r="C51" i="39"/>
  <c r="E50" i="39"/>
  <c r="D50" i="39"/>
  <c r="C50" i="39"/>
  <c r="E49" i="39"/>
  <c r="D49" i="39"/>
  <c r="C49" i="39"/>
  <c r="E48" i="39"/>
  <c r="D48" i="39"/>
  <c r="C48" i="39"/>
  <c r="E47" i="39"/>
  <c r="D47" i="39"/>
  <c r="C47" i="39"/>
  <c r="E46" i="39"/>
  <c r="D46" i="39"/>
  <c r="C46" i="39"/>
  <c r="E45" i="39"/>
  <c r="D45" i="39"/>
  <c r="C45" i="39"/>
  <c r="E44" i="39"/>
  <c r="D44" i="39"/>
  <c r="C44" i="39"/>
  <c r="E43" i="39"/>
  <c r="D43" i="39"/>
  <c r="C43" i="39"/>
  <c r="E42" i="39"/>
  <c r="D42" i="39"/>
  <c r="C42" i="39"/>
  <c r="E41" i="39"/>
  <c r="D41" i="39"/>
  <c r="C41" i="39"/>
  <c r="E40" i="39"/>
  <c r="D40" i="39"/>
  <c r="C40" i="39"/>
  <c r="E39" i="39"/>
  <c r="D39" i="39"/>
  <c r="C39" i="39"/>
  <c r="E38" i="39"/>
  <c r="D38" i="39"/>
  <c r="C38" i="39"/>
  <c r="E37" i="39"/>
  <c r="D37" i="39"/>
  <c r="C37" i="39"/>
  <c r="E36" i="39"/>
  <c r="D36" i="39"/>
  <c r="C36" i="39"/>
  <c r="E35" i="39"/>
  <c r="D35" i="39"/>
  <c r="C35" i="39"/>
  <c r="E34" i="39"/>
  <c r="D34" i="39"/>
  <c r="C34" i="39"/>
  <c r="E33" i="39"/>
  <c r="D33" i="39"/>
  <c r="C33" i="39"/>
  <c r="E32" i="39"/>
  <c r="D32" i="39"/>
  <c r="C32" i="39"/>
  <c r="E31" i="39"/>
  <c r="D31" i="39"/>
  <c r="C31" i="39"/>
  <c r="E30" i="39"/>
  <c r="D30" i="39"/>
  <c r="C30" i="39"/>
  <c r="E29" i="39"/>
  <c r="D29" i="39"/>
  <c r="C29" i="39"/>
  <c r="E28" i="39"/>
  <c r="D28" i="39"/>
  <c r="C28" i="39"/>
  <c r="E27" i="39"/>
  <c r="D27" i="39"/>
  <c r="C27" i="39"/>
  <c r="E26" i="39"/>
  <c r="D26" i="39"/>
  <c r="C26" i="39"/>
  <c r="E25" i="39"/>
  <c r="D25" i="39"/>
  <c r="C25" i="39"/>
  <c r="E24" i="39"/>
  <c r="D24" i="39"/>
  <c r="C24" i="39"/>
  <c r="E23" i="39"/>
  <c r="D23" i="39"/>
  <c r="C23" i="39"/>
  <c r="E22" i="39"/>
  <c r="D22" i="39"/>
  <c r="C22" i="39"/>
  <c r="E21" i="39"/>
  <c r="D21" i="39"/>
  <c r="C21" i="39"/>
  <c r="E20" i="39"/>
  <c r="D20" i="39"/>
  <c r="C20" i="39"/>
  <c r="E19" i="39"/>
  <c r="D19" i="39"/>
  <c r="C19" i="39"/>
  <c r="E18" i="39"/>
  <c r="D18" i="39"/>
  <c r="C18" i="39"/>
  <c r="E17" i="39"/>
  <c r="D17" i="39"/>
  <c r="C17" i="39"/>
  <c r="E16" i="39"/>
  <c r="D16" i="39"/>
  <c r="C16" i="39"/>
  <c r="E15" i="39"/>
  <c r="D15" i="39"/>
  <c r="C15" i="39"/>
  <c r="E14" i="39"/>
  <c r="D14" i="39"/>
  <c r="C14" i="39"/>
  <c r="E13" i="39"/>
  <c r="D13" i="39"/>
  <c r="C13" i="39"/>
  <c r="E12" i="39"/>
  <c r="D12" i="39"/>
  <c r="C12" i="39"/>
  <c r="E11" i="39"/>
  <c r="D11" i="39"/>
  <c r="C11" i="39"/>
  <c r="E10" i="39"/>
  <c r="D10" i="39"/>
  <c r="C10" i="39"/>
  <c r="E9" i="39"/>
  <c r="D9" i="39"/>
  <c r="C9" i="39"/>
  <c r="E8" i="39"/>
  <c r="D8" i="39"/>
  <c r="C8" i="39"/>
  <c r="E7" i="39"/>
  <c r="D7" i="39"/>
  <c r="C7" i="39"/>
  <c r="E6" i="39"/>
  <c r="D6" i="39"/>
  <c r="C6" i="39"/>
  <c r="E5" i="39"/>
  <c r="D5" i="39"/>
  <c r="C5" i="39"/>
  <c r="E4" i="39"/>
  <c r="D4" i="39"/>
  <c r="C4" i="39"/>
  <c r="E3" i="39"/>
  <c r="D3" i="39"/>
  <c r="C3" i="39"/>
  <c r="E2" i="39"/>
  <c r="D2" i="39"/>
  <c r="C2" i="39"/>
  <c r="A2" i="39"/>
  <c r="A3" i="39" s="1"/>
  <c r="A4" i="39" s="1"/>
  <c r="A5" i="39" s="1"/>
  <c r="A6" i="39" s="1"/>
  <c r="A7" i="39" s="1"/>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103" i="39" s="1"/>
  <c r="A104" i="39" s="1"/>
  <c r="A105" i="39" s="1"/>
  <c r="A106" i="39" s="1"/>
  <c r="A107" i="39" s="1"/>
  <c r="A108" i="39" s="1"/>
  <c r="A109" i="39" s="1"/>
  <c r="A110" i="39" s="1"/>
  <c r="A111" i="39" s="1"/>
  <c r="A112" i="39" s="1"/>
  <c r="A113" i="39" s="1"/>
  <c r="A114" i="39" s="1"/>
  <c r="A115" i="39" s="1"/>
  <c r="A116" i="39" s="1"/>
  <c r="A117" i="39" s="1"/>
  <c r="A118" i="39" s="1"/>
  <c r="A119" i="39" s="1"/>
  <c r="A120" i="39" s="1"/>
  <c r="A121" i="39" s="1"/>
  <c r="A122" i="39" s="1"/>
  <c r="A123" i="39" s="1"/>
  <c r="A124" i="39" s="1"/>
  <c r="A125" i="39" s="1"/>
  <c r="A126" i="39" s="1"/>
  <c r="A127" i="39" s="1"/>
  <c r="A128" i="39" s="1"/>
  <c r="A129" i="39" s="1"/>
  <c r="A130" i="39" s="1"/>
  <c r="A131" i="39" s="1"/>
  <c r="A132" i="39" s="1"/>
  <c r="A133" i="39" s="1"/>
  <c r="A134" i="39" s="1"/>
  <c r="A135" i="39" s="1"/>
  <c r="A136" i="39" s="1"/>
  <c r="A137" i="39" s="1"/>
  <c r="A138" i="39" s="1"/>
  <c r="A139" i="39" s="1"/>
  <c r="A140" i="39" s="1"/>
  <c r="A141" i="39" s="1"/>
  <c r="A142" i="39" s="1"/>
  <c r="A143" i="39" s="1"/>
  <c r="A144" i="39" s="1"/>
  <c r="A145" i="39" s="1"/>
  <c r="A146" i="39" s="1"/>
  <c r="A147" i="39" s="1"/>
  <c r="A148" i="39" s="1"/>
  <c r="A149" i="39" s="1"/>
  <c r="A150" i="39" s="1"/>
  <c r="A151" i="39" s="1"/>
  <c r="A152" i="39" s="1"/>
  <c r="A153" i="39" s="1"/>
  <c r="A154" i="39" s="1"/>
  <c r="A155" i="39" s="1"/>
  <c r="A156" i="39" s="1"/>
  <c r="A157" i="39" s="1"/>
  <c r="A158" i="39" s="1"/>
  <c r="A159" i="39" s="1"/>
  <c r="A160" i="39" s="1"/>
  <c r="A161" i="39" s="1"/>
  <c r="A162" i="39" s="1"/>
  <c r="A163" i="39" s="1"/>
  <c r="A164" i="39" s="1"/>
  <c r="A165" i="39" s="1"/>
  <c r="A166" i="39" s="1"/>
  <c r="A167" i="39" s="1"/>
  <c r="A168" i="39" s="1"/>
  <c r="A169" i="39" s="1"/>
  <c r="A170" i="39" s="1"/>
  <c r="A171" i="39" s="1"/>
  <c r="A172" i="39" s="1"/>
  <c r="A173" i="39" s="1"/>
  <c r="A174" i="39" s="1"/>
  <c r="A175" i="39" s="1"/>
  <c r="A176" i="39" s="1"/>
  <c r="A177" i="39" s="1"/>
  <c r="A178" i="39" s="1"/>
  <c r="A179" i="39" s="1"/>
  <c r="A180" i="39" s="1"/>
  <c r="A181" i="39" s="1"/>
  <c r="A182" i="39" s="1"/>
  <c r="A183" i="39" s="1"/>
  <c r="A184" i="39" s="1"/>
  <c r="F1" i="39"/>
  <c r="E1" i="39"/>
  <c r="D1" i="39"/>
  <c r="C1" i="39"/>
  <c r="B1" i="39"/>
  <c r="A1" i="39"/>
  <c r="E184" i="35"/>
  <c r="D184" i="35"/>
  <c r="C184" i="35"/>
  <c r="E183" i="35"/>
  <c r="D183" i="35"/>
  <c r="C183" i="35"/>
  <c r="E182" i="35"/>
  <c r="D182" i="35"/>
  <c r="C182" i="35"/>
  <c r="E181" i="35"/>
  <c r="D181" i="35"/>
  <c r="C181" i="35"/>
  <c r="E180" i="35"/>
  <c r="D180" i="35"/>
  <c r="C180" i="35"/>
  <c r="E179" i="35"/>
  <c r="D179" i="35"/>
  <c r="C179" i="35"/>
  <c r="E178" i="35"/>
  <c r="D178" i="35"/>
  <c r="C178" i="35"/>
  <c r="E177" i="35"/>
  <c r="D177" i="35"/>
  <c r="C177" i="35"/>
  <c r="E176" i="35"/>
  <c r="D176" i="35"/>
  <c r="C176" i="35"/>
  <c r="E175" i="35"/>
  <c r="D175" i="35"/>
  <c r="C175" i="35"/>
  <c r="E174" i="35"/>
  <c r="D174" i="35"/>
  <c r="C174" i="35"/>
  <c r="E173" i="35"/>
  <c r="D173" i="35"/>
  <c r="C173" i="35"/>
  <c r="E172" i="35"/>
  <c r="D172" i="35"/>
  <c r="C172" i="35"/>
  <c r="E171" i="35"/>
  <c r="D171" i="35"/>
  <c r="C171" i="35"/>
  <c r="E170" i="35"/>
  <c r="D170" i="35"/>
  <c r="C170" i="35"/>
  <c r="E169" i="35"/>
  <c r="D169" i="35"/>
  <c r="C169" i="35"/>
  <c r="E168" i="35"/>
  <c r="D168" i="35"/>
  <c r="C168" i="35"/>
  <c r="E167" i="35"/>
  <c r="D167" i="35"/>
  <c r="C167" i="35"/>
  <c r="E166" i="35"/>
  <c r="D166" i="35"/>
  <c r="C166" i="35"/>
  <c r="E165" i="35"/>
  <c r="D165" i="35"/>
  <c r="C165" i="35"/>
  <c r="E164" i="35"/>
  <c r="D164" i="35"/>
  <c r="C164" i="35"/>
  <c r="E163" i="35"/>
  <c r="D163" i="35"/>
  <c r="C163" i="35"/>
  <c r="E162" i="35"/>
  <c r="D162" i="35"/>
  <c r="C162" i="35"/>
  <c r="E161" i="35"/>
  <c r="D161" i="35"/>
  <c r="C161" i="35"/>
  <c r="E160" i="35"/>
  <c r="D160" i="35"/>
  <c r="C160" i="35"/>
  <c r="E159" i="35"/>
  <c r="D159" i="35"/>
  <c r="C159" i="35"/>
  <c r="E158" i="35"/>
  <c r="D158" i="35"/>
  <c r="C158" i="35"/>
  <c r="E157" i="35"/>
  <c r="D157" i="35"/>
  <c r="C157" i="35"/>
  <c r="E156" i="35"/>
  <c r="D156" i="35"/>
  <c r="C156" i="35"/>
  <c r="E155" i="35"/>
  <c r="D155" i="35"/>
  <c r="C155" i="35"/>
  <c r="E154" i="35"/>
  <c r="D154" i="35"/>
  <c r="C154" i="35"/>
  <c r="E153" i="35"/>
  <c r="D153" i="35"/>
  <c r="C153" i="35"/>
  <c r="E152" i="35"/>
  <c r="D152" i="35"/>
  <c r="C152" i="35"/>
  <c r="E151" i="35"/>
  <c r="D151" i="35"/>
  <c r="C151" i="35"/>
  <c r="E150" i="35"/>
  <c r="D150" i="35"/>
  <c r="C150" i="35"/>
  <c r="E149" i="35"/>
  <c r="D149" i="35"/>
  <c r="C149" i="35"/>
  <c r="E148" i="35"/>
  <c r="D148" i="35"/>
  <c r="C148" i="35"/>
  <c r="E147" i="35"/>
  <c r="D147" i="35"/>
  <c r="C147" i="35"/>
  <c r="E146" i="35"/>
  <c r="D146" i="35"/>
  <c r="C146" i="35"/>
  <c r="E145" i="35"/>
  <c r="D145" i="35"/>
  <c r="C145" i="35"/>
  <c r="E144" i="35"/>
  <c r="D144" i="35"/>
  <c r="C144" i="35"/>
  <c r="E143" i="35"/>
  <c r="D143" i="35"/>
  <c r="C143" i="35"/>
  <c r="E142" i="35"/>
  <c r="D142" i="35"/>
  <c r="C142" i="35"/>
  <c r="E141" i="35"/>
  <c r="D141" i="35"/>
  <c r="C141" i="35"/>
  <c r="E140" i="35"/>
  <c r="D140" i="35"/>
  <c r="C140" i="35"/>
  <c r="E139" i="35"/>
  <c r="D139" i="35"/>
  <c r="C139" i="35"/>
  <c r="E138" i="35"/>
  <c r="D138" i="35"/>
  <c r="C138" i="35"/>
  <c r="E137" i="35"/>
  <c r="D137" i="35"/>
  <c r="C137" i="35"/>
  <c r="E136" i="35"/>
  <c r="D136" i="35"/>
  <c r="C136" i="35"/>
  <c r="E135" i="35"/>
  <c r="D135" i="35"/>
  <c r="C135" i="35"/>
  <c r="E134" i="35"/>
  <c r="D134" i="35"/>
  <c r="C134" i="35"/>
  <c r="E133" i="35"/>
  <c r="D133" i="35"/>
  <c r="C133" i="35"/>
  <c r="E132" i="35"/>
  <c r="D132" i="35"/>
  <c r="C132" i="35"/>
  <c r="E131" i="35"/>
  <c r="D131" i="35"/>
  <c r="C131" i="35"/>
  <c r="E130" i="35"/>
  <c r="D130" i="35"/>
  <c r="C130" i="35"/>
  <c r="E129" i="35"/>
  <c r="D129" i="35"/>
  <c r="C129" i="35"/>
  <c r="E128" i="35"/>
  <c r="D128" i="35"/>
  <c r="C128" i="35"/>
  <c r="E127" i="35"/>
  <c r="D127" i="35"/>
  <c r="C127" i="35"/>
  <c r="E126" i="35"/>
  <c r="D126" i="35"/>
  <c r="C126" i="35"/>
  <c r="E125" i="35"/>
  <c r="D125" i="35"/>
  <c r="C125" i="35"/>
  <c r="E124" i="35"/>
  <c r="D124" i="35"/>
  <c r="C124" i="35"/>
  <c r="E123" i="35"/>
  <c r="D123" i="35"/>
  <c r="C123" i="35"/>
  <c r="E122" i="35"/>
  <c r="D122" i="35"/>
  <c r="C122" i="35"/>
  <c r="E121" i="35"/>
  <c r="D121" i="35"/>
  <c r="C121" i="35"/>
  <c r="E120" i="35"/>
  <c r="D120" i="35"/>
  <c r="C120" i="35"/>
  <c r="E119" i="35"/>
  <c r="D119" i="35"/>
  <c r="C119" i="35"/>
  <c r="E118" i="35"/>
  <c r="D118" i="35"/>
  <c r="C118" i="35"/>
  <c r="E117" i="35"/>
  <c r="D117" i="35"/>
  <c r="C117" i="35"/>
  <c r="E116" i="35"/>
  <c r="D116" i="35"/>
  <c r="C116" i="35"/>
  <c r="E115" i="35"/>
  <c r="D115" i="35"/>
  <c r="C115" i="35"/>
  <c r="E114" i="35"/>
  <c r="D114" i="35"/>
  <c r="C114" i="35"/>
  <c r="E113" i="35"/>
  <c r="D113" i="35"/>
  <c r="C113" i="35"/>
  <c r="E112" i="35"/>
  <c r="D112" i="35"/>
  <c r="C112" i="35"/>
  <c r="E111" i="35"/>
  <c r="D111" i="35"/>
  <c r="C111" i="35"/>
  <c r="E110" i="35"/>
  <c r="D110" i="35"/>
  <c r="C110" i="35"/>
  <c r="E109" i="35"/>
  <c r="D109" i="35"/>
  <c r="C109" i="35"/>
  <c r="E108" i="35"/>
  <c r="D108" i="35"/>
  <c r="C108" i="35"/>
  <c r="E107" i="35"/>
  <c r="D107" i="35"/>
  <c r="C107" i="35"/>
  <c r="E106" i="35"/>
  <c r="D106" i="35"/>
  <c r="C106" i="35"/>
  <c r="E105" i="35"/>
  <c r="D105" i="35"/>
  <c r="C105" i="35"/>
  <c r="E104" i="35"/>
  <c r="D104" i="35"/>
  <c r="C104" i="35"/>
  <c r="E103" i="35"/>
  <c r="D103" i="35"/>
  <c r="C103" i="35"/>
  <c r="E102" i="35"/>
  <c r="D102" i="35"/>
  <c r="C102" i="35"/>
  <c r="E101" i="35"/>
  <c r="D101" i="35"/>
  <c r="C101" i="35"/>
  <c r="E100" i="35"/>
  <c r="D100" i="35"/>
  <c r="C100" i="35"/>
  <c r="E99" i="35"/>
  <c r="D99" i="35"/>
  <c r="C99" i="35"/>
  <c r="E98" i="35"/>
  <c r="D98" i="35"/>
  <c r="C98" i="35"/>
  <c r="E97" i="35"/>
  <c r="D97" i="35"/>
  <c r="C97" i="35"/>
  <c r="E96" i="35"/>
  <c r="D96" i="35"/>
  <c r="C96" i="35"/>
  <c r="E95" i="35"/>
  <c r="D95" i="35"/>
  <c r="C95" i="35"/>
  <c r="E94" i="35"/>
  <c r="D94" i="35"/>
  <c r="C94" i="35"/>
  <c r="E93" i="35"/>
  <c r="D93" i="35"/>
  <c r="C93" i="35"/>
  <c r="E92" i="35"/>
  <c r="D92" i="35"/>
  <c r="C92" i="35"/>
  <c r="E91" i="35"/>
  <c r="D91" i="35"/>
  <c r="C91" i="35"/>
  <c r="E90" i="35"/>
  <c r="D90" i="35"/>
  <c r="C90" i="35"/>
  <c r="E89" i="35"/>
  <c r="D89" i="35"/>
  <c r="C89" i="35"/>
  <c r="E88" i="35"/>
  <c r="D88" i="35"/>
  <c r="C88" i="35"/>
  <c r="E87" i="35"/>
  <c r="D87" i="35"/>
  <c r="C87" i="35"/>
  <c r="E86" i="35"/>
  <c r="D86" i="35"/>
  <c r="C86" i="35"/>
  <c r="E85" i="35"/>
  <c r="D85" i="35"/>
  <c r="C85" i="35"/>
  <c r="E84" i="35"/>
  <c r="D84" i="35"/>
  <c r="C84" i="35"/>
  <c r="E83" i="35"/>
  <c r="D83" i="35"/>
  <c r="C83" i="35"/>
  <c r="E82" i="35"/>
  <c r="D82" i="35"/>
  <c r="C82" i="35"/>
  <c r="E81" i="35"/>
  <c r="D81" i="35"/>
  <c r="C81" i="35"/>
  <c r="E80" i="35"/>
  <c r="D80" i="35"/>
  <c r="C80" i="35"/>
  <c r="E79" i="35"/>
  <c r="D79" i="35"/>
  <c r="C79" i="35"/>
  <c r="E78" i="35"/>
  <c r="D78" i="35"/>
  <c r="C78" i="35"/>
  <c r="E77" i="35"/>
  <c r="D77" i="35"/>
  <c r="C77" i="35"/>
  <c r="E76" i="35"/>
  <c r="D76" i="35"/>
  <c r="C76" i="35"/>
  <c r="E75" i="35"/>
  <c r="D75" i="35"/>
  <c r="C75" i="35"/>
  <c r="E74" i="35"/>
  <c r="D74" i="35"/>
  <c r="C74" i="35"/>
  <c r="E73" i="35"/>
  <c r="D73" i="35"/>
  <c r="C73" i="35"/>
  <c r="E72" i="35"/>
  <c r="D72" i="35"/>
  <c r="C72" i="35"/>
  <c r="E71" i="35"/>
  <c r="D71" i="35"/>
  <c r="C71" i="35"/>
  <c r="E70" i="35"/>
  <c r="D70" i="35"/>
  <c r="C70" i="35"/>
  <c r="E69" i="35"/>
  <c r="D69" i="35"/>
  <c r="C69" i="35"/>
  <c r="E68" i="35"/>
  <c r="D68" i="35"/>
  <c r="C68" i="35"/>
  <c r="E67" i="35"/>
  <c r="D67" i="35"/>
  <c r="C67" i="35"/>
  <c r="E66" i="35"/>
  <c r="D66" i="35"/>
  <c r="C66" i="35"/>
  <c r="E65" i="35"/>
  <c r="D65" i="35"/>
  <c r="C65" i="35"/>
  <c r="E64" i="35"/>
  <c r="D64" i="35"/>
  <c r="C64" i="35"/>
  <c r="E63" i="35"/>
  <c r="D63" i="35"/>
  <c r="C63" i="35"/>
  <c r="E62" i="35"/>
  <c r="D62" i="35"/>
  <c r="C62" i="35"/>
  <c r="E61" i="35"/>
  <c r="D61" i="35"/>
  <c r="C61" i="35"/>
  <c r="E60" i="35"/>
  <c r="D60" i="35"/>
  <c r="C60" i="35"/>
  <c r="E59" i="35"/>
  <c r="D59" i="35"/>
  <c r="C59" i="35"/>
  <c r="E58" i="35"/>
  <c r="D58" i="35"/>
  <c r="C58" i="35"/>
  <c r="E57" i="35"/>
  <c r="D57" i="35"/>
  <c r="C57" i="35"/>
  <c r="E56" i="35"/>
  <c r="D56" i="35"/>
  <c r="C56" i="35"/>
  <c r="E55" i="35"/>
  <c r="D55" i="35"/>
  <c r="C55" i="35"/>
  <c r="E54" i="35"/>
  <c r="D54" i="35"/>
  <c r="C54" i="35"/>
  <c r="E53" i="35"/>
  <c r="D53" i="35"/>
  <c r="C53" i="35"/>
  <c r="E52" i="35"/>
  <c r="D52" i="35"/>
  <c r="C52" i="35"/>
  <c r="E51" i="35"/>
  <c r="D51" i="35"/>
  <c r="C51" i="35"/>
  <c r="E50" i="35"/>
  <c r="D50" i="35"/>
  <c r="C50" i="35"/>
  <c r="E49" i="35"/>
  <c r="D49" i="35"/>
  <c r="C49" i="35"/>
  <c r="E48" i="35"/>
  <c r="D48" i="35"/>
  <c r="C48" i="35"/>
  <c r="E47" i="35"/>
  <c r="D47" i="35"/>
  <c r="C47" i="35"/>
  <c r="E46" i="35"/>
  <c r="D46" i="35"/>
  <c r="C46" i="35"/>
  <c r="E45" i="35"/>
  <c r="D45" i="35"/>
  <c r="C45" i="35"/>
  <c r="E44" i="35"/>
  <c r="D44" i="35"/>
  <c r="C44" i="35"/>
  <c r="E43" i="35"/>
  <c r="D43" i="35"/>
  <c r="C43" i="35"/>
  <c r="E42" i="35"/>
  <c r="D42" i="35"/>
  <c r="C42" i="35"/>
  <c r="E41" i="35"/>
  <c r="D41" i="35"/>
  <c r="C41" i="35"/>
  <c r="E40" i="35"/>
  <c r="D40" i="35"/>
  <c r="C40" i="35"/>
  <c r="E39" i="35"/>
  <c r="D39" i="35"/>
  <c r="C39" i="35"/>
  <c r="E38" i="35"/>
  <c r="D38" i="35"/>
  <c r="C38" i="35"/>
  <c r="E37" i="35"/>
  <c r="D37" i="35"/>
  <c r="C37" i="35"/>
  <c r="E36" i="35"/>
  <c r="D36" i="35"/>
  <c r="C36" i="35"/>
  <c r="E35" i="35"/>
  <c r="D35" i="35"/>
  <c r="C35" i="35"/>
  <c r="E34" i="35"/>
  <c r="D34" i="35"/>
  <c r="C34" i="35"/>
  <c r="E33" i="35"/>
  <c r="D33" i="35"/>
  <c r="C33" i="35"/>
  <c r="E32" i="35"/>
  <c r="D32" i="35"/>
  <c r="C32" i="35"/>
  <c r="E31" i="35"/>
  <c r="D31" i="35"/>
  <c r="C31" i="35"/>
  <c r="E30" i="35"/>
  <c r="D30" i="35"/>
  <c r="C30" i="35"/>
  <c r="E29" i="35"/>
  <c r="D29" i="35"/>
  <c r="C29" i="35"/>
  <c r="E28" i="35"/>
  <c r="D28" i="35"/>
  <c r="C28" i="35"/>
  <c r="E27" i="35"/>
  <c r="D27" i="35"/>
  <c r="C27" i="35"/>
  <c r="E26" i="35"/>
  <c r="D26" i="35"/>
  <c r="C26" i="35"/>
  <c r="E25" i="35"/>
  <c r="D25" i="35"/>
  <c r="C25" i="35"/>
  <c r="E24" i="35"/>
  <c r="D24" i="35"/>
  <c r="C24" i="35"/>
  <c r="E23" i="35"/>
  <c r="D23" i="35"/>
  <c r="C23" i="35"/>
  <c r="E22" i="35"/>
  <c r="D22" i="35"/>
  <c r="C22" i="35"/>
  <c r="E21" i="35"/>
  <c r="D21" i="35"/>
  <c r="C21" i="35"/>
  <c r="E20" i="35"/>
  <c r="D20" i="35"/>
  <c r="C20" i="35"/>
  <c r="E19" i="35"/>
  <c r="D19" i="35"/>
  <c r="C19" i="35"/>
  <c r="E18" i="35"/>
  <c r="D18" i="35"/>
  <c r="C18" i="35"/>
  <c r="E17" i="35"/>
  <c r="D17" i="35"/>
  <c r="C17" i="35"/>
  <c r="E16" i="35"/>
  <c r="D16" i="35"/>
  <c r="C16" i="35"/>
  <c r="E15" i="35"/>
  <c r="D15" i="35"/>
  <c r="C15" i="35"/>
  <c r="E14" i="35"/>
  <c r="D14" i="35"/>
  <c r="C14" i="35"/>
  <c r="E13" i="35"/>
  <c r="D13" i="35"/>
  <c r="C13" i="35"/>
  <c r="E12" i="35"/>
  <c r="D12" i="35"/>
  <c r="C12" i="35"/>
  <c r="E11" i="35"/>
  <c r="D11" i="35"/>
  <c r="C11" i="35"/>
  <c r="E10" i="35"/>
  <c r="D10" i="35"/>
  <c r="C10" i="35"/>
  <c r="E9" i="35"/>
  <c r="D9" i="35"/>
  <c r="C9" i="35"/>
  <c r="E8" i="35"/>
  <c r="D8" i="35"/>
  <c r="C8" i="35"/>
  <c r="E7" i="35"/>
  <c r="D7" i="35"/>
  <c r="C7" i="35"/>
  <c r="E6" i="35"/>
  <c r="D6" i="35"/>
  <c r="C6" i="35"/>
  <c r="E5" i="35"/>
  <c r="D5" i="35"/>
  <c r="C5" i="35"/>
  <c r="E4" i="35"/>
  <c r="D4" i="35"/>
  <c r="C4" i="35"/>
  <c r="E3" i="35"/>
  <c r="D3" i="35"/>
  <c r="C3" i="35"/>
  <c r="E2" i="35"/>
  <c r="D2" i="35"/>
  <c r="C2" i="35"/>
  <c r="A2" i="35"/>
  <c r="A3" i="35" s="1"/>
  <c r="A4" i="35" s="1"/>
  <c r="A5" i="35" s="1"/>
  <c r="A6" i="35" s="1"/>
  <c r="A7" i="35" s="1"/>
  <c r="A8" i="35" s="1"/>
  <c r="A9" i="35" s="1"/>
  <c r="A10" i="35" s="1"/>
  <c r="A11" i="35" s="1"/>
  <c r="A12" i="35" s="1"/>
  <c r="A13" i="35" s="1"/>
  <c r="A14" i="35" s="1"/>
  <c r="A15" i="35" s="1"/>
  <c r="A16" i="35" s="1"/>
  <c r="A17" i="35" s="1"/>
  <c r="A18" i="35" s="1"/>
  <c r="A19" i="35" s="1"/>
  <c r="A20" i="35" s="1"/>
  <c r="A21" i="35" s="1"/>
  <c r="A22" i="35" s="1"/>
  <c r="A23" i="35" s="1"/>
  <c r="A24" i="35" s="1"/>
  <c r="A25" i="35" s="1"/>
  <c r="A26" i="35" s="1"/>
  <c r="A27" i="35" s="1"/>
  <c r="A28" i="35" s="1"/>
  <c r="A29" i="35" s="1"/>
  <c r="A30" i="35" s="1"/>
  <c r="A31" i="35" s="1"/>
  <c r="A32" i="35" s="1"/>
  <c r="A33" i="35" s="1"/>
  <c r="A34" i="35" s="1"/>
  <c r="A35" i="35" s="1"/>
  <c r="A36" i="35" s="1"/>
  <c r="A37" i="35" s="1"/>
  <c r="A38" i="35" s="1"/>
  <c r="A39" i="35" s="1"/>
  <c r="A40" i="35" s="1"/>
  <c r="A41" i="35" s="1"/>
  <c r="A42" i="35" s="1"/>
  <c r="A43" i="35" s="1"/>
  <c r="A44" i="35" s="1"/>
  <c r="A45" i="35" s="1"/>
  <c r="A46" i="35" s="1"/>
  <c r="A47" i="35" s="1"/>
  <c r="A48" i="35" s="1"/>
  <c r="A49" i="35" s="1"/>
  <c r="A50" i="35" s="1"/>
  <c r="A51" i="35" s="1"/>
  <c r="A52" i="35" s="1"/>
  <c r="A53" i="35" s="1"/>
  <c r="A54" i="35" s="1"/>
  <c r="A55" i="35" s="1"/>
  <c r="A56" i="35" s="1"/>
  <c r="A57" i="35" s="1"/>
  <c r="A58" i="35" s="1"/>
  <c r="A59" i="35" s="1"/>
  <c r="A60" i="35" s="1"/>
  <c r="A61" i="35" s="1"/>
  <c r="A62" i="35" s="1"/>
  <c r="A63" i="35" s="1"/>
  <c r="A64" i="35" s="1"/>
  <c r="A65" i="35" s="1"/>
  <c r="A66" i="35" s="1"/>
  <c r="A67" i="35" s="1"/>
  <c r="A68" i="35" s="1"/>
  <c r="A69" i="35" s="1"/>
  <c r="A70" i="35" s="1"/>
  <c r="A71" i="35" s="1"/>
  <c r="A72" i="35" s="1"/>
  <c r="A73" i="35" s="1"/>
  <c r="A74" i="35" s="1"/>
  <c r="A75" i="35" s="1"/>
  <c r="A76" i="35" s="1"/>
  <c r="A77" i="35" s="1"/>
  <c r="A78" i="35" s="1"/>
  <c r="A79" i="35" s="1"/>
  <c r="A80" i="35" s="1"/>
  <c r="A81" i="35" s="1"/>
  <c r="A82" i="35" s="1"/>
  <c r="A83" i="35" s="1"/>
  <c r="A84" i="35" s="1"/>
  <c r="A85" i="35" s="1"/>
  <c r="A86" i="35" s="1"/>
  <c r="A87" i="35" s="1"/>
  <c r="A88" i="35" s="1"/>
  <c r="A89" i="35" s="1"/>
  <c r="A90" i="35" s="1"/>
  <c r="A91" i="35" s="1"/>
  <c r="A92" i="35" s="1"/>
  <c r="A93" i="35" s="1"/>
  <c r="A94" i="35" s="1"/>
  <c r="A95" i="35" s="1"/>
  <c r="A96" i="35" s="1"/>
  <c r="A97" i="35" s="1"/>
  <c r="A98" i="35" s="1"/>
  <c r="A99" i="35" s="1"/>
  <c r="A100" i="35" s="1"/>
  <c r="A101" i="35" s="1"/>
  <c r="A102" i="35" s="1"/>
  <c r="A103" i="35" s="1"/>
  <c r="A104" i="35" s="1"/>
  <c r="A105" i="35" s="1"/>
  <c r="A106" i="35" s="1"/>
  <c r="A107" i="35" s="1"/>
  <c r="A108" i="35" s="1"/>
  <c r="A109" i="35" s="1"/>
  <c r="A110" i="35" s="1"/>
  <c r="A111" i="35" s="1"/>
  <c r="A112" i="35" s="1"/>
  <c r="A113" i="35" s="1"/>
  <c r="A114" i="35" s="1"/>
  <c r="A115" i="35" s="1"/>
  <c r="A116" i="35" s="1"/>
  <c r="A117" i="35" s="1"/>
  <c r="A118" i="35" s="1"/>
  <c r="A119" i="35" s="1"/>
  <c r="A120" i="35" s="1"/>
  <c r="A121" i="35" s="1"/>
  <c r="A122" i="35" s="1"/>
  <c r="A123" i="35" s="1"/>
  <c r="A124" i="35" s="1"/>
  <c r="A125" i="35" s="1"/>
  <c r="A126" i="35" s="1"/>
  <c r="A127" i="35" s="1"/>
  <c r="A128" i="35" s="1"/>
  <c r="A129" i="35" s="1"/>
  <c r="A130" i="35" s="1"/>
  <c r="A131" i="35" s="1"/>
  <c r="A132" i="35" s="1"/>
  <c r="A133" i="35" s="1"/>
  <c r="A134" i="35" s="1"/>
  <c r="A135" i="35" s="1"/>
  <c r="A136" i="35" s="1"/>
  <c r="A137" i="35" s="1"/>
  <c r="A138" i="35" s="1"/>
  <c r="A139" i="35" s="1"/>
  <c r="A140" i="35" s="1"/>
  <c r="A141" i="35" s="1"/>
  <c r="A142" i="35" s="1"/>
  <c r="A143" i="35" s="1"/>
  <c r="A144" i="35" s="1"/>
  <c r="A145" i="35" s="1"/>
  <c r="A146" i="35" s="1"/>
  <c r="A147" i="35" s="1"/>
  <c r="A148" i="35" s="1"/>
  <c r="A149" i="35" s="1"/>
  <c r="A150" i="35" s="1"/>
  <c r="A151" i="35" s="1"/>
  <c r="A152" i="35" s="1"/>
  <c r="A153" i="35" s="1"/>
  <c r="A154" i="35" s="1"/>
  <c r="A155" i="35" s="1"/>
  <c r="A156" i="35" s="1"/>
  <c r="A157" i="35" s="1"/>
  <c r="A158" i="35" s="1"/>
  <c r="A159" i="35" s="1"/>
  <c r="A160" i="35" s="1"/>
  <c r="A161" i="35" s="1"/>
  <c r="A162" i="35" s="1"/>
  <c r="A163" i="35" s="1"/>
  <c r="A164" i="35" s="1"/>
  <c r="A165" i="35" s="1"/>
  <c r="A166" i="35" s="1"/>
  <c r="A167" i="35" s="1"/>
  <c r="A168" i="35" s="1"/>
  <c r="A169" i="35" s="1"/>
  <c r="A170" i="35" s="1"/>
  <c r="A171" i="35" s="1"/>
  <c r="A172" i="35" s="1"/>
  <c r="A173" i="35" s="1"/>
  <c r="A174" i="35" s="1"/>
  <c r="A175" i="35" s="1"/>
  <c r="A176" i="35" s="1"/>
  <c r="A177" i="35" s="1"/>
  <c r="A178" i="35" s="1"/>
  <c r="A179" i="35" s="1"/>
  <c r="A180" i="35" s="1"/>
  <c r="A181" i="35" s="1"/>
  <c r="A182" i="35" s="1"/>
  <c r="A183" i="35" s="1"/>
  <c r="A184" i="35" s="1"/>
  <c r="F1" i="35"/>
  <c r="E1" i="35"/>
  <c r="D1" i="35"/>
  <c r="C1" i="35"/>
  <c r="B1" i="35"/>
  <c r="A1" i="35"/>
  <c r="E184" i="33"/>
  <c r="D184" i="33"/>
  <c r="C184" i="33"/>
  <c r="E183" i="33"/>
  <c r="D183" i="33"/>
  <c r="C183" i="33"/>
  <c r="E182" i="33"/>
  <c r="D182" i="33"/>
  <c r="C182" i="33"/>
  <c r="E181" i="33"/>
  <c r="D181" i="33"/>
  <c r="C181" i="33"/>
  <c r="E180" i="33"/>
  <c r="D180" i="33"/>
  <c r="C180" i="33"/>
  <c r="E179" i="33"/>
  <c r="D179" i="33"/>
  <c r="C179" i="33"/>
  <c r="E178" i="33"/>
  <c r="D178" i="33"/>
  <c r="C178" i="33"/>
  <c r="B175" i="33"/>
  <c r="E177" i="33"/>
  <c r="D177" i="33"/>
  <c r="C177" i="33"/>
  <c r="B174" i="33"/>
  <c r="E176" i="33"/>
  <c r="D176" i="33"/>
  <c r="C176" i="33"/>
  <c r="B173" i="33"/>
  <c r="E175" i="33"/>
  <c r="D175" i="33"/>
  <c r="C175" i="33"/>
  <c r="B172" i="33"/>
  <c r="E174" i="33"/>
  <c r="D174" i="33"/>
  <c r="C174" i="33"/>
  <c r="E173" i="33"/>
  <c r="D173" i="33"/>
  <c r="C173" i="33"/>
  <c r="E172" i="33"/>
  <c r="D172" i="33"/>
  <c r="C172" i="33"/>
  <c r="E171" i="33"/>
  <c r="D171" i="33"/>
  <c r="C171" i="33"/>
  <c r="E170" i="33"/>
  <c r="D170" i="33"/>
  <c r="C170" i="33"/>
  <c r="E169" i="33"/>
  <c r="D169" i="33"/>
  <c r="C169" i="33"/>
  <c r="E168" i="33"/>
  <c r="D168" i="33"/>
  <c r="C168" i="33"/>
  <c r="E167" i="33"/>
  <c r="D167" i="33"/>
  <c r="C167" i="33"/>
  <c r="E166" i="33"/>
  <c r="D166" i="33"/>
  <c r="C166" i="33"/>
  <c r="E165" i="33"/>
  <c r="D165" i="33"/>
  <c r="C165" i="33"/>
  <c r="B162" i="33"/>
  <c r="E164" i="33"/>
  <c r="D164" i="33"/>
  <c r="C164" i="33"/>
  <c r="B161" i="33"/>
  <c r="E163" i="33"/>
  <c r="D163" i="33"/>
  <c r="C163" i="33"/>
  <c r="E162" i="33"/>
  <c r="D162" i="33"/>
  <c r="C162" i="33"/>
  <c r="E161" i="33"/>
  <c r="D161" i="33"/>
  <c r="C161" i="33"/>
  <c r="E160" i="33"/>
  <c r="D160" i="33"/>
  <c r="C160" i="33"/>
  <c r="E159" i="33"/>
  <c r="D159" i="33"/>
  <c r="C159" i="33"/>
  <c r="E158" i="33"/>
  <c r="D158" i="33"/>
  <c r="C158" i="33"/>
  <c r="B155" i="33"/>
  <c r="E157" i="33"/>
  <c r="D157" i="33"/>
  <c r="C157" i="33"/>
  <c r="E156" i="33"/>
  <c r="D156" i="33"/>
  <c r="C156" i="33"/>
  <c r="E155" i="33"/>
  <c r="D155" i="33"/>
  <c r="C155" i="33"/>
  <c r="E154" i="33"/>
  <c r="D154" i="33"/>
  <c r="C154" i="33"/>
  <c r="E153" i="33"/>
  <c r="D153" i="33"/>
  <c r="C153" i="33"/>
  <c r="B150" i="33"/>
  <c r="E152" i="33"/>
  <c r="D152" i="33"/>
  <c r="C152" i="33"/>
  <c r="B149" i="33"/>
  <c r="E151" i="33"/>
  <c r="D151" i="33"/>
  <c r="C151" i="33"/>
  <c r="B148" i="33"/>
  <c r="E150" i="33"/>
  <c r="D150" i="33"/>
  <c r="C150" i="33"/>
  <c r="E149" i="33"/>
  <c r="D149" i="33"/>
  <c r="C149" i="33"/>
  <c r="E148" i="33"/>
  <c r="D148" i="33"/>
  <c r="C148" i="33"/>
  <c r="E147" i="33"/>
  <c r="D147" i="33"/>
  <c r="C147" i="33"/>
  <c r="E146" i="33"/>
  <c r="D146" i="33"/>
  <c r="C146" i="33"/>
  <c r="E145" i="33"/>
  <c r="D145" i="33"/>
  <c r="C145" i="33"/>
  <c r="E144" i="33"/>
  <c r="D144" i="33"/>
  <c r="C144" i="33"/>
  <c r="E143" i="33"/>
  <c r="D143" i="33"/>
  <c r="C143" i="33"/>
  <c r="E142" i="33"/>
  <c r="D142" i="33"/>
  <c r="C142" i="33"/>
  <c r="B139" i="33"/>
  <c r="E141" i="33"/>
  <c r="D141" i="33"/>
  <c r="C141" i="33"/>
  <c r="B138" i="33"/>
  <c r="E140" i="33"/>
  <c r="D140" i="33"/>
  <c r="C140" i="33"/>
  <c r="B137" i="33"/>
  <c r="E139" i="33"/>
  <c r="D139" i="33"/>
  <c r="C139" i="33"/>
  <c r="E138" i="33"/>
  <c r="D138" i="33"/>
  <c r="C138" i="33"/>
  <c r="E137" i="33"/>
  <c r="D137" i="33"/>
  <c r="C137" i="33"/>
  <c r="E136" i="33"/>
  <c r="D136" i="33"/>
  <c r="C136" i="33"/>
  <c r="E135" i="33"/>
  <c r="D135" i="33"/>
  <c r="C135" i="33"/>
  <c r="E134" i="33"/>
  <c r="D134" i="33"/>
  <c r="C134" i="33"/>
  <c r="B131" i="33"/>
  <c r="E133" i="33"/>
  <c r="D133" i="33"/>
  <c r="C133" i="33"/>
  <c r="E132" i="33"/>
  <c r="D132" i="33"/>
  <c r="C132" i="33"/>
  <c r="E131" i="33"/>
  <c r="D131" i="33"/>
  <c r="C131" i="33"/>
  <c r="E130" i="33"/>
  <c r="D130" i="33"/>
  <c r="C130" i="33"/>
  <c r="E129" i="33"/>
  <c r="D129" i="33"/>
  <c r="C129" i="33"/>
  <c r="B126" i="33"/>
  <c r="E128" i="33"/>
  <c r="D128" i="33"/>
  <c r="C128" i="33"/>
  <c r="B125" i="33"/>
  <c r="E127" i="33"/>
  <c r="D127" i="33"/>
  <c r="C127" i="33"/>
  <c r="B124" i="33"/>
  <c r="E126" i="33"/>
  <c r="D126" i="33"/>
  <c r="C126" i="33"/>
  <c r="E125" i="33"/>
  <c r="D125" i="33"/>
  <c r="C125" i="33"/>
  <c r="E124" i="33"/>
  <c r="D124" i="33"/>
  <c r="C124" i="33"/>
  <c r="E123" i="33"/>
  <c r="D123" i="33"/>
  <c r="C123" i="33"/>
  <c r="E122" i="33"/>
  <c r="D122" i="33"/>
  <c r="C122" i="33"/>
  <c r="E121" i="33"/>
  <c r="D121" i="33"/>
  <c r="C121" i="33"/>
  <c r="E120" i="33"/>
  <c r="D120" i="33"/>
  <c r="C120" i="33"/>
  <c r="E119" i="33"/>
  <c r="D119" i="33"/>
  <c r="C119" i="33"/>
  <c r="E118" i="33"/>
  <c r="D118" i="33"/>
  <c r="C118" i="33"/>
  <c r="E117" i="33"/>
  <c r="D117" i="33"/>
  <c r="C117" i="33"/>
  <c r="E116" i="33"/>
  <c r="D116" i="33"/>
  <c r="C116" i="33"/>
  <c r="B113" i="33"/>
  <c r="E115" i="33"/>
  <c r="D115" i="33"/>
  <c r="C115" i="33"/>
  <c r="E114" i="33"/>
  <c r="D114" i="33"/>
  <c r="C114" i="33"/>
  <c r="B114" i="33"/>
  <c r="E113" i="33"/>
  <c r="D113" i="33"/>
  <c r="C113" i="33"/>
  <c r="E112" i="33"/>
  <c r="D112" i="33"/>
  <c r="C112" i="33"/>
  <c r="E111" i="33"/>
  <c r="D111" i="33"/>
  <c r="C111" i="33"/>
  <c r="E110" i="33"/>
  <c r="D110" i="33"/>
  <c r="C110" i="33"/>
  <c r="B107" i="33"/>
  <c r="E109" i="33"/>
  <c r="D109" i="33"/>
  <c r="C109" i="33"/>
  <c r="E108" i="33"/>
  <c r="D108" i="33"/>
  <c r="C108" i="33"/>
  <c r="E107" i="33"/>
  <c r="D107" i="33"/>
  <c r="C107" i="33"/>
  <c r="E106" i="33"/>
  <c r="D106" i="33"/>
  <c r="C106" i="33"/>
  <c r="E105" i="33"/>
  <c r="D105" i="33"/>
  <c r="C105" i="33"/>
  <c r="B102" i="33"/>
  <c r="E104" i="33"/>
  <c r="D104" i="33"/>
  <c r="C104" i="33"/>
  <c r="B101" i="33"/>
  <c r="E103" i="33"/>
  <c r="D103" i="33"/>
  <c r="C103" i="33"/>
  <c r="B100" i="33"/>
  <c r="E102" i="33"/>
  <c r="D102" i="33"/>
  <c r="C102" i="33"/>
  <c r="E101" i="33"/>
  <c r="D101" i="33"/>
  <c r="C101" i="33"/>
  <c r="E100" i="33"/>
  <c r="D100" i="33"/>
  <c r="C100" i="33"/>
  <c r="E99" i="33"/>
  <c r="D99" i="33"/>
  <c r="C99" i="33"/>
  <c r="E98" i="33"/>
  <c r="D98" i="33"/>
  <c r="C98" i="33"/>
  <c r="E97" i="33"/>
  <c r="D97" i="33"/>
  <c r="C97" i="33"/>
  <c r="E96" i="33"/>
  <c r="D96" i="33"/>
  <c r="C96" i="33"/>
  <c r="B93" i="33"/>
  <c r="E95" i="33"/>
  <c r="D95" i="33"/>
  <c r="C95" i="33"/>
  <c r="E94" i="33"/>
  <c r="D94" i="33"/>
  <c r="C94" i="33"/>
  <c r="E93" i="33"/>
  <c r="D93" i="33"/>
  <c r="C93" i="33"/>
  <c r="B90" i="33"/>
  <c r="E92" i="33"/>
  <c r="D92" i="33"/>
  <c r="C92" i="33"/>
  <c r="B89" i="33"/>
  <c r="E91" i="33"/>
  <c r="D91" i="33"/>
  <c r="C91" i="33"/>
  <c r="E90" i="33"/>
  <c r="D90" i="33"/>
  <c r="C90" i="33"/>
  <c r="E89" i="33"/>
  <c r="D89" i="33"/>
  <c r="C89" i="33"/>
  <c r="E88" i="33"/>
  <c r="D88" i="33"/>
  <c r="C88" i="33"/>
  <c r="B85" i="33"/>
  <c r="E87" i="33"/>
  <c r="D87" i="33"/>
  <c r="C87" i="33"/>
  <c r="E86" i="33"/>
  <c r="D86" i="33"/>
  <c r="C86" i="33"/>
  <c r="E85" i="33"/>
  <c r="D85" i="33"/>
  <c r="C85" i="33"/>
  <c r="E84" i="33"/>
  <c r="D84" i="33"/>
  <c r="C84" i="33"/>
  <c r="E83" i="33"/>
  <c r="D83" i="33"/>
  <c r="C83" i="33"/>
  <c r="E82" i="33"/>
  <c r="D82" i="33"/>
  <c r="C82" i="33"/>
  <c r="E81" i="33"/>
  <c r="D81" i="33"/>
  <c r="C81" i="33"/>
  <c r="B78" i="33"/>
  <c r="E80" i="33"/>
  <c r="D80" i="33"/>
  <c r="C80" i="33"/>
  <c r="B77" i="33"/>
  <c r="E79" i="33"/>
  <c r="D79" i="33"/>
  <c r="C79" i="33"/>
  <c r="B76" i="33"/>
  <c r="E78" i="33"/>
  <c r="D78" i="33"/>
  <c r="C78" i="33"/>
  <c r="E77" i="33"/>
  <c r="D77" i="33"/>
  <c r="C77" i="33"/>
  <c r="E76" i="33"/>
  <c r="D76" i="33"/>
  <c r="C76" i="33"/>
  <c r="E75" i="33"/>
  <c r="D75" i="33"/>
  <c r="C75" i="33"/>
  <c r="E74" i="33"/>
  <c r="D74" i="33"/>
  <c r="C74" i="33"/>
  <c r="E73" i="33"/>
  <c r="D73" i="33"/>
  <c r="C73" i="33"/>
  <c r="E72" i="33"/>
  <c r="D72" i="33"/>
  <c r="C72" i="33"/>
  <c r="E71" i="33"/>
  <c r="D71" i="33"/>
  <c r="C71" i="33"/>
  <c r="E70" i="33"/>
  <c r="D70" i="33"/>
  <c r="C70" i="33"/>
  <c r="E69" i="33"/>
  <c r="D69" i="33"/>
  <c r="C69" i="33"/>
  <c r="B66" i="33"/>
  <c r="E68" i="33"/>
  <c r="D68" i="33"/>
  <c r="C68" i="33"/>
  <c r="B65" i="33"/>
  <c r="E67" i="33"/>
  <c r="D67" i="33"/>
  <c r="C67" i="33"/>
  <c r="E66" i="33"/>
  <c r="D66" i="33"/>
  <c r="C66" i="33"/>
  <c r="E65" i="33"/>
  <c r="D65" i="33"/>
  <c r="C65" i="33"/>
  <c r="E64" i="33"/>
  <c r="D64" i="33"/>
  <c r="C64" i="33"/>
  <c r="E63" i="33"/>
  <c r="D63" i="33"/>
  <c r="C63" i="33"/>
  <c r="E62" i="33"/>
  <c r="D62" i="33"/>
  <c r="C62" i="33"/>
  <c r="B59" i="33"/>
  <c r="E61" i="33"/>
  <c r="D61" i="33"/>
  <c r="C61" i="33"/>
  <c r="E60" i="33"/>
  <c r="D60" i="33"/>
  <c r="C60" i="33"/>
  <c r="E59" i="33"/>
  <c r="D59" i="33"/>
  <c r="C59" i="33"/>
  <c r="E58" i="33"/>
  <c r="D58" i="33"/>
  <c r="C58" i="33"/>
  <c r="E57" i="33"/>
  <c r="D57" i="33"/>
  <c r="C57" i="33"/>
  <c r="B54" i="33"/>
  <c r="E56" i="33"/>
  <c r="D56" i="33"/>
  <c r="C56" i="33"/>
  <c r="B53" i="33"/>
  <c r="E55" i="33"/>
  <c r="D55" i="33"/>
  <c r="C55" i="33"/>
  <c r="B52" i="33"/>
  <c r="E54" i="33"/>
  <c r="D54" i="33"/>
  <c r="C54" i="33"/>
  <c r="E53" i="33"/>
  <c r="D53" i="33"/>
  <c r="C53" i="33"/>
  <c r="E52" i="33"/>
  <c r="D52" i="33"/>
  <c r="C52" i="33"/>
  <c r="B49" i="33"/>
  <c r="E51" i="33"/>
  <c r="D51" i="33"/>
  <c r="C51" i="33"/>
  <c r="E50" i="33"/>
  <c r="D50" i="33"/>
  <c r="C50" i="33"/>
  <c r="B47" i="33"/>
  <c r="E49" i="33"/>
  <c r="D49" i="33"/>
  <c r="C49" i="33"/>
  <c r="E48" i="33"/>
  <c r="D48" i="33"/>
  <c r="C48" i="33"/>
  <c r="E47" i="33"/>
  <c r="D47" i="33"/>
  <c r="C47" i="33"/>
  <c r="E46" i="33"/>
  <c r="D46" i="33"/>
  <c r="C46" i="33"/>
  <c r="E45" i="33"/>
  <c r="D45" i="33"/>
  <c r="C45" i="33"/>
  <c r="B42" i="33"/>
  <c r="E44" i="33"/>
  <c r="D44" i="33"/>
  <c r="C44" i="33"/>
  <c r="B41" i="33"/>
  <c r="E43" i="33"/>
  <c r="D43" i="33"/>
  <c r="C43" i="33"/>
  <c r="E42" i="33"/>
  <c r="D42" i="33"/>
  <c r="C42" i="33"/>
  <c r="E41" i="33"/>
  <c r="D41" i="33"/>
  <c r="C41" i="33"/>
  <c r="B38" i="33"/>
  <c r="E40" i="33"/>
  <c r="D40" i="33"/>
  <c r="C40" i="33"/>
  <c r="E39" i="33"/>
  <c r="D39" i="33"/>
  <c r="C39" i="33"/>
  <c r="E38" i="33"/>
  <c r="D38" i="33"/>
  <c r="C38" i="33"/>
  <c r="B35" i="33"/>
  <c r="E37" i="33"/>
  <c r="D37" i="33"/>
  <c r="C37" i="33"/>
  <c r="E36" i="33"/>
  <c r="D36" i="33"/>
  <c r="C36" i="33"/>
  <c r="E35" i="33"/>
  <c r="D35" i="33"/>
  <c r="C35" i="33"/>
  <c r="E34" i="33"/>
  <c r="D34" i="33"/>
  <c r="C34" i="33"/>
  <c r="B31" i="33"/>
  <c r="E33" i="33"/>
  <c r="D33" i="33"/>
  <c r="C33" i="33"/>
  <c r="B30" i="33"/>
  <c r="E32" i="33"/>
  <c r="D32" i="33"/>
  <c r="C32" i="33"/>
  <c r="B29" i="33"/>
  <c r="E31" i="33"/>
  <c r="D31" i="33"/>
  <c r="C31" i="33"/>
  <c r="B28" i="33"/>
  <c r="E30" i="33"/>
  <c r="D30" i="33"/>
  <c r="C30" i="33"/>
  <c r="E29" i="33"/>
  <c r="D29" i="33"/>
  <c r="C29" i="33"/>
  <c r="E28" i="33"/>
  <c r="D28" i="33"/>
  <c r="C28" i="33"/>
  <c r="B25" i="33"/>
  <c r="E27" i="33"/>
  <c r="D27" i="33"/>
  <c r="C27" i="33"/>
  <c r="E26" i="33"/>
  <c r="D26" i="33"/>
  <c r="C26" i="33"/>
  <c r="E25" i="33"/>
  <c r="D25" i="33"/>
  <c r="C25" i="33"/>
  <c r="E24" i="33"/>
  <c r="D24" i="33"/>
  <c r="C24" i="33"/>
  <c r="B21" i="33"/>
  <c r="E23" i="33"/>
  <c r="D23" i="33"/>
  <c r="C23" i="33"/>
  <c r="E22" i="33"/>
  <c r="D22" i="33"/>
  <c r="C22" i="33"/>
  <c r="E21" i="33"/>
  <c r="D21" i="33"/>
  <c r="C21" i="33"/>
  <c r="B18" i="33"/>
  <c r="E20" i="33"/>
  <c r="D20" i="33"/>
  <c r="C20" i="33"/>
  <c r="B17" i="33"/>
  <c r="E19" i="33"/>
  <c r="D19" i="33"/>
  <c r="C19" i="33"/>
  <c r="E18" i="33"/>
  <c r="D18" i="33"/>
  <c r="C18" i="33"/>
  <c r="E17" i="33"/>
  <c r="D17" i="33"/>
  <c r="C17" i="33"/>
  <c r="E16" i="33"/>
  <c r="D16" i="33"/>
  <c r="C16" i="33"/>
  <c r="E15" i="33"/>
  <c r="D15" i="33"/>
  <c r="C15" i="33"/>
  <c r="E14" i="33"/>
  <c r="D14" i="33"/>
  <c r="C14" i="33"/>
  <c r="E13" i="33"/>
  <c r="D13" i="33"/>
  <c r="C13" i="33"/>
  <c r="E12" i="33"/>
  <c r="D12" i="33"/>
  <c r="C12" i="33"/>
  <c r="E11" i="33"/>
  <c r="D11" i="33"/>
  <c r="C11" i="33"/>
  <c r="E10" i="33"/>
  <c r="D10" i="33"/>
  <c r="C10" i="33"/>
  <c r="E9" i="33"/>
  <c r="D9" i="33"/>
  <c r="C9" i="33"/>
  <c r="B6" i="33"/>
  <c r="E8" i="33"/>
  <c r="D8" i="33"/>
  <c r="C8" i="33"/>
  <c r="B5" i="33"/>
  <c r="E7" i="33"/>
  <c r="D7" i="33"/>
  <c r="C7" i="33"/>
  <c r="E6" i="33"/>
  <c r="D6" i="33"/>
  <c r="C6" i="33"/>
  <c r="E5" i="33"/>
  <c r="D5" i="33"/>
  <c r="C5" i="33"/>
  <c r="B2" i="33"/>
  <c r="E4" i="33"/>
  <c r="D4" i="33"/>
  <c r="C4" i="33"/>
  <c r="E3" i="33"/>
  <c r="D3" i="33"/>
  <c r="C3" i="33"/>
  <c r="E2" i="33"/>
  <c r="D2" i="33"/>
  <c r="C2" i="33"/>
  <c r="A2" i="33"/>
  <c r="A3" i="33" s="1"/>
  <c r="A4" i="33" s="1"/>
  <c r="A5" i="33" s="1"/>
  <c r="A6" i="33" s="1"/>
  <c r="A7" i="33" s="1"/>
  <c r="A8" i="33" s="1"/>
  <c r="A9" i="33" s="1"/>
  <c r="A10" i="33" s="1"/>
  <c r="A11" i="33" s="1"/>
  <c r="A12" i="33" s="1"/>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33" i="33" s="1"/>
  <c r="A34" i="33" s="1"/>
  <c r="A35" i="33" s="1"/>
  <c r="A36" i="33" s="1"/>
  <c r="A37" i="33" s="1"/>
  <c r="A38" i="33" s="1"/>
  <c r="A39" i="33" s="1"/>
  <c r="A40" i="33" s="1"/>
  <c r="A41" i="33" s="1"/>
  <c r="A42" i="33" s="1"/>
  <c r="A43" i="33" s="1"/>
  <c r="A44" i="33" s="1"/>
  <c r="A45" i="33" s="1"/>
  <c r="A46" i="33" s="1"/>
  <c r="A47" i="33" s="1"/>
  <c r="A48" i="33" s="1"/>
  <c r="A49" i="33" s="1"/>
  <c r="A50" i="33" s="1"/>
  <c r="A51" i="33" s="1"/>
  <c r="A52" i="33" s="1"/>
  <c r="A53" i="33" s="1"/>
  <c r="A54" i="33" s="1"/>
  <c r="A55" i="33" s="1"/>
  <c r="A56" i="33" s="1"/>
  <c r="A57" i="33" s="1"/>
  <c r="A58" i="33" s="1"/>
  <c r="A59" i="33" s="1"/>
  <c r="A60" i="33" s="1"/>
  <c r="A61" i="33" s="1"/>
  <c r="A62" i="33" s="1"/>
  <c r="A63" i="33" s="1"/>
  <c r="A64" i="33" s="1"/>
  <c r="A65" i="33" s="1"/>
  <c r="A66" i="33" s="1"/>
  <c r="A67" i="33" s="1"/>
  <c r="A68" i="33" s="1"/>
  <c r="A69" i="33" s="1"/>
  <c r="A70" i="33" s="1"/>
  <c r="A71" i="33" s="1"/>
  <c r="A72" i="33" s="1"/>
  <c r="A73" i="33" s="1"/>
  <c r="A74" i="33" s="1"/>
  <c r="A75" i="33" s="1"/>
  <c r="A76" i="33" s="1"/>
  <c r="A77" i="33" s="1"/>
  <c r="A78" i="33" s="1"/>
  <c r="A79" i="33" s="1"/>
  <c r="A80" i="33" s="1"/>
  <c r="A81" i="33" s="1"/>
  <c r="A82" i="33" s="1"/>
  <c r="A83" i="33" s="1"/>
  <c r="A84" i="33" s="1"/>
  <c r="A85" i="33" s="1"/>
  <c r="A86" i="33" s="1"/>
  <c r="A87" i="33" s="1"/>
  <c r="A88" i="33" s="1"/>
  <c r="A89" i="33" s="1"/>
  <c r="A90" i="33" s="1"/>
  <c r="A91" i="33" s="1"/>
  <c r="A92" i="33" s="1"/>
  <c r="A93" i="33" s="1"/>
  <c r="A94" i="33" s="1"/>
  <c r="A95" i="33" s="1"/>
  <c r="A96" i="33" s="1"/>
  <c r="A97" i="33" s="1"/>
  <c r="A98" i="33" s="1"/>
  <c r="A99" i="33" s="1"/>
  <c r="A100" i="33" s="1"/>
  <c r="A101" i="33" s="1"/>
  <c r="A102" i="33" s="1"/>
  <c r="A103" i="33" s="1"/>
  <c r="A104" i="33" s="1"/>
  <c r="A105" i="33" s="1"/>
  <c r="A106" i="33" s="1"/>
  <c r="A107" i="33" s="1"/>
  <c r="A108" i="33" s="1"/>
  <c r="A109" i="33" s="1"/>
  <c r="A110" i="33" s="1"/>
  <c r="A111" i="33" s="1"/>
  <c r="A112" i="33" s="1"/>
  <c r="A113" i="33" s="1"/>
  <c r="A114" i="33" s="1"/>
  <c r="A115" i="33" s="1"/>
  <c r="A116" i="33" s="1"/>
  <c r="A117" i="33" s="1"/>
  <c r="A118" i="33" s="1"/>
  <c r="A119" i="33" s="1"/>
  <c r="A120" i="33" s="1"/>
  <c r="A121" i="33" s="1"/>
  <c r="A122" i="33" s="1"/>
  <c r="A123" i="33" s="1"/>
  <c r="A124" i="33" s="1"/>
  <c r="A125" i="33" s="1"/>
  <c r="A126" i="33" s="1"/>
  <c r="A127" i="33" s="1"/>
  <c r="A128" i="33" s="1"/>
  <c r="A129" i="33" s="1"/>
  <c r="A130" i="33" s="1"/>
  <c r="A131" i="33" s="1"/>
  <c r="A132" i="33" s="1"/>
  <c r="A133" i="33" s="1"/>
  <c r="A134" i="33" s="1"/>
  <c r="A135" i="33" s="1"/>
  <c r="A136" i="33" s="1"/>
  <c r="A137" i="33" s="1"/>
  <c r="A138" i="33" s="1"/>
  <c r="A139" i="33" s="1"/>
  <c r="A140" i="33" s="1"/>
  <c r="A141" i="33" s="1"/>
  <c r="A142" i="33" s="1"/>
  <c r="A143" i="33" s="1"/>
  <c r="A144" i="33" s="1"/>
  <c r="A145" i="33" s="1"/>
  <c r="A146" i="33" s="1"/>
  <c r="A147" i="33" s="1"/>
  <c r="A148" i="33" s="1"/>
  <c r="A149" i="33" s="1"/>
  <c r="A150" i="33" s="1"/>
  <c r="A151" i="33" s="1"/>
  <c r="A152" i="33" s="1"/>
  <c r="A153" i="33" s="1"/>
  <c r="A154" i="33" s="1"/>
  <c r="A155" i="33" s="1"/>
  <c r="A156" i="33" s="1"/>
  <c r="A157" i="33" s="1"/>
  <c r="A158" i="33" s="1"/>
  <c r="A159" i="33" s="1"/>
  <c r="A160" i="33" s="1"/>
  <c r="A161" i="33" s="1"/>
  <c r="A162" i="33" s="1"/>
  <c r="A163" i="33" s="1"/>
  <c r="A164" i="33" s="1"/>
  <c r="A165" i="33" s="1"/>
  <c r="A166" i="33" s="1"/>
  <c r="A167" i="33" s="1"/>
  <c r="A168" i="33" s="1"/>
  <c r="A169" i="33" s="1"/>
  <c r="A170" i="33" s="1"/>
  <c r="A171" i="33" s="1"/>
  <c r="A172" i="33" s="1"/>
  <c r="A173" i="33" s="1"/>
  <c r="A174" i="33" s="1"/>
  <c r="A175" i="33" s="1"/>
  <c r="A176" i="33" s="1"/>
  <c r="A177" i="33" s="1"/>
  <c r="A178" i="33" s="1"/>
  <c r="A179" i="33" s="1"/>
  <c r="A180" i="33" s="1"/>
  <c r="A181" i="33" s="1"/>
  <c r="A182" i="33" s="1"/>
  <c r="A183" i="33" s="1"/>
  <c r="A184" i="33" s="1"/>
  <c r="F1" i="33"/>
  <c r="E1" i="33"/>
  <c r="D1" i="33"/>
  <c r="C1" i="33"/>
  <c r="B1" i="33"/>
  <c r="A1" i="33"/>
  <c r="B7" i="32"/>
  <c r="B62" i="32"/>
  <c r="B78" i="32"/>
  <c r="B98" i="32"/>
  <c r="B127" i="32"/>
  <c r="B131" i="32"/>
  <c r="B134" i="32"/>
  <c r="B139" i="32"/>
  <c r="B141" i="32"/>
  <c r="B146" i="32"/>
  <c r="B163" i="32"/>
  <c r="B170" i="32"/>
  <c r="B182" i="32"/>
  <c r="B151" i="32"/>
  <c r="B164" i="32"/>
  <c r="B165" i="32"/>
  <c r="B167" i="32"/>
  <c r="B175" i="32"/>
  <c r="D63" i="32"/>
  <c r="E63" i="32"/>
  <c r="D64" i="32"/>
  <c r="E64" i="32"/>
  <c r="D65" i="32"/>
  <c r="E65" i="32"/>
  <c r="D66" i="32"/>
  <c r="E66" i="32"/>
  <c r="D67" i="32"/>
  <c r="E67" i="32"/>
  <c r="D68" i="32"/>
  <c r="E68" i="32"/>
  <c r="D69" i="32"/>
  <c r="E69" i="32"/>
  <c r="D70" i="32"/>
  <c r="E70" i="32"/>
  <c r="D71" i="32"/>
  <c r="E71" i="32"/>
  <c r="D72" i="32"/>
  <c r="E72" i="32"/>
  <c r="D73" i="32"/>
  <c r="E73" i="32"/>
  <c r="D74" i="32"/>
  <c r="E74" i="32"/>
  <c r="D75" i="32"/>
  <c r="E75" i="32"/>
  <c r="D76" i="32"/>
  <c r="E76" i="32"/>
  <c r="D77" i="32"/>
  <c r="E77" i="32"/>
  <c r="D78" i="32"/>
  <c r="E78" i="32"/>
  <c r="D79" i="32"/>
  <c r="E79" i="32"/>
  <c r="D80" i="32"/>
  <c r="E80" i="32"/>
  <c r="D81" i="32"/>
  <c r="E81" i="32"/>
  <c r="D82" i="32"/>
  <c r="E82" i="32"/>
  <c r="D83" i="32"/>
  <c r="E83" i="32"/>
  <c r="D84" i="32"/>
  <c r="E84" i="32"/>
  <c r="D85" i="32"/>
  <c r="E85" i="32"/>
  <c r="D86" i="32"/>
  <c r="E86" i="32"/>
  <c r="D87" i="32"/>
  <c r="E87" i="32"/>
  <c r="D88" i="32"/>
  <c r="E88" i="32"/>
  <c r="D89" i="32"/>
  <c r="E89" i="32"/>
  <c r="D90" i="32"/>
  <c r="E90" i="32"/>
  <c r="D91" i="32"/>
  <c r="E91" i="32"/>
  <c r="D92" i="32"/>
  <c r="E92" i="32"/>
  <c r="D93" i="32"/>
  <c r="E93" i="32"/>
  <c r="D94" i="32"/>
  <c r="E94" i="32"/>
  <c r="D95" i="32"/>
  <c r="E95" i="32"/>
  <c r="D96" i="32"/>
  <c r="E96" i="32"/>
  <c r="D97" i="32"/>
  <c r="E97" i="32"/>
  <c r="D98" i="32"/>
  <c r="E98" i="32"/>
  <c r="D99" i="32"/>
  <c r="E99" i="32"/>
  <c r="D100" i="32"/>
  <c r="E100" i="32"/>
  <c r="D101" i="32"/>
  <c r="E101" i="32"/>
  <c r="D102" i="32"/>
  <c r="E102" i="32"/>
  <c r="D103" i="32"/>
  <c r="E103" i="32"/>
  <c r="D104" i="32"/>
  <c r="E104" i="32"/>
  <c r="D105" i="32"/>
  <c r="E105" i="32"/>
  <c r="D106" i="32"/>
  <c r="E106" i="32"/>
  <c r="D107" i="32"/>
  <c r="E107" i="32"/>
  <c r="D108" i="32"/>
  <c r="E108" i="32"/>
  <c r="D109" i="32"/>
  <c r="E109" i="32"/>
  <c r="D110" i="32"/>
  <c r="E110" i="32"/>
  <c r="D111" i="32"/>
  <c r="E111" i="32"/>
  <c r="D112" i="32"/>
  <c r="E112" i="32"/>
  <c r="D113" i="32"/>
  <c r="E113" i="32"/>
  <c r="D114" i="32"/>
  <c r="E114" i="32"/>
  <c r="D115" i="32"/>
  <c r="E115" i="32"/>
  <c r="D116" i="32"/>
  <c r="E116" i="32"/>
  <c r="D117" i="32"/>
  <c r="E117" i="32"/>
  <c r="D118" i="32"/>
  <c r="E118" i="32"/>
  <c r="D119" i="32"/>
  <c r="E119" i="32"/>
  <c r="D120" i="32"/>
  <c r="E120" i="32"/>
  <c r="D121" i="32"/>
  <c r="E121" i="32"/>
  <c r="D122" i="32"/>
  <c r="E122" i="32"/>
  <c r="D123" i="32"/>
  <c r="E123" i="32"/>
  <c r="D124" i="32"/>
  <c r="E124" i="32"/>
  <c r="D125" i="32"/>
  <c r="E125" i="32"/>
  <c r="D126" i="32"/>
  <c r="E126" i="32"/>
  <c r="D127" i="32"/>
  <c r="E127" i="32"/>
  <c r="D128" i="32"/>
  <c r="E128" i="32"/>
  <c r="D129" i="32"/>
  <c r="E129" i="32"/>
  <c r="D130" i="32"/>
  <c r="E130" i="32"/>
  <c r="D131" i="32"/>
  <c r="E131" i="32"/>
  <c r="D132" i="32"/>
  <c r="E132" i="32"/>
  <c r="D133" i="32"/>
  <c r="E133" i="32"/>
  <c r="D134" i="32"/>
  <c r="E134" i="32"/>
  <c r="D135" i="32"/>
  <c r="E135" i="32"/>
  <c r="D136" i="32"/>
  <c r="E136" i="32"/>
  <c r="D137" i="32"/>
  <c r="E137" i="32"/>
  <c r="D138" i="32"/>
  <c r="E138" i="32"/>
  <c r="D139" i="32"/>
  <c r="E139" i="32"/>
  <c r="D140" i="32"/>
  <c r="E140" i="32"/>
  <c r="D141" i="32"/>
  <c r="E141" i="32"/>
  <c r="D142" i="32"/>
  <c r="E142" i="32"/>
  <c r="D143" i="32"/>
  <c r="E143" i="32"/>
  <c r="D144" i="32"/>
  <c r="E144" i="32"/>
  <c r="D145" i="32"/>
  <c r="E145" i="32"/>
  <c r="D146" i="32"/>
  <c r="E146" i="32"/>
  <c r="D147" i="32"/>
  <c r="E147" i="32"/>
  <c r="D148" i="32"/>
  <c r="E148" i="32"/>
  <c r="D149" i="32"/>
  <c r="E149" i="32"/>
  <c r="D150" i="32"/>
  <c r="E150" i="32"/>
  <c r="D151" i="32"/>
  <c r="E151" i="32"/>
  <c r="D152" i="32"/>
  <c r="E152" i="32"/>
  <c r="D153" i="32"/>
  <c r="E153" i="32"/>
  <c r="D154" i="32"/>
  <c r="E154" i="32"/>
  <c r="D155" i="32"/>
  <c r="E155" i="32"/>
  <c r="D156" i="32"/>
  <c r="E156" i="32"/>
  <c r="D157" i="32"/>
  <c r="E157" i="32"/>
  <c r="D158" i="32"/>
  <c r="E158" i="32"/>
  <c r="D159" i="32"/>
  <c r="E159" i="32"/>
  <c r="D160" i="32"/>
  <c r="E160" i="32"/>
  <c r="D161" i="32"/>
  <c r="E161" i="32"/>
  <c r="D162" i="32"/>
  <c r="E162" i="32"/>
  <c r="D163" i="32"/>
  <c r="E163" i="32"/>
  <c r="D164" i="32"/>
  <c r="E164" i="32"/>
  <c r="D165" i="32"/>
  <c r="E165" i="32"/>
  <c r="D166" i="32"/>
  <c r="E166" i="32"/>
  <c r="D167" i="32"/>
  <c r="E167" i="32"/>
  <c r="D168" i="32"/>
  <c r="E168" i="32"/>
  <c r="D169" i="32"/>
  <c r="E169" i="32"/>
  <c r="D170" i="32"/>
  <c r="E170" i="32"/>
  <c r="D171" i="32"/>
  <c r="E171" i="32"/>
  <c r="D172" i="32"/>
  <c r="E172" i="32"/>
  <c r="D173" i="32"/>
  <c r="E173" i="32"/>
  <c r="D174" i="32"/>
  <c r="E174" i="32"/>
  <c r="D175" i="32"/>
  <c r="E175" i="32"/>
  <c r="D176" i="32"/>
  <c r="E176" i="32"/>
  <c r="D177" i="32"/>
  <c r="E177" i="32"/>
  <c r="D178" i="32"/>
  <c r="E178" i="32"/>
  <c r="D179" i="32"/>
  <c r="E179" i="32"/>
  <c r="D180" i="32"/>
  <c r="E180" i="32"/>
  <c r="D181" i="32"/>
  <c r="E181" i="32"/>
  <c r="D182" i="32"/>
  <c r="E182" i="32"/>
  <c r="D183" i="32"/>
  <c r="E183" i="32"/>
  <c r="D184" i="32"/>
  <c r="E184" i="32"/>
  <c r="B68" i="32"/>
  <c r="B69" i="32"/>
  <c r="B79" i="32"/>
  <c r="B81" i="32"/>
  <c r="B93" i="32"/>
  <c r="B103" i="32"/>
  <c r="B105" i="32"/>
  <c r="B116" i="32"/>
  <c r="B117" i="32"/>
  <c r="B129" i="32"/>
  <c r="B142" i="32"/>
  <c r="B153" i="32"/>
  <c r="B177" i="32"/>
  <c r="C63" i="32"/>
  <c r="C64" i="32"/>
  <c r="C65" i="32"/>
  <c r="C66" i="32"/>
  <c r="C67" i="32"/>
  <c r="C68" i="32"/>
  <c r="C69" i="32"/>
  <c r="C70" i="32"/>
  <c r="C71" i="32"/>
  <c r="C72" i="32"/>
  <c r="C73" i="32"/>
  <c r="C74" i="32"/>
  <c r="C75" i="32"/>
  <c r="C76" i="32"/>
  <c r="C77" i="32"/>
  <c r="C78" i="32"/>
  <c r="C79" i="32"/>
  <c r="C80" i="32"/>
  <c r="C81" i="32"/>
  <c r="C82" i="32"/>
  <c r="C83" i="32"/>
  <c r="C84" i="32"/>
  <c r="C85" i="32"/>
  <c r="C86" i="32"/>
  <c r="C87" i="32"/>
  <c r="C88" i="32"/>
  <c r="C89" i="32"/>
  <c r="C90" i="32"/>
  <c r="C91" i="32"/>
  <c r="C92" i="32"/>
  <c r="C93" i="32"/>
  <c r="C94" i="32"/>
  <c r="C95" i="32"/>
  <c r="C96" i="32"/>
  <c r="C97" i="32"/>
  <c r="C98" i="32"/>
  <c r="C99" i="32"/>
  <c r="C100" i="32"/>
  <c r="C101" i="32"/>
  <c r="C102" i="32"/>
  <c r="C103" i="32"/>
  <c r="C104" i="32"/>
  <c r="C105" i="32"/>
  <c r="C106" i="32"/>
  <c r="C107" i="32"/>
  <c r="C108" i="32"/>
  <c r="C109" i="32"/>
  <c r="C110" i="32"/>
  <c r="C111" i="32"/>
  <c r="C112" i="32"/>
  <c r="C113" i="32"/>
  <c r="C114" i="32"/>
  <c r="C115" i="32"/>
  <c r="C116" i="32"/>
  <c r="C117" i="32"/>
  <c r="C118" i="32"/>
  <c r="C119" i="32"/>
  <c r="C120" i="32"/>
  <c r="C121" i="32"/>
  <c r="C122" i="32"/>
  <c r="C123" i="32"/>
  <c r="C124" i="32"/>
  <c r="C125" i="32"/>
  <c r="C126" i="32"/>
  <c r="C127" i="32"/>
  <c r="C128" i="32"/>
  <c r="C129" i="32"/>
  <c r="C130" i="32"/>
  <c r="C131" i="32"/>
  <c r="C132" i="32"/>
  <c r="C133" i="32"/>
  <c r="C134" i="32"/>
  <c r="C135" i="32"/>
  <c r="C136" i="32"/>
  <c r="C137" i="32"/>
  <c r="C138" i="32"/>
  <c r="C139" i="32"/>
  <c r="C140" i="32"/>
  <c r="C141" i="32"/>
  <c r="C142" i="32"/>
  <c r="C143" i="32"/>
  <c r="C144" i="32"/>
  <c r="C145" i="32"/>
  <c r="C146" i="32"/>
  <c r="C147" i="32"/>
  <c r="C148" i="32"/>
  <c r="C149" i="32"/>
  <c r="C150" i="32"/>
  <c r="C151" i="32"/>
  <c r="C152" i="32"/>
  <c r="C153" i="32"/>
  <c r="C154" i="32"/>
  <c r="C155" i="32"/>
  <c r="C156" i="32"/>
  <c r="C157" i="32"/>
  <c r="C158" i="32"/>
  <c r="C159" i="32"/>
  <c r="C160" i="32"/>
  <c r="C161" i="32"/>
  <c r="C162" i="32"/>
  <c r="C163" i="32"/>
  <c r="C164" i="32"/>
  <c r="C165" i="32"/>
  <c r="C166" i="32"/>
  <c r="C167" i="32"/>
  <c r="C168" i="32"/>
  <c r="C169" i="32"/>
  <c r="C170" i="32"/>
  <c r="C171" i="32"/>
  <c r="C172" i="32"/>
  <c r="C173" i="32"/>
  <c r="C174" i="32"/>
  <c r="C175" i="32"/>
  <c r="C176" i="32"/>
  <c r="C177" i="32"/>
  <c r="C178" i="32"/>
  <c r="C179" i="32"/>
  <c r="C180" i="32"/>
  <c r="C181" i="32"/>
  <c r="C182" i="32"/>
  <c r="C183" i="32"/>
  <c r="C184" i="32"/>
  <c r="E3" i="32"/>
  <c r="E4" i="32"/>
  <c r="E5" i="32"/>
  <c r="E6" i="32"/>
  <c r="E7" i="32"/>
  <c r="E8" i="32"/>
  <c r="E9" i="32"/>
  <c r="E10" i="32"/>
  <c r="E11" i="32"/>
  <c r="E12" i="32"/>
  <c r="E13" i="32"/>
  <c r="E14" i="32"/>
  <c r="E15" i="32"/>
  <c r="E16" i="32"/>
  <c r="E17" i="32"/>
  <c r="E18" i="32"/>
  <c r="E19" i="32"/>
  <c r="E20" i="32"/>
  <c r="E21" i="32"/>
  <c r="E22" i="32"/>
  <c r="E23" i="32"/>
  <c r="E24" i="32"/>
  <c r="E25" i="32"/>
  <c r="E26" i="32"/>
  <c r="E27" i="32"/>
  <c r="E28" i="32"/>
  <c r="E29" i="32"/>
  <c r="E30" i="32"/>
  <c r="E31" i="32"/>
  <c r="E32" i="32"/>
  <c r="E33" i="32"/>
  <c r="E34" i="32"/>
  <c r="E35" i="32"/>
  <c r="E36" i="32"/>
  <c r="E37" i="32"/>
  <c r="E38" i="32"/>
  <c r="E39" i="32"/>
  <c r="E40" i="32"/>
  <c r="E41" i="32"/>
  <c r="E42" i="32"/>
  <c r="E43" i="32"/>
  <c r="E44" i="32"/>
  <c r="E45" i="32"/>
  <c r="E46" i="32"/>
  <c r="E47" i="32"/>
  <c r="E48" i="32"/>
  <c r="E49" i="32"/>
  <c r="E50" i="32"/>
  <c r="E51" i="32"/>
  <c r="E52" i="32"/>
  <c r="E53" i="32"/>
  <c r="E54" i="32"/>
  <c r="E55" i="32"/>
  <c r="E56" i="32"/>
  <c r="E57" i="32"/>
  <c r="E58" i="32"/>
  <c r="E59" i="32"/>
  <c r="E60" i="32"/>
  <c r="E61" i="32"/>
  <c r="E62" i="32"/>
  <c r="D3" i="32"/>
  <c r="D4" i="32"/>
  <c r="D5" i="32"/>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D41" i="32"/>
  <c r="D42" i="32"/>
  <c r="D43" i="32"/>
  <c r="D44" i="32"/>
  <c r="D45" i="32"/>
  <c r="D46" i="32"/>
  <c r="D47" i="32"/>
  <c r="D48" i="32"/>
  <c r="D49" i="32"/>
  <c r="D50" i="32"/>
  <c r="D51" i="32"/>
  <c r="D52" i="32"/>
  <c r="D53" i="32"/>
  <c r="D54" i="32"/>
  <c r="D55" i="32"/>
  <c r="D56" i="32"/>
  <c r="D57" i="32"/>
  <c r="D58" i="32"/>
  <c r="D59" i="32"/>
  <c r="D60" i="32"/>
  <c r="D61" i="32"/>
  <c r="D62" i="32"/>
  <c r="D2" i="32"/>
  <c r="E2" i="32"/>
  <c r="B9" i="32"/>
  <c r="B19" i="32"/>
  <c r="B20" i="32"/>
  <c r="B21" i="32"/>
  <c r="B31" i="32"/>
  <c r="B33" i="32"/>
  <c r="B44" i="32"/>
  <c r="B45" i="32"/>
  <c r="B55" i="32"/>
  <c r="A2" i="32"/>
  <c r="A3" i="32" s="1"/>
  <c r="A4" i="32" s="1"/>
  <c r="A5" i="32" s="1"/>
  <c r="A6" i="32" s="1"/>
  <c r="A7" i="32" s="1"/>
  <c r="A8" i="32" s="1"/>
  <c r="A9" i="32" s="1"/>
  <c r="A10" i="32" s="1"/>
  <c r="A11" i="32" s="1"/>
  <c r="A12" i="32" s="1"/>
  <c r="A13" i="32" s="1"/>
  <c r="A14" i="32" s="1"/>
  <c r="A15" i="32" s="1"/>
  <c r="A16" i="32" s="1"/>
  <c r="A17" i="32" s="1"/>
  <c r="A18" i="32" s="1"/>
  <c r="A19" i="32" s="1"/>
  <c r="A20" i="32" s="1"/>
  <c r="A21" i="32" s="1"/>
  <c r="A22" i="32" s="1"/>
  <c r="A23" i="32" s="1"/>
  <c r="A24" i="32" s="1"/>
  <c r="A25" i="32" s="1"/>
  <c r="A26" i="32" s="1"/>
  <c r="A27" i="32" s="1"/>
  <c r="A28" i="32" s="1"/>
  <c r="A29" i="32" s="1"/>
  <c r="A30" i="32" s="1"/>
  <c r="A31" i="32" s="1"/>
  <c r="A32" i="32" s="1"/>
  <c r="A33" i="32" s="1"/>
  <c r="A34" i="32" s="1"/>
  <c r="A35" i="32" s="1"/>
  <c r="A36" i="32" s="1"/>
  <c r="A37" i="32" s="1"/>
  <c r="A38" i="32" s="1"/>
  <c r="A39" i="32" s="1"/>
  <c r="A40" i="32" s="1"/>
  <c r="A41" i="32" s="1"/>
  <c r="A42" i="32" s="1"/>
  <c r="A43" i="32" s="1"/>
  <c r="A44" i="32" s="1"/>
  <c r="A45" i="32" s="1"/>
  <c r="A46" i="32" s="1"/>
  <c r="A47" i="32" s="1"/>
  <c r="A48" i="32" s="1"/>
  <c r="A49" i="32" s="1"/>
  <c r="A50" i="32" s="1"/>
  <c r="A51" i="32" s="1"/>
  <c r="A52" i="32" s="1"/>
  <c r="A53" i="32" s="1"/>
  <c r="A54" i="32" s="1"/>
  <c r="A55" i="32" s="1"/>
  <c r="A56" i="32" s="1"/>
  <c r="A57" i="32" s="1"/>
  <c r="A58" i="32" s="1"/>
  <c r="A59" i="32" s="1"/>
  <c r="A60" i="32" s="1"/>
  <c r="A61" i="32" s="1"/>
  <c r="A62" i="32" s="1"/>
  <c r="A63" i="32" s="1"/>
  <c r="A64" i="32" s="1"/>
  <c r="A65" i="32" s="1"/>
  <c r="A66" i="32" s="1"/>
  <c r="A67" i="32" s="1"/>
  <c r="A68" i="32" s="1"/>
  <c r="A69" i="32" s="1"/>
  <c r="A70" i="32" s="1"/>
  <c r="A71" i="32" s="1"/>
  <c r="A72" i="32" s="1"/>
  <c r="A73" i="32" s="1"/>
  <c r="A74" i="32" s="1"/>
  <c r="A75" i="32" s="1"/>
  <c r="A76" i="32" s="1"/>
  <c r="A77" i="32" s="1"/>
  <c r="A78" i="32" s="1"/>
  <c r="A79" i="32" s="1"/>
  <c r="A80" i="32" s="1"/>
  <c r="A81" i="32" s="1"/>
  <c r="A82" i="32" s="1"/>
  <c r="A83" i="32" s="1"/>
  <c r="A84" i="32" s="1"/>
  <c r="A85" i="32" s="1"/>
  <c r="A86" i="32" s="1"/>
  <c r="A87" i="32" s="1"/>
  <c r="A88" i="32" s="1"/>
  <c r="A89" i="32" s="1"/>
  <c r="A90" i="32" s="1"/>
  <c r="A91" i="32" s="1"/>
  <c r="A92" i="32" s="1"/>
  <c r="A93" i="32" s="1"/>
  <c r="A94" i="32" s="1"/>
  <c r="A95" i="32" s="1"/>
  <c r="A96" i="32" s="1"/>
  <c r="A97" i="32" s="1"/>
  <c r="A98" i="32" s="1"/>
  <c r="A99" i="32" s="1"/>
  <c r="A100" i="32" s="1"/>
  <c r="A101" i="32" s="1"/>
  <c r="A102" i="32" s="1"/>
  <c r="A103" i="32" s="1"/>
  <c r="A104" i="32" s="1"/>
  <c r="A105" i="32" s="1"/>
  <c r="A106" i="32" s="1"/>
  <c r="A107" i="32" s="1"/>
  <c r="A108" i="32" s="1"/>
  <c r="A109" i="32" s="1"/>
  <c r="A110" i="32" s="1"/>
  <c r="A111" i="32" s="1"/>
  <c r="A112" i="32" s="1"/>
  <c r="A113" i="32" s="1"/>
  <c r="A114" i="32" s="1"/>
  <c r="A115" i="32" s="1"/>
  <c r="A116" i="32" s="1"/>
  <c r="A117" i="32" s="1"/>
  <c r="A118" i="32" s="1"/>
  <c r="A119" i="32" s="1"/>
  <c r="A120" i="32" s="1"/>
  <c r="A121" i="32" s="1"/>
  <c r="A122" i="32" s="1"/>
  <c r="A123" i="32" s="1"/>
  <c r="A124" i="32" s="1"/>
  <c r="A125" i="32" s="1"/>
  <c r="A126" i="32" s="1"/>
  <c r="A127" i="32" s="1"/>
  <c r="A128" i="32" s="1"/>
  <c r="A129" i="32" s="1"/>
  <c r="A130" i="32" s="1"/>
  <c r="A131" i="32" s="1"/>
  <c r="A132" i="32" s="1"/>
  <c r="A133" i="32" s="1"/>
  <c r="A134" i="32" s="1"/>
  <c r="A135" i="32" s="1"/>
  <c r="A136" i="32" s="1"/>
  <c r="A137" i="32" s="1"/>
  <c r="A138" i="32" s="1"/>
  <c r="A139" i="32" s="1"/>
  <c r="A140" i="32" s="1"/>
  <c r="A141" i="32" s="1"/>
  <c r="A142" i="32" s="1"/>
  <c r="A143" i="32" s="1"/>
  <c r="A144" i="32" s="1"/>
  <c r="A145" i="32" s="1"/>
  <c r="A146" i="32" s="1"/>
  <c r="A147" i="32" s="1"/>
  <c r="A148" i="32" s="1"/>
  <c r="A149" i="32" s="1"/>
  <c r="A150" i="32" s="1"/>
  <c r="A151" i="32" s="1"/>
  <c r="A152" i="32" s="1"/>
  <c r="A153" i="32" s="1"/>
  <c r="A154" i="32" s="1"/>
  <c r="A155" i="32" s="1"/>
  <c r="A156" i="32" s="1"/>
  <c r="A157" i="32" s="1"/>
  <c r="A158" i="32" s="1"/>
  <c r="A159" i="32" s="1"/>
  <c r="A160" i="32" s="1"/>
  <c r="A161" i="32" s="1"/>
  <c r="A162" i="32" s="1"/>
  <c r="A163" i="32" s="1"/>
  <c r="A164" i="32" s="1"/>
  <c r="A165" i="32" s="1"/>
  <c r="A166" i="32" s="1"/>
  <c r="A167" i="32" s="1"/>
  <c r="A168" i="32" s="1"/>
  <c r="A169" i="32" s="1"/>
  <c r="A170" i="32" s="1"/>
  <c r="A171" i="32" s="1"/>
  <c r="A172" i="32" s="1"/>
  <c r="A173" i="32" s="1"/>
  <c r="A174" i="32" s="1"/>
  <c r="A175" i="32" s="1"/>
  <c r="A176" i="32" s="1"/>
  <c r="A177" i="32" s="1"/>
  <c r="A178" i="32" s="1"/>
  <c r="A179" i="32" s="1"/>
  <c r="A180" i="32" s="1"/>
  <c r="A181" i="32" s="1"/>
  <c r="A182" i="32" s="1"/>
  <c r="A183" i="32" s="1"/>
  <c r="A184" i="32" s="1"/>
  <c r="C3" i="32"/>
  <c r="C4" i="32"/>
  <c r="C5" i="32"/>
  <c r="C6" i="32"/>
  <c r="C7" i="32"/>
  <c r="C8" i="32"/>
  <c r="C9" i="32"/>
  <c r="C10" i="32"/>
  <c r="C11" i="32"/>
  <c r="C12" i="32"/>
  <c r="C13" i="32"/>
  <c r="C14" i="32"/>
  <c r="C15" i="32"/>
  <c r="C16" i="32"/>
  <c r="C17" i="32"/>
  <c r="C18" i="32"/>
  <c r="C19" i="32"/>
  <c r="C20" i="32"/>
  <c r="C21" i="32"/>
  <c r="C22" i="32"/>
  <c r="C23" i="32"/>
  <c r="C24" i="32"/>
  <c r="C25" i="32"/>
  <c r="C26" i="32"/>
  <c r="C27" i="32"/>
  <c r="C28" i="32"/>
  <c r="C29" i="32"/>
  <c r="C30" i="32"/>
  <c r="C31" i="32"/>
  <c r="C32" i="32"/>
  <c r="C33" i="32"/>
  <c r="C34" i="32"/>
  <c r="C35" i="32"/>
  <c r="C36" i="32"/>
  <c r="C37" i="32"/>
  <c r="C38" i="32"/>
  <c r="C39" i="32"/>
  <c r="C40" i="32"/>
  <c r="C41" i="32"/>
  <c r="C42" i="32"/>
  <c r="C43" i="32"/>
  <c r="C44" i="32"/>
  <c r="C45" i="32"/>
  <c r="C46" i="32"/>
  <c r="C47" i="32"/>
  <c r="C48" i="32"/>
  <c r="C49" i="32"/>
  <c r="C50" i="32"/>
  <c r="C51" i="32"/>
  <c r="C52" i="32"/>
  <c r="C53" i="32"/>
  <c r="C54" i="32"/>
  <c r="C55" i="32"/>
  <c r="C56" i="32"/>
  <c r="C57" i="32"/>
  <c r="C58" i="32"/>
  <c r="C59" i="32"/>
  <c r="C60" i="32"/>
  <c r="C61" i="32"/>
  <c r="C62" i="32"/>
  <c r="C2" i="32"/>
  <c r="B1" i="32"/>
  <c r="C1" i="32"/>
  <c r="D1" i="32"/>
  <c r="E1" i="32"/>
  <c r="F1" i="32"/>
  <c r="A1"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<sst xmlns="http://schemas.openxmlformats.org/spreadsheetml/2006/main" count="19499" uniqueCount="463">
  <si>
    <t>Supplementary Table 1.5</t>
  </si>
  <si>
    <t>Net External Debt Position: By Sector  1/</t>
  </si>
  <si>
    <t>Gross External Debt Position (1)</t>
  </si>
  <si>
    <t>External Assets in Debt Instruments (2)</t>
  </si>
  <si>
    <t>Net External Debt (3)=(1)-(2)</t>
  </si>
  <si>
    <t>General Government</t>
  </si>
  <si>
    <t>Short-term</t>
  </si>
  <si>
    <t>Currency and deposits 2/</t>
  </si>
  <si>
    <t>Debt securities</t>
  </si>
  <si>
    <t>Loans</t>
  </si>
  <si>
    <t>Trade credit and advances</t>
  </si>
  <si>
    <t>Unallocated gold accounts included in monetary gold 3/</t>
  </si>
  <si>
    <t>Other debt instruments 4/ 5/</t>
  </si>
  <si>
    <t>Long-term</t>
  </si>
  <si>
    <t>Special drawing rights (SDRs)</t>
  </si>
  <si>
    <t>Other debt instruments 4/</t>
  </si>
  <si>
    <t>Central Bank</t>
  </si>
  <si>
    <t>Deposit-Taking Corporations, except the Central Bank</t>
  </si>
  <si>
    <t>Other Sectors</t>
  </si>
  <si>
    <t>Direct Investment: Intercompany Lending</t>
  </si>
  <si>
    <t xml:space="preserve">Debt of direct investment enterprises to direct investors              </t>
  </si>
  <si>
    <t xml:space="preserve">Debt of direct investors to direct investment enterprises </t>
  </si>
  <si>
    <t>Debt between fellow enterprises</t>
  </si>
  <si>
    <t>Total</t>
  </si>
  <si>
    <t xml:space="preserve">n.a. not applicable </t>
  </si>
  <si>
    <t>Footnotes</t>
  </si>
  <si>
    <r>
      <t xml:space="preserve">1/  Supplementary table to Table 1 that provides a presentation of net external debt position data, placing gross external debt in the context of claims on nonresidents in the form of debt instruments (see the </t>
    </r>
    <r>
      <rPr>
        <i/>
        <sz val="10"/>
        <rFont val="Times New Roman"/>
        <family val="1"/>
      </rPr>
      <t>Guide</t>
    </r>
    <r>
      <rPr>
        <sz val="10"/>
        <rFont val="Times New Roman"/>
        <family val="1"/>
      </rPr>
      <t xml:space="preserve">, paragraphs 7.48-7.51).  Data are broken down by sector, maturity--short-term and long-term-- on an original maturity basis, and by instrument as set out in the </t>
    </r>
    <r>
      <rPr>
        <i/>
        <sz val="10"/>
        <rFont val="Times New Roman"/>
        <family val="1"/>
      </rPr>
      <t>BPM6</t>
    </r>
    <r>
      <rPr>
        <sz val="10"/>
        <rFont val="Times New Roman"/>
        <family val="1"/>
      </rPr>
      <t xml:space="preserve">, and defined in the </t>
    </r>
    <r>
      <rPr>
        <i/>
        <sz val="10"/>
        <rFont val="Times New Roman"/>
        <family val="1"/>
      </rPr>
      <t>Guide</t>
    </r>
    <r>
      <rPr>
        <sz val="10"/>
        <rFont val="Times New Roman"/>
        <family val="1"/>
      </rPr>
      <t>. Direct Investment: Intercompany Lending should preferably be disseminated separately from the four sectors. Dissemination of quarterly data with one-quarter lag is recommended. Specify whether debt securities are valued at nominal or market value.</t>
    </r>
  </si>
  <si>
    <t>2/ It is recommended that all currency and deposits be included in the short-term category unless detailed information is available to make the short-term/long-term attribution.</t>
  </si>
  <si>
    <t>3/ Monetary gold includes elements of a debt instrument (unallocated gold accounts) and a nondebt instrument (gold bullion). In principle, the gold bullion element of monetary gold should be excluded from the calculation of net debt. However, in practice, the total amount of monetary gold may have to be used in the net debt calculation because compilers may not be able to exclude the gold bullion element.</t>
  </si>
  <si>
    <t>4/ Other debt instruments comprise insurance, pension, and standardized guarantees schemes, and other accounts receivable/payable-other in the IIP statement. In the absence of information to make the short-term/long-term attribution, it is recommended that insurance, pension, and standardized guaranteed schemes be classified as long term.</t>
  </si>
  <si>
    <t>5/ Arrears recorded in the original instrument rather than in other debt liabilities, short term. See recording of arrears in paragraph 3.43.</t>
  </si>
  <si>
    <t>Country-specific notes:</t>
  </si>
  <si>
    <r>
      <t xml:space="preserve">Note:  Differences with Table 7.14 of the </t>
    </r>
    <r>
      <rPr>
        <i/>
        <sz val="10"/>
        <rFont val="Times New Roman"/>
        <family val="1"/>
      </rPr>
      <t>Guide</t>
    </r>
    <r>
      <rPr>
        <sz val="10"/>
        <rFont val="Times New Roman"/>
        <family val="1"/>
      </rPr>
      <t>:</t>
    </r>
  </si>
  <si>
    <t>No breakdown of other sectors into three subsectors.</t>
  </si>
  <si>
    <t>No total of net external debt plus net financial derivatives positions are presented at the bottom of the table.</t>
  </si>
  <si>
    <t>Country Name</t>
  </si>
  <si>
    <t>Country Code</t>
  </si>
  <si>
    <t>Series Name</t>
  </si>
  <si>
    <t>Series Code</t>
  </si>
  <si>
    <t>Scale (Precision)</t>
  </si>
  <si>
    <t>DT.DOD.DECT.CD.GG.AR.GE.US</t>
  </si>
  <si>
    <t>DT.DOD.DSTC.CD.GG.AR.GE.US</t>
  </si>
  <si>
    <t>DT.DOD.DSCD.CD.GG.AR.GE.US</t>
  </si>
  <si>
    <t>DT.DOD.DSTM.CD.GG.AR.GE.US</t>
  </si>
  <si>
    <t>DT.DOD.DSTL.CD.GG.AR.GE.US</t>
  </si>
  <si>
    <t>DT.DOD.DSTT.CD.GG.AR.GE.US</t>
  </si>
  <si>
    <t>DT.DOD.DSUN.CD.GG.AR.GE.US</t>
  </si>
  <si>
    <t>DT.DOD.DSOO.CD.GG.AR.GE.US</t>
  </si>
  <si>
    <t>DT.DOD.DLXF.CD.GG.AR.GE.US</t>
  </si>
  <si>
    <t>DT.DOD.DLTS.CD.GG.GE.US</t>
  </si>
  <si>
    <t>DT.DOD.DLCD.CD.GG.AR.GE.US</t>
  </si>
  <si>
    <t>DT.DOD.DLBN.CD.GG.AR.GE.US</t>
  </si>
  <si>
    <t>DT.DOD.DLTL.CD.GG.AR.GE.US</t>
  </si>
  <si>
    <t>DT.DOD.DLTT.CD.GG.AR.GE.US</t>
  </si>
  <si>
    <t>DT.DOD.DLTO.CD.GG.AR.GE.US</t>
  </si>
  <si>
    <t>DT.DOD.DECT.CD.MA.AR.GE.US</t>
  </si>
  <si>
    <t>DT.DOD.DSTC.CD.MA.AR.GE.US</t>
  </si>
  <si>
    <t>DT.DOD.DSCD.CD.MA.AR.GE.US</t>
  </si>
  <si>
    <t>DT.DOD.DSTM.CD.MA.AR.GE.US</t>
  </si>
  <si>
    <t>DT.DOD.DSTL.CD.MA.AR.GE.US</t>
  </si>
  <si>
    <t>DT.DOD.DSTT.CD.MA.AR.GE.US</t>
  </si>
  <si>
    <t>DT.DOD.DSUN.CD.MA.AR.GE.US</t>
  </si>
  <si>
    <t>DT.DOD.DSOO.CD.MA.AR.GE.US</t>
  </si>
  <si>
    <t>DT.DOD.DLXF.CD.MA.AR.GE.US</t>
  </si>
  <si>
    <t>DT.DOD.DLTS.CD.MA.AR.GE.US</t>
  </si>
  <si>
    <t>DT.DOD.DLCD.CD.MA.AR.GE.US</t>
  </si>
  <si>
    <t>DT.DOD.DLBN.CD.MA.AR.GE.US</t>
  </si>
  <si>
    <t>DT.DOD.DLTL.CD.MA.AR.GE.US</t>
  </si>
  <si>
    <t>DT.DOD.DLTT.CD.MA.AR.GE.US</t>
  </si>
  <si>
    <t>DT.DOD.DLTO.CD.MA.AR.GE.US</t>
  </si>
  <si>
    <t>DT.DOD.DECT.CD.CB.AR.GE.US</t>
  </si>
  <si>
    <t>DT.DOD.DSTC.CD.CB.AR.GE.US</t>
  </si>
  <si>
    <t>DT.DOD.DSCD.CD.CB.AR.GE.US</t>
  </si>
  <si>
    <t>DT.DOD.DSTM.CD.CB.AR.GE.US</t>
  </si>
  <si>
    <t>DT.DOD.DSTL.CD.CB.AR.GE.US</t>
  </si>
  <si>
    <t>DT.DOD.DSTT.CD.CB.AR.GE.US</t>
  </si>
  <si>
    <t>DT.DOD.DSOO.CD.CB.AR.GE.US</t>
  </si>
  <si>
    <t>DT.DOD.DLXF.CD.CB.AR.GE.US</t>
  </si>
  <si>
    <t>DT.DOD.DLCD.CD.CB.AR.GE.US</t>
  </si>
  <si>
    <t>DT.DOD.DLBN.CD.CB.AR.GE.US</t>
  </si>
  <si>
    <t>DT.DOD.DLTL.CD.CB.AR.GE.US</t>
  </si>
  <si>
    <t>DT.DOD.DLTT.CD.CB.AR.GE.US</t>
  </si>
  <si>
    <t>DT.DOD.DLTO.CD.CB.AR.GE.US</t>
  </si>
  <si>
    <t>DT.DOD.DECT.CD.OT.AR.GE.US</t>
  </si>
  <si>
    <t>DT.DOD.DSTC.CD.OT.AR.GE.US</t>
  </si>
  <si>
    <t>DT.DOD.DSCD.CD.OT.AR.GE.US</t>
  </si>
  <si>
    <t>DT.DOD.DSTM.CD.OT.AR.GE.US</t>
  </si>
  <si>
    <t>DT.DOD.DSTL.CD.OT.AR.GE.US</t>
  </si>
  <si>
    <t>DT.DOD.DSTT.CD.OT.AR.GE.US</t>
  </si>
  <si>
    <t>DT.DOD.DSOO.CD.OT.AR.GE.US</t>
  </si>
  <si>
    <t>DT.DOD.DLXF.CD.OT.AR.GE.US</t>
  </si>
  <si>
    <t>DT.DOD.DLCD.CD.OT.AR.GE.US</t>
  </si>
  <si>
    <t>DT.DOD.DLBN.CD.OT.AR.GE.US</t>
  </si>
  <si>
    <t>DT.DOD.DLTL.CD.OT.AR.GE.US</t>
  </si>
  <si>
    <t>DT.DOD.DLTT.CD.OT.AR.GE.US</t>
  </si>
  <si>
    <t>DT.DOD.DLTO.CD.OT.AR.GE.US</t>
  </si>
  <si>
    <t>DT.DOD.DECT.CD.IL.AR.GE.US</t>
  </si>
  <si>
    <t>DT.DOD.DIDI.CD.IL.GE.US</t>
  </si>
  <si>
    <t>DT.DOD.DIIE.CD.IL.GE.US</t>
  </si>
  <si>
    <t>DT.DOD.DIFE.CD.IL.GE.US</t>
  </si>
  <si>
    <t>DT.DOD.DECT.CD.AR.GE.US</t>
  </si>
  <si>
    <t>DT.DOD.DECT.CD.GG.AR.EA.US</t>
  </si>
  <si>
    <t>DT.DOD.DSTC.CD.GG.AR.EA.US</t>
  </si>
  <si>
    <t>DT.DOD.DSCD.CD.GG.AR.EA.US</t>
  </si>
  <si>
    <t>DT.DOD.DSTM.CD.GG.AR.EA.US</t>
  </si>
  <si>
    <t>DT.DOD.DSTL.CD.GG.AR.EA.US</t>
  </si>
  <si>
    <t>DT.DOD.DSTT.CD.GG.AR.EA.US</t>
  </si>
  <si>
    <t>DT.DOD.DSUN.CD.GG.AR.EA.US</t>
  </si>
  <si>
    <t>DT.DOD.DSOO.CD.GG.AR.EA.US</t>
  </si>
  <si>
    <t>DT.DOD.DLXF.CD.GG.AR.EA.US</t>
  </si>
  <si>
    <t>DT.DOD.DLTS.CD.GG.EA.US</t>
  </si>
  <si>
    <t>DT.DOD.DLCD.CD.GG.AR.EA.US</t>
  </si>
  <si>
    <t>DT.DOD.DLBN.CD.GG.AR.EA.US</t>
  </si>
  <si>
    <t>DT.DOD.DLTL.CD.GG.AR.EA.US</t>
  </si>
  <si>
    <t>DT.DOD.DLTT.CD.GG.AR.EA.US</t>
  </si>
  <si>
    <t>DT.DOD.DLTO.CD.GG.AR.EA.US</t>
  </si>
  <si>
    <t>DT.DOD.DECT.CD.MA.AR.EA.US</t>
  </si>
  <si>
    <t>DT.DOD.DSTC.CD.MA.AR.EA.US</t>
  </si>
  <si>
    <t>DT.DOD.DSCD.CD.MA.AR.EA.US</t>
  </si>
  <si>
    <t>DT.DOD.DSTM.CD.MA.AR.EA.US</t>
  </si>
  <si>
    <t>DT.DOD.DSTL.CD.MA.AR.EA.US</t>
  </si>
  <si>
    <t>DT.DOD.DSTT.CD.MA.AR.EA.US</t>
  </si>
  <si>
    <t>DT.DOD.DSUN.CD.MA.AR.EA.US</t>
  </si>
  <si>
    <t>DT.DOD.DSOO.CD.MA.AR.EA.US</t>
  </si>
  <si>
    <t>DT.DOD.DLXF.CD.MA.AR.EA.US</t>
  </si>
  <si>
    <t>DT.DOD.DLTS.CD.MA.AR.EA.US</t>
  </si>
  <si>
    <t>DT.DOD.DLCD.CD.MA.AR.EA.US</t>
  </si>
  <si>
    <t>DT.DOD.DLBN.CD.MA.AR.EA.US</t>
  </si>
  <si>
    <t>DT.DOD.DLTL.CD.MA.AR.EA.US</t>
  </si>
  <si>
    <t>DT.DOD.DLTT.CD.MA.AR.EA.US</t>
  </si>
  <si>
    <t>DT.DOD.DLTO.CD.MA.AR.EA.US</t>
  </si>
  <si>
    <t>DT.DOD.DECT.CD.CB.AR.EA.US</t>
  </si>
  <si>
    <t>DT.DOD.DSTC.CD.CB.AR.EA.US</t>
  </si>
  <si>
    <t>DT.DOD.DSCD.CD.CB.AR.EA.US</t>
  </si>
  <si>
    <t>DT.DOD.DSTM.CD.CB.AR.EA.US</t>
  </si>
  <si>
    <t>DT.DOD.DSTL.CD.CB.AR.EA.US</t>
  </si>
  <si>
    <t>DT.DOD.DSTT.CD.CB.AR.EA.US</t>
  </si>
  <si>
    <t>DT.DOD.DSOO.CD.CB.AR.EA.US</t>
  </si>
  <si>
    <t>DT.DOD.DLXF.CD.CB.AR.EA.US</t>
  </si>
  <si>
    <t>DT.DOD.DLCD.CD.CB.AR.EA.US</t>
  </si>
  <si>
    <t>DT.DOD.DLBN.CD.CB.AR.EA.US</t>
  </si>
  <si>
    <t>DT.DOD.DLTL.CD.CB.AR.EA.US</t>
  </si>
  <si>
    <t>DT.DOD.DLTT.CD.CB.AR.EA.US</t>
  </si>
  <si>
    <t>DT.DOD.DLTO.CD.CB.AR.EA.US</t>
  </si>
  <si>
    <t>DT.DOD.DECT.CD.OT.AR.EA.US</t>
  </si>
  <si>
    <t>DT.DOD.DSTC.CD.OT.AR.EA.US</t>
  </si>
  <si>
    <t>DT.DOD.DSCD.CD.OT.AR.EA.US</t>
  </si>
  <si>
    <t>DT.DOD.DSTM.CD.OT.AR.EA.US</t>
  </si>
  <si>
    <t>DT.DOD.DSTL.CD.OT.AR.EA.US</t>
  </si>
  <si>
    <t>DT.DOD.DSTT.CD.OT.AR.EA.US</t>
  </si>
  <si>
    <t>DT.DOD.DSOO.CD.OT.AR.EA.US</t>
  </si>
  <si>
    <t>DT.DOD.DLXF.CD.OT.AR.EA.US</t>
  </si>
  <si>
    <t>DT.DOD.DLCD.CD.OT.AR.EA.US</t>
  </si>
  <si>
    <t>DT.DOD.DLBN.CD.OT.AR.EA.US</t>
  </si>
  <si>
    <t>DT.DOD.DLTL.CD.OT.AR.EA.US</t>
  </si>
  <si>
    <t>DT.DOD.DLTT.CD.OT.AR.EA.US</t>
  </si>
  <si>
    <t>DT.DOD.DLTO.CD.OT.AR.EA.US</t>
  </si>
  <si>
    <t>DT.DOD.DECT.CD.IL.AR.EA.US</t>
  </si>
  <si>
    <t>DT.DOD.DIDI.CD.IL.EA.US</t>
  </si>
  <si>
    <t>DT.DOD.DIIE.CD.IL.EA.US</t>
  </si>
  <si>
    <t>DT.DOD.DIFE.CD.IL.EA.US</t>
  </si>
  <si>
    <t>DT.DOD.DECT.CD.AR.EA.US</t>
  </si>
  <si>
    <t>DT.DOD.DECT.CD.GG.AR.NE.US</t>
  </si>
  <si>
    <t>DT.DOD.DSTC.CD.GG.AR.NE.US</t>
  </si>
  <si>
    <t>DT.DOD.DSCD.CD.GG.AR.NE.US</t>
  </si>
  <si>
    <t>DT.DOD.DSTM.CD.GG.AR.NE.US</t>
  </si>
  <si>
    <t>DT.DOD.DSTL.CD.GG.AR.NE.US</t>
  </si>
  <si>
    <t>DT.DOD.DSTT.CD.GG.AR.NE.US</t>
  </si>
  <si>
    <t>DT.DOD.DSUN.CD.GG.AR.NE.US</t>
  </si>
  <si>
    <t>DT.DOD.DSOO.CD.GG.AR.NE.US</t>
  </si>
  <si>
    <t>DT.DOD.DLXF.CD.GG.AR.NE.US</t>
  </si>
  <si>
    <t>DT.DOD.DLTS.CD.GG.NE.US</t>
  </si>
  <si>
    <t>DT.DOD.DLCD.CD.GG.AR.NE.US</t>
  </si>
  <si>
    <t>DT.DOD.DLBN.CD.GG.AR.NE.US</t>
  </si>
  <si>
    <t>DT.DOD.DLTL.CD.GG.AR.NE.US</t>
  </si>
  <si>
    <t>DT.DOD.DLTT.CD.GG.AR.NE.US</t>
  </si>
  <si>
    <t>DT.DOD.DLTO.CD.GG.AR.NE.US</t>
  </si>
  <si>
    <t>DT.DOD.DECT.CD.MA.AR.NE.US</t>
  </si>
  <si>
    <t>DT.DOD.DSTC.CD.MA.AR.NE.US</t>
  </si>
  <si>
    <t>DT.DOD.DSCD.CD.MA.AR.NE.US</t>
  </si>
  <si>
    <t>DT.DOD.DSTM.CD.MA.AR.NE.US</t>
  </si>
  <si>
    <t>DT.DOD.DSTL.CD.MA.AR.NE.US</t>
  </si>
  <si>
    <t>DT.DOD.DSTT.CD.MA.AR.NE.US</t>
  </si>
  <si>
    <t>DT.DOD.DSUN.CD.MA.AR.NE.US</t>
  </si>
  <si>
    <t>DT.DOD.DSOO.CD.MA.AR.NE.US</t>
  </si>
  <si>
    <t>DT.DOD.DLXF.CD.MA.AR.NE.US</t>
  </si>
  <si>
    <t>DT.DOD.DLTS.CD.MA.AR.NE.US</t>
  </si>
  <si>
    <t>DT.DOD.DLCD.CD.MA.AR.NE.US</t>
  </si>
  <si>
    <t>DT.DOD.DLBN.CD.MA.AR.NE.US</t>
  </si>
  <si>
    <t>DT.DOD.DLTL.CD.MA.AR.NE.US</t>
  </si>
  <si>
    <t>DT.DOD.DLTT.CD.MA.AR.NE.US</t>
  </si>
  <si>
    <t>DT.DOD.DLTO.CD.MA.AR.NE.US</t>
  </si>
  <si>
    <t>DT.DOD.DECT.CD.CB.AR.NE.US</t>
  </si>
  <si>
    <t>DT.DOD.DSTC.CD.CB.AR.NE.US</t>
  </si>
  <si>
    <t>DT.DOD.DSCD.CD.CB.AR.NE.US</t>
  </si>
  <si>
    <t>DT.DOD.DSTM.CD.CB.AR.NE.US</t>
  </si>
  <si>
    <t>DT.DOD.DSTL.CD.CB.AR.NE.US</t>
  </si>
  <si>
    <t>DT.DOD.DSTT.CD.CB.AR.NE.US</t>
  </si>
  <si>
    <t>DT.DOD.DSOO.CD.CB.AR.NE.US</t>
  </si>
  <si>
    <t>DT.DOD.DLXF.CD.CB.AR.NE.US</t>
  </si>
  <si>
    <t>DT.DOD.DLCD.CD.CB.AR.NE.US</t>
  </si>
  <si>
    <t>DT.DOD.DLBN.CD.CB.AR.NE.US</t>
  </si>
  <si>
    <t>DT.DOD.DLTL.CD.CB.AR.NE.US</t>
  </si>
  <si>
    <t>DT.DOD.DLTT.CD.CB.AR.NE.US</t>
  </si>
  <si>
    <t>DT.DOD.DLTO.CD.CB.AR.NE.US</t>
  </si>
  <si>
    <t>DT.DOD.DECT.CD.OT.AR.NE.US</t>
  </si>
  <si>
    <t>DT.DOD.DSTC.CD.OT.AR.NE.US</t>
  </si>
  <si>
    <t>DT.DOD.DSCD.CD.OT.AR.NE.US</t>
  </si>
  <si>
    <t>DT.DOD.DSTM.CD.OT.AR.NE.US</t>
  </si>
  <si>
    <t>DT.DOD.DSTL.CD.OT.AR.NE.US</t>
  </si>
  <si>
    <t>DT.DOD.DSTT.CD.OT.AR.NE.US</t>
  </si>
  <si>
    <t>DT.DOD.DSOO.CD.OT.AR.NE.US</t>
  </si>
  <si>
    <t>DT.DOD.DLXF.CD.OT.AR.NE.US</t>
  </si>
  <si>
    <t>DT.DOD.DLCD.CD.OT.AR.NE.US</t>
  </si>
  <si>
    <t>DT.DOD.DLBN.CD.OT.AR.NE.US</t>
  </si>
  <si>
    <t>DT.DOD.DLTL.CD.OT.AR.NE.US</t>
  </si>
  <si>
    <t>DT.DOD.DLTT.CD.OT.AR.NE.US</t>
  </si>
  <si>
    <t>DT.DOD.DLTO.CD.OT.AR.NE.US</t>
  </si>
  <si>
    <t>DT.DOD.DECT.CD.IL.AR.NE.US</t>
  </si>
  <si>
    <t>DT.DOD.DIDI.CD.IL.NE.US</t>
  </si>
  <si>
    <t>DT.DOD.DIIE.CD.IL.NE.US</t>
  </si>
  <si>
    <t>DT.DOD.DIFE.CD.IL.NE.US</t>
  </si>
  <si>
    <t>DT.DOD.DECT.CD.AR.NE.US</t>
  </si>
  <si>
    <t>(USD in millions)</t>
  </si>
  <si>
    <t>Millions (0)</t>
  </si>
  <si>
    <t>Net Ext. Debt Position, All Sectors, All maturities, All instruments, USD</t>
  </si>
  <si>
    <t>Net Ext. Debt Position, DI: Intercom Lending, All maturities, Debt between fellow enterprises, USD</t>
  </si>
  <si>
    <t>Net Ext. Debt Position, DI: Intercom Lending, All maturities, Debt of dir. investors to dir. investment ent., USD</t>
  </si>
  <si>
    <t>Net Ext. Debt Position, DI: Intercom Lending, All maturities, Debt of dir. investment ent. to dir. investors, USD</t>
  </si>
  <si>
    <t>Net Ext. Debt Position, DI: Intercom Lending, All maturities, All instruments, USD</t>
  </si>
  <si>
    <t>Net Ext. Debt Position, Other Sectors, Long-term, Other debt instruments, USD</t>
  </si>
  <si>
    <t>Net Ext. Debt Position, Other Sectors, Long-term, Trade credit and advances, USD</t>
  </si>
  <si>
    <t>Net Ext. Debt Position, Other Sectors, Long-term, Loans, USD</t>
  </si>
  <si>
    <t>Net Ext. Debt Position, Other Sectors, Long-term, Debt securities, USD</t>
  </si>
  <si>
    <t>Net Ext. Debt Position, Other Sectors, Long-term, Currency and deposits, USD</t>
  </si>
  <si>
    <t>Net Ext. Debt Position, Other Sectors, Long-term, All instruments, USD</t>
  </si>
  <si>
    <t>Net Ext. Debt Position, Other Sectors, Short-term, Other debt instruments, USD</t>
  </si>
  <si>
    <t>Net Ext. Debt Position, Other Sectors, Short-term, Trade credit and advances, USD</t>
  </si>
  <si>
    <t>Net Ext. Debt Position, Other Sectors, Short-term, Loans, USD</t>
  </si>
  <si>
    <t>Net Ext. Debt Position, Other Sectors, Short-term, Debt securities, USD</t>
  </si>
  <si>
    <t>Net Ext. Debt Position, Other Sectors, Short-term, Currency and deposits, USD</t>
  </si>
  <si>
    <t>Net Ext. Debt Position, Other Sectors, Short-term, All instruments, USD</t>
  </si>
  <si>
    <t>Net Ext. Debt Position, Other Sectors, All maturities, All instruments, USD</t>
  </si>
  <si>
    <t>Net Ext. Debt Position, Deposit-Taking Corp., exc. CB, Long-term, Other debt instruments, USD</t>
  </si>
  <si>
    <t>Net Ext. Debt Position, Deposit-Taking Corp., exc. CB, Long-term, Trade credit and advances, USD</t>
  </si>
  <si>
    <t>Net Ext. Debt Position, Deposit-Taking Corp., exc. CB, Long-term, Loans, USD</t>
  </si>
  <si>
    <t>Net Ext. Debt Position, Deposit-Taking Corp., exc. CB, Long-term, Debt securities, USD</t>
  </si>
  <si>
    <t>Net Ext. Debt Position, Deposit-Taking Corp., exc. CB, Long-term, Currency and deposits, USD</t>
  </si>
  <si>
    <t>Net Ext. Debt Position, Deposit-Taking Corp., exc. CB, Long-term, All instruments, USD</t>
  </si>
  <si>
    <t>Net Ext. Debt Position, Deposit-Taking Corp., exc. CB, Short-term, Other debt instruments, USD</t>
  </si>
  <si>
    <t>Net Ext. Debt Position, Deposit-Taking Corp., exc. CB, Short-term, Trade credit and advances, USD</t>
  </si>
  <si>
    <t>Net Ext. Debt Position, Deposit-Taking Corp., exc. CB, Short-term, Loans, USD</t>
  </si>
  <si>
    <t>Net Ext. Debt Position, Deposit-Taking Corp., exc. CB, Short-term, Debt securities, USD</t>
  </si>
  <si>
    <t>Net Ext. Debt Position, Deposit-Taking Corp., exc. CB, Short-term, Currency and deposits, USD</t>
  </si>
  <si>
    <t>Net Ext. Debt Position, Deposit-Taking Corp., exc. CB, Short-term, All instruments, USD</t>
  </si>
  <si>
    <t>Net Ext. Debt Position, Deposit-Taking Corp., exc. CB, All maturities, All instruments, USD</t>
  </si>
  <si>
    <t>Net Ext. Debt Position, Central Bank, Long-term, Other debt instruments, USD</t>
  </si>
  <si>
    <t>Net Ext. Debt Position, Central Bank, Long-term, Trade credit and advances , USD</t>
  </si>
  <si>
    <t>Net Ext. Debt Position, Central Bank, Long-term, Loans, USD</t>
  </si>
  <si>
    <t>Net Ext. Debt Position, Central Bank, Long-term, Debt securities, USD</t>
  </si>
  <si>
    <t>Net Ext. Debt Position, Central Bank, Long-term, Currency and deposits, USD</t>
  </si>
  <si>
    <t>Net Ext. Debt Position, Central Bank, Long-term, Special drawing rights (SDRs), USD</t>
  </si>
  <si>
    <t>Net Ext. Debt Position, Central Bank, Long-term, All instruments, USD</t>
  </si>
  <si>
    <t>Net Ext. Debt Position, Central Bank, Short-term, Other debt instruments, USD</t>
  </si>
  <si>
    <t>Net Ext. Debt Position, Central Bank, Short-term, Unallocated gold accounts included in monetary gold, USD</t>
  </si>
  <si>
    <t>Net Ext. Debt Position, Central Bank, Short-term, Trade credit and advances, USD</t>
  </si>
  <si>
    <t>Net Ext. Debt Position, Central Bank, Short-term, Loans, USD</t>
  </si>
  <si>
    <t>Net Ext. Debt Position, Central Bank, Short-term, Debt securities, USD</t>
  </si>
  <si>
    <t>Net Ext. Debt Position, Central Bank, Short-term, Currency and deposits, USD</t>
  </si>
  <si>
    <t>Net Ext. Debt Position, Central Bank, Short-term, All instruments, USD</t>
  </si>
  <si>
    <t>Net Ext. Debt Position, Central Bank, All maturities, All instruments, USD</t>
  </si>
  <si>
    <t>Net Ext. Debt Position, General Government, Long-term, Other debt instruments, USD</t>
  </si>
  <si>
    <t>Net Ext. Debt Position, General Government, Long-term, Trade credit and advances, USD</t>
  </si>
  <si>
    <t>Net Ext. Debt Position, General Government, Long-term, Loans, USD</t>
  </si>
  <si>
    <t>Net Ext. Debt Position, General Government, Long-term, Debt securities, USD</t>
  </si>
  <si>
    <t>Net Ext. Debt Position, General Government, Long-term, Currency and deposits, USD</t>
  </si>
  <si>
    <t>Net Ext. Debt Position, General Government, Long-term, Special drawing rights (SDRs), USD</t>
  </si>
  <si>
    <t>Net Ext. Debt Position, General Government, Long-term, All instruments, USD</t>
  </si>
  <si>
    <t>Net Ext. Debt Position, General Government, Short-term, Other debt instruments, USD</t>
  </si>
  <si>
    <t>..</t>
  </si>
  <si>
    <t>Net Ext. Debt Position, General Government, Short-term, Unallocated gold accounts included in monetary gold, USD</t>
  </si>
  <si>
    <t>Net Ext. Debt Position, General Government, Short-term, Trade credit and advances, USD</t>
  </si>
  <si>
    <t>Net Ext. Debt Position, General Government, Short-term, Loans, USD</t>
  </si>
  <si>
    <t>Net Ext. Debt Position, General Government, Short-term, Debt securities, USD</t>
  </si>
  <si>
    <t>Net Ext. Debt Position, General Government, Short-term, Currency and deposits, USD</t>
  </si>
  <si>
    <t>Net Ext. Debt Position, General Government, Short-term, All instruments, USD</t>
  </si>
  <si>
    <t>Net Ext. Debt Position, General Government, All maturities, All instruments, USD</t>
  </si>
  <si>
    <t>Ext. Assets in Debt Instruments, All Sectors, All maturities, All instruments, USD</t>
  </si>
  <si>
    <t>Ext. Assets in Debt Instruments, DI: Intercom Lending, All maturities, Debt between fellow enterprises, USD</t>
  </si>
  <si>
    <t>Ext. Assets in Debt Instruments, DI: Intercom Lending, All maturities, Debt of dir. investors to dir. investment ent., USD</t>
  </si>
  <si>
    <t>Ext. Assets in Debt Instruments, DI: Intercom Lending, All maturities, Debt of dir. investment ent. to dir. investors, USD</t>
  </si>
  <si>
    <t>Ext. Assets in Debt Instruments, DI: Intercom Lending, All maturities, All instruments, USD</t>
  </si>
  <si>
    <t>Ext. Assets in Debt Instruments, Other Sectors, Long-term, Other debt instruments, USD</t>
  </si>
  <si>
    <t>Ext. Assets in Debt Instruments, Other Sectors, Long-term, Trade credit and advances, USD</t>
  </si>
  <si>
    <t>Ext. Assets in Debt Instruments, Other Sectors, Long-term, Loans, USD</t>
  </si>
  <si>
    <t>Ext. Assets in Debt Instruments, Other Sectors, Long-term, Debt securities, USD</t>
  </si>
  <si>
    <t>Ext. Assets in Debt Instruments, Other Sectors, Long-term, Currency and deposits, USD</t>
  </si>
  <si>
    <t>Ext. Assets in Debt Instruments, Other Sectors, Long-term, All instruments, USD</t>
  </si>
  <si>
    <t>Ext. Assets in Debt Instruments, Other Sectors, Short-term, Other debt instruments, USD</t>
  </si>
  <si>
    <t>Ext. Assets in Debt Instruments, Other Sectors, Short-term, Trade credit and advances, USD</t>
  </si>
  <si>
    <t>Ext. Assets in Debt Instruments, Other Sectors, Short-term, Loans, USD</t>
  </si>
  <si>
    <t>Ext. Assets in Debt Instruments, Other Sectors, Short-term, Debt securities, USD</t>
  </si>
  <si>
    <t>Ext. Assets in Debt Instruments, Other Sectors, Short-term, Currency and deposits, USD</t>
  </si>
  <si>
    <t>Ext. Assets in Debt Instruments, Other Sectors, Short-term, All instruments, USD</t>
  </si>
  <si>
    <t>Ext. Assets in Debt Instruments, Other Sectors, All maturities, All instruments, USD</t>
  </si>
  <si>
    <t>Ext. Assets in Debt Instruments, Deposit-Taking Corp., exc. CB, Long-term, Other debt instruments, USD</t>
  </si>
  <si>
    <t>Ext. Assets in Debt Instruments, Deposit-Taking Corp., exc. CB, Long-term, Trade credit and advances, USD</t>
  </si>
  <si>
    <t>Ext. Assets in Debt Instruments, Deposit-Taking Corp., exc. CB, Long-term, Loans, USD</t>
  </si>
  <si>
    <t>Ext. Assets in Debt Instruments, Deposit-Taking Corp., exc. CB, Long-term, Debt securities, USD</t>
  </si>
  <si>
    <t>Ext. Assets in Debt Instruments, Deposit-Taking Corp., exc. CB, Long-term, Currency and deposits , USD</t>
  </si>
  <si>
    <t>Ext. Assets in Debt Instruments, Deposit-Taking Corp., exc. CB, Long-term, All instruments, USD</t>
  </si>
  <si>
    <t>Ext. Assets in Debt Instruments, Deposit-Taking Corp., exc. CB, Short-term, Other debt instruments, USD</t>
  </si>
  <si>
    <t>Ext. Assets in Debt Instruments, Deposit-Taking Corp., exc. CB, Short-term, Trade credit and advances, USD</t>
  </si>
  <si>
    <t>Ext. Assets in Debt Instruments, Deposit-Taking Corp., exc. CB, Short-term, Loans, USD</t>
  </si>
  <si>
    <t>Ext. Assets in Debt Instruments, Deposit-Taking Corp., exc. CB, Short-term, Debt securities, USD</t>
  </si>
  <si>
    <t>Ext. Assets in Debt Instruments, Deposit-Taking Corp., exc. CB, Short-term, Currency and deposits, USD</t>
  </si>
  <si>
    <t>Ext. Assets in Debt Instruments, Deposit-Taking Corp., exc. CB, Short-term, All instruments, USD</t>
  </si>
  <si>
    <t>Ext. Assets in Debt Instruments, Deposit-Taking Corp., exc. CB, All maturities, All instruments, USD</t>
  </si>
  <si>
    <t>Ext. Assets in Debt Instruments, Central Bank, Long-term, Other debt instruments, USD</t>
  </si>
  <si>
    <t>Ext. Assets in Debt Instruments, Central Bank, Long-term, Trade credit and advances, USD</t>
  </si>
  <si>
    <t>Ext. Assets in Debt Instruments, Central Bank, Long-term, Loans, USD</t>
  </si>
  <si>
    <t>Ext. Assets in Debt Instruments, Central Bank, Long-term, Debt securities, USD</t>
  </si>
  <si>
    <t>Ext. Assets in Debt Instruments, Central Bank, Long-term, Currency and deposits, USD</t>
  </si>
  <si>
    <t>Ext. Assets in Debt Instruments, Central Bank, Long-term, Special drawing rights (SDRs), USD</t>
  </si>
  <si>
    <t>Ext. Assets in Debt Instruments, Central Bank, Long-term, All instruments, USD</t>
  </si>
  <si>
    <t>Ext. Assets in Debt Instruments, Central Bank, Short-term, Other debt instruments, USD</t>
  </si>
  <si>
    <t>Ext. Assets in Debt Instruments, Central Bank, Short-term, Unallocated gold accounts included in monetary gold, USD</t>
  </si>
  <si>
    <t>Ext. Assets in Debt Instruments, Central Bank, Short-term, Trade credit and advances, USD</t>
  </si>
  <si>
    <t>Ext. Assets in Debt Instruments, Central Bank, Short-term, Loans, USD</t>
  </si>
  <si>
    <t>Ext. Assets in Debt Instruments, Central Bank, Short-term, Debt securities, USD</t>
  </si>
  <si>
    <t>Ext. Assets in Debt Instruments, Central Bank, Short-term, Currency and deposits, USD</t>
  </si>
  <si>
    <t>Ext. Assets in Debt Instruments, Central Bank, Short-term, All instruments, USD</t>
  </si>
  <si>
    <t>Ext. Assets in Debt Instruments, Central Bank, All maturities, All instruments, USD</t>
  </si>
  <si>
    <t>Ext. Assets in Debt Instruments, General Government, Long-term, Other debt instruments, USD</t>
  </si>
  <si>
    <t>Ext. Assets in Debt Instruments, General Government, Long-term, Trade credit and advances, USD</t>
  </si>
  <si>
    <t>Ext. Assets in Debt Instruments, General Government, Long-term, Loans, USD</t>
  </si>
  <si>
    <t>Ext. Assets in Debt Instruments, General Government, Long-term, Debt securities, USD</t>
  </si>
  <si>
    <t>Ext. Assets in Debt Instruments, General Government, Long-term, Currency and deposits, USD</t>
  </si>
  <si>
    <t>Ext. Assets in Debt Instruments, General Government, Long-term, Special drawing rights (SDRs), USD</t>
  </si>
  <si>
    <t>Ext. Assets in Debt Instruments, General Government, Long-term, All instruments, USD</t>
  </si>
  <si>
    <t>Ext. Assets in Debt Instruments, General Government, Short-term, Other debt instruments, USD</t>
  </si>
  <si>
    <t>Ext. Assets in Debt Instruments, General Government, Short-term, Unallocated gold accounts included in monetary gold, USD</t>
  </si>
  <si>
    <t>Ext. Assets in Debt Instruments, General Government, Short-term, Trade credit and advances, USD</t>
  </si>
  <si>
    <t>Ext. Assets in Debt Instruments, General Government, Short-term, Loans, USD</t>
  </si>
  <si>
    <t>Ext. Assets in Debt Instruments, General Government, Short-term, Debt securities, USD</t>
  </si>
  <si>
    <t>Ext. Assets in Debt Instruments, General Government, Short-term, Currency and deposits, USD</t>
  </si>
  <si>
    <t>Ext. Assets in Debt Instruments, General Government, Short-term, All instruments, USD</t>
  </si>
  <si>
    <t>Ext. Assets in Debt Instruments, General Government, All maturities, All instruments, USD</t>
  </si>
  <si>
    <t>Gross Ext. Debt Pos., All Sectors, All maturities, All instruments, Beginning pos., USD</t>
  </si>
  <si>
    <t>Gross Ext. Debt Pos., DI: Intercom Lending, All maturities, Debt between fellow enterprises, Beginning pos., USD</t>
  </si>
  <si>
    <t>Gross Ext. Debt Pos., DI: Intercom Lending, All maturities, Debt of dir. investors to dir. investment ent., Beginning pos., USD</t>
  </si>
  <si>
    <t>Gross Ext. Debt Pos., DI: Intercom Lending, All maturities, Debt of dir. investment ent. to dir. investors, Beginning pos., USD</t>
  </si>
  <si>
    <t>Gross Ext. Debt Pos., DI: Intercom Lending, All maturities, All instruments, Beginning pos., USD</t>
  </si>
  <si>
    <t>Gross Ext. Debt Pos., Other Sectors, Long-term, Other debt instruments, Beginning pos., USD</t>
  </si>
  <si>
    <t>Gross Ext. Debt Pos., Other Sectors, Long-term, Trade credit and advances, Beginning pos., USD</t>
  </si>
  <si>
    <t>Gross Ext. Debt Pos., Other Sectors, Long-term, Loans, Beginning pos., USD</t>
  </si>
  <si>
    <t>Gross Ext. Debt Pos., Other Sectors, Long-term, Debt securities, Beginning pos., USD</t>
  </si>
  <si>
    <t>Gross Ext. Debt Pos., Other Sectors, Long-term, Currency and deposits, Beginning pos., USD</t>
  </si>
  <si>
    <t>Gross Ext. Debt Pos., Other Sectors, Long-term, All instruments, Beginning pos., USD</t>
  </si>
  <si>
    <t>Gross Ext. Debt Pos., Other Sectors, Short-term, Other debt instruments, Beginning pos., USD</t>
  </si>
  <si>
    <t>Gross Ext. Debt Pos., Other Sectors, Short-term, Trade credit and advances, Beginning pos., USD</t>
  </si>
  <si>
    <t>Gross Ext. Debt Pos., Other Sectors, Short-term, Loans, Beginning pos., USD</t>
  </si>
  <si>
    <t>Gross Ext. Debt Pos., Other Sectors, Short-term, Debt securities, Beginning pos., USD</t>
  </si>
  <si>
    <t>Gross Ext. Debt Pos., Other Sectors, Short-term, Currency and deposits, Beginning pos., USD</t>
  </si>
  <si>
    <t>Gross Ext. Debt Pos., Other Sectors, Short-term, All instruments, Beginning pos., USD</t>
  </si>
  <si>
    <t>Gross Ext. Debt Pos., Other Sectors, All maturities, All instruments, Beginning pos., USD</t>
  </si>
  <si>
    <t>Gross Ext. Debt Pos., Deposit-Taking Corp., exc. CB, Long-term, Other debt instruments, Beginning pos., USD</t>
  </si>
  <si>
    <t>Gross Ext. Debt Pos., Deposit-Taking Corp., exc. CB, Long-term, Trade credit and advances, Beginning pos., USD</t>
  </si>
  <si>
    <t>Gross Ext. Debt Pos., Deposit-Taking Corp., exc. CB, Long-term, Loans, Beginning pos., USD</t>
  </si>
  <si>
    <t>Gross Ext. Debt Pos., Deposit-Taking Corp., exc. CB, Long-term, Debt securities, Beginning pos., USD</t>
  </si>
  <si>
    <t>Gross Ext. Debt Pos., Deposit-Taking Corp., exc. CB, Long-term, Currency and deposits, Beginning pos., USD</t>
  </si>
  <si>
    <t>Gross Ext. Debt Pos., Deposit-Taking Corp., exc. CB, Long-term, All instruments, Beginning pos., USD</t>
  </si>
  <si>
    <t>Gross Ext. Debt Pos., Deposit-Taking Corp., exc. CB, Short-term, Other debt instruments, Beginning pos., USD</t>
  </si>
  <si>
    <t>Gross Ext. Debt Pos., Deposit-Taking Corp., exc. CB, Short-term, Trade credit and advances, Beginning pos., USD</t>
  </si>
  <si>
    <t>Gross Ext. Debt Pos., Deposit-Taking Corp., exc. CB, Short-term, Loans, Beginning pos., USD</t>
  </si>
  <si>
    <t>Gross Ext. Debt Pos., Deposit-Taking Corp., exc. CB, Short-term, Debt securities, Beginning pos., USD</t>
  </si>
  <si>
    <t>Gross Ext. Debt Pos., Deposit-Taking Corp., exc. CB, Short-term, Currency and deposits, Beginning pos., USD</t>
  </si>
  <si>
    <t>Gross Ext. Debt Pos., Deposit-Taking Corp., exc. CB, Short-term, All instruments, Beginning pos., USD</t>
  </si>
  <si>
    <t>Gross Ext. Debt Pos., Deposit-Taking Corp., exc. CB, All maturities, All instruments, Beginning pos., USD</t>
  </si>
  <si>
    <t>Gross Ext. Debt Pos., Central Bank, Long-term, Other debt instruments, Beginning pos., USD</t>
  </si>
  <si>
    <t>Gross Ext. Debt Pos., Central Bank, Long-term, Trade credit and advances , Beginning pos., USD</t>
  </si>
  <si>
    <t>Gross Ext. Debt Pos., Central Bank, Long-term, Loans, Beginning pos., USD</t>
  </si>
  <si>
    <t>Gross Ext. Debt Pos., Central Bank, Long-term, Debt securities, Beginning pos., USD</t>
  </si>
  <si>
    <t>Gross Ext. Debt Pos., Central Bank, Long-term, Currency and deposits, Beginning pos., USD</t>
  </si>
  <si>
    <t>Gross Ext. Debt Pos., Central Bank, Long-term, Special drawing rights (SDRs), Beginning pos., USD</t>
  </si>
  <si>
    <t>Gross Ext. Debt Pos., Central Bank, Long-term, All instruments, Beginning pos., USD</t>
  </si>
  <si>
    <t>Gross Ext. Debt Pos., Central Bank, Short-term, Other debt instruments, Beginning pos., USD</t>
  </si>
  <si>
    <t>Gross Ext. Debt Pos., Central Bank, Short-term, Unallocated gold accounts included in monetary gold, Beginning pos., USD</t>
  </si>
  <si>
    <t>Gross Ext. Debt Pos., Central Bank, Short-term, Trade credit and advances, Beginning pos., USD</t>
  </si>
  <si>
    <t>Gross Ext. Debt Pos., Central Bank, Short-term, Loans, Beginning pos., USD</t>
  </si>
  <si>
    <t>Gross Ext. Debt Pos., Central Bank, Short-term, Debt securities, Beginning pos., USD</t>
  </si>
  <si>
    <t>Gross Ext. Debt Pos., Central Bank, Short-term, Currency and deposits, Beginning pos., USD</t>
  </si>
  <si>
    <t>Gross Ext. Debt Pos., Central Bank, Short-term, All instruments, Beginning pos., USD</t>
  </si>
  <si>
    <t>Gross Ext. Debt Pos., Central Bank, All maturities, All instruments, Beginning pos., USD</t>
  </si>
  <si>
    <t>Gross Ext. Debt Pos., General Government, Long-term, Other debt instruments, Beginning pos., USD</t>
  </si>
  <si>
    <t>Gross Ext. Debt Pos., General Government, Long-term, Trade credit and advances, Beginning pos., USD</t>
  </si>
  <si>
    <t>Gross Ext. Debt Pos., General Government, Long-term, Loans, Beginning pos., USD</t>
  </si>
  <si>
    <t>Gross Ext. Debt Pos., General Government, Long-term, Debt securities, Beginning pos., USD</t>
  </si>
  <si>
    <t>Gross Ext. Debt Pos., General Government, Long-term, Currency and deposits, Beginning pos., USD</t>
  </si>
  <si>
    <t>Gross Ext. Debt Pos., General Government, Long-term, Special drawing rights (SDRs), Beginning pos., USD</t>
  </si>
  <si>
    <t>Gross Ext. Debt Pos., General Government, Long-term, All instruments, Beginning pos., USD</t>
  </si>
  <si>
    <t>Gross Ext. Debt Pos., General Government, Short-term, Other debt instruments, Beginning pos., USD</t>
  </si>
  <si>
    <t>Gross Ext. Debt Pos., General Government, Short-term, Unallocated gold accounts included in monetary gold, Beginning pos., USD</t>
  </si>
  <si>
    <t>Gross Ext. Debt Pos., General Government, Short-term, Trade credit and advances, Beginning pos., USD</t>
  </si>
  <si>
    <t>Gross Ext. Debt Pos., General Government, Short-term, Loans, Beginning pos., USD</t>
  </si>
  <si>
    <t>Gross Ext. Debt Pos., General Government, Short-term, Debt securities, Beginning pos., USD</t>
  </si>
  <si>
    <t>Gross Ext. Debt Pos., General Government, Short-term, Currency and deposits, Beginning pos., USD</t>
  </si>
  <si>
    <t>Gross Ext. Debt Pos., General Government, Short-term, All instruments, Beginning pos., USD</t>
  </si>
  <si>
    <t>Gross Ext. Debt Pos., General Government, All maturities, All instruments, Beginning pos., USD</t>
  </si>
  <si>
    <t>Armenia</t>
  </si>
  <si>
    <t>ARM</t>
  </si>
  <si>
    <t>Austria</t>
  </si>
  <si>
    <t>AUT</t>
  </si>
  <si>
    <t>Belarus</t>
  </si>
  <si>
    <t>Colombia</t>
  </si>
  <si>
    <t>Croatia</t>
  </si>
  <si>
    <t>Estonia</t>
  </si>
  <si>
    <t>Georgia</t>
  </si>
  <si>
    <t>Germany</t>
  </si>
  <si>
    <t>Hungary</t>
  </si>
  <si>
    <t>Kazakhstan</t>
  </si>
  <si>
    <t>Lithuania</t>
  </si>
  <si>
    <t>Moldova</t>
  </si>
  <si>
    <t>Mongolia</t>
  </si>
  <si>
    <t>North Macedonia</t>
  </si>
  <si>
    <t>Poland</t>
  </si>
  <si>
    <t>Portugal</t>
  </si>
  <si>
    <t>Romania</t>
  </si>
  <si>
    <t>Spain</t>
  </si>
  <si>
    <t>Ukraine</t>
  </si>
  <si>
    <t>Uruguay</t>
  </si>
  <si>
    <t>Uzbekistan</t>
  </si>
  <si>
    <t xml:space="preserve">Country </t>
  </si>
  <si>
    <t>Euro Area</t>
  </si>
  <si>
    <t>Brazil</t>
  </si>
  <si>
    <t>Latvia</t>
  </si>
  <si>
    <t>2021Q4 [YR2021Q4]</t>
  </si>
  <si>
    <t>Costa Rica</t>
  </si>
  <si>
    <t>Russian Federation</t>
  </si>
  <si>
    <t>Czechia</t>
  </si>
  <si>
    <t>Cyprus</t>
  </si>
  <si>
    <t>Country Name : Armenia</t>
  </si>
  <si>
    <t>2025Q2</t>
  </si>
  <si>
    <t>Country Name : Uruguay</t>
  </si>
  <si>
    <t>Country Name : Ukraine</t>
  </si>
  <si>
    <t>Country Name : Spain</t>
  </si>
  <si>
    <t>Country Name : Romania</t>
  </si>
  <si>
    <t>Country Name : Portugal</t>
  </si>
  <si>
    <t>Country Name : Poland</t>
  </si>
  <si>
    <t>Country Name : North Macedonia</t>
  </si>
  <si>
    <t>Country Name : Moldova</t>
  </si>
  <si>
    <t>Country Name : Lithuania</t>
  </si>
  <si>
    <t>Country Name : Kazakhstan</t>
  </si>
  <si>
    <t>Country Name : Hungary</t>
  </si>
  <si>
    <t>Country Name : Germany</t>
  </si>
  <si>
    <t>Country Name : Georgia</t>
  </si>
  <si>
    <t>Country Name : Euro Area</t>
  </si>
  <si>
    <t>Country Name : Estonia</t>
  </si>
  <si>
    <t>Country Name : Czechia</t>
  </si>
  <si>
    <t>Country Name : Croatia</t>
  </si>
  <si>
    <t>Country Name : Cyprus</t>
  </si>
  <si>
    <t>Country Name : Colombia</t>
  </si>
  <si>
    <t>Country Name : Austria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</si>
</sst>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7" x14ac:knownFonts="1">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b/>
      <sz val="11"/>
      <name val="Times New Roman"/>
      <family val="1"/>
    </font>
    <font>
      <b/>
      <i/>
      <sz val="10"/>
      <color indexed="10"/>
      <name val="Times New Roman"/>
      <family val="1"/>
    </font>
    <font>
      <b/>
      <sz val="10"/>
      <name val="Times New Roman"/>
      <family val="1"/>
    </font>
    <font>
      <b/>
      <sz val="10"/>
      <color indexed="10"/>
      <name val="Times New Roman"/>
      <family val="1"/>
    </font>
    <font>
      <b/>
      <sz val="9"/>
      <color theme="1"/>
      <name val="Times New Roman"/>
      <family val="1"/>
    </font>
    <font>
      <b/>
      <sz val="10"/>
      <color indexed="48"/>
      <name val="Times New Roman"/>
      <family val="1"/>
    </font>
    <font>
      <sz val="10"/>
      <color indexed="48"/>
      <name val="Times New Roman"/>
      <family val="1"/>
    </font>
    <font>
      <sz val="10"/>
      <color theme="1"/>
      <name val="Times New Roman"/>
      <family val="1"/>
    </font>
    <font>
      <i/>
      <u/>
      <sz val="10"/>
      <name val="Times New Roman"/>
      <family val="1"/>
    </font>
    <font>
      <i/>
      <sz val="10"/>
      <name val="Times New Roman"/>
      <family val="1"/>
    </font>
    <font>
      <b/>
      <i/>
      <sz val="10"/>
      <color theme="1"/>
      <name val="Times New Roman"/>
      <family val="1"/>
    </font>
    <font>
      <b/>
      <sz val="10"/>
      <color rgb="FFFF0000"/>
      <name val="Times New Roman"/>
      <family val="1"/>
    </font>
  </fonts>
  <fills count="10">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DBEEF3"/>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6">
    <xf numFmtId="0" fontId="0" fillId="0" borderId="0"/>
    <xf numFmtId="43" fontId="3" fillId="0" borderId="0" applyFont="0" applyFill="0" applyBorder="0" applyAlignment="0" applyProtection="0"/>
    <xf numFmtId="0" fontId="4" fillId="0" borderId="0"/>
    <xf numFmtId="0" fontId="4" fillId="0" borderId="0"/>
    <xf numFmtId="0" fontId="2" fillId="0" borderId="0"/>
    <xf numFmtId="0" fontId="1" fillId="0" borderId="0"/>
  </cellStyleXfs>
  <cellXfs count="68">
    <xf numFmtId="0" fontId="0" fillId="0" borderId="0" xfId="0"/>
    <xf numFmtId="0" fontId="5" fillId="2" borderId="0" xfId="2" applyFont="1" applyFill="1"/>
    <xf numFmtId="0" fontId="4" fillId="2" borderId="0" xfId="2" applyFill="1"/>
    <xf numFmtId="0" fontId="6" fillId="2" borderId="0" xfId="0" applyFont="1" applyFill="1"/>
    <xf numFmtId="0" fontId="7" fillId="2" borderId="0" xfId="2" applyFont="1" applyFill="1"/>
    <xf numFmtId="0" fontId="8" fillId="2" borderId="4" xfId="2" applyFont="1" applyFill="1" applyBorder="1" applyAlignment="1">
      <alignment horizontal="right"/>
    </xf>
    <xf numFmtId="0" fontId="8" fillId="2" borderId="7" xfId="2" applyFont="1" applyFill="1" applyBorder="1" applyAlignment="1">
      <alignment horizontal="right"/>
    </xf>
    <xf numFmtId="0" fontId="7" fillId="2" borderId="0" xfId="2" applyFont="1" applyFill="1" applyAlignment="1">
      <alignment horizontal="left" indent="2"/>
    </xf>
    <xf numFmtId="0" fontId="4" fillId="2" borderId="0" xfId="2" applyFill="1" applyAlignment="1">
      <alignment horizontal="left" indent="4"/>
    </xf>
    <xf numFmtId="0" fontId="4" fillId="2" borderId="0" xfId="2" applyFill="1" applyAlignment="1">
      <alignment horizontal="left" indent="2"/>
    </xf>
    <xf numFmtId="0" fontId="7" fillId="8" borderId="2" xfId="2" applyFont="1" applyFill="1" applyBorder="1" applyAlignment="1">
      <alignment horizontal="left"/>
    </xf>
    <xf numFmtId="0" fontId="12" fillId="0" borderId="0" xfId="0" applyFont="1" applyAlignment="1">
      <alignment horizontal="left"/>
    </xf>
    <xf numFmtId="0" fontId="13" fillId="2" borderId="0" xfId="2" applyFont="1" applyFill="1"/>
    <xf numFmtId="0" fontId="4" fillId="2" borderId="0" xfId="2" applyFill="1" applyAlignment="1">
      <alignment horizontal="left" vertical="top" wrapText="1"/>
    </xf>
    <xf numFmtId="0" fontId="8" fillId="2" borderId="0" xfId="2" applyFont="1" applyFill="1" applyAlignment="1">
      <alignment wrapText="1"/>
    </xf>
    <xf numFmtId="0" fontId="4" fillId="2" borderId="6" xfId="2" applyFill="1" applyBorder="1" applyAlignment="1">
      <alignment horizontal="left"/>
    </xf>
    <xf numFmtId="0" fontId="4" fillId="2" borderId="5" xfId="2" applyFill="1" applyBorder="1"/>
    <xf numFmtId="0" fontId="4" fillId="2" borderId="11" xfId="2" applyFill="1" applyBorder="1"/>
    <xf numFmtId="0" fontId="4" fillId="2" borderId="9" xfId="2" applyFill="1" applyBorder="1" applyAlignment="1">
      <alignment horizontal="left" indent="5"/>
    </xf>
    <xf numFmtId="0" fontId="4" fillId="2" borderId="12" xfId="2" applyFill="1" applyBorder="1"/>
    <xf numFmtId="0" fontId="4" fillId="2" borderId="8" xfId="2" applyFill="1" applyBorder="1" applyAlignment="1">
      <alignment horizontal="left"/>
    </xf>
    <xf numFmtId="0" fontId="4" fillId="2" borderId="13" xfId="2" applyFill="1" applyBorder="1"/>
    <xf numFmtId="0" fontId="4" fillId="2" borderId="14" xfId="2" applyFill="1" applyBorder="1"/>
    <xf numFmtId="0" fontId="15" fillId="0" borderId="0" xfId="0" applyFont="1"/>
    <xf numFmtId="0" fontId="16" fillId="2" borderId="1" xfId="2" applyFont="1" applyFill="1" applyBorder="1" applyAlignment="1">
      <alignment horizontal="center"/>
    </xf>
    <xf numFmtId="164" fontId="10" fillId="2" borderId="1" xfId="1" quotePrefix="1" applyNumberFormat="1" applyFont="1" applyFill="1" applyBorder="1" applyAlignment="1" applyProtection="1">
      <alignment horizontal="right" indent="3"/>
    </xf>
    <xf numFmtId="164" fontId="11" fillId="2" borderId="4" xfId="1" applyNumberFormat="1" applyFont="1" applyFill="1" applyBorder="1" applyAlignment="1" applyProtection="1">
      <alignment horizontal="right" indent="3"/>
    </xf>
    <xf numFmtId="164" fontId="12" fillId="4" borderId="4" xfId="1" applyNumberFormat="1" applyFont="1" applyFill="1" applyBorder="1" applyAlignment="1" applyProtection="1">
      <alignment horizontal="right" indent="3"/>
      <protection locked="0"/>
    </xf>
    <xf numFmtId="164" fontId="11" fillId="7" borderId="4" xfId="1" applyNumberFormat="1" applyFont="1" applyFill="1" applyBorder="1" applyAlignment="1" applyProtection="1">
      <alignment horizontal="right" indent="3"/>
      <protection locked="0"/>
    </xf>
    <xf numFmtId="164" fontId="4" fillId="5" borderId="4" xfId="1" applyNumberFormat="1" applyFont="1" applyFill="1" applyBorder="1" applyAlignment="1" applyProtection="1">
      <alignment horizontal="right" indent="3"/>
      <protection locked="0"/>
    </xf>
    <xf numFmtId="164" fontId="10" fillId="2" borderId="4" xfId="1" quotePrefix="1" applyNumberFormat="1" applyFont="1" applyFill="1" applyBorder="1" applyAlignment="1" applyProtection="1">
      <alignment horizontal="right" indent="3"/>
    </xf>
    <xf numFmtId="164" fontId="10" fillId="8" borderId="10" xfId="1" quotePrefix="1" applyNumberFormat="1" applyFont="1" applyFill="1" applyBorder="1" applyAlignment="1" applyProtection="1">
      <alignment horizontal="right" indent="3"/>
    </xf>
    <xf numFmtId="164" fontId="10" fillId="2" borderId="6" xfId="1" quotePrefix="1" applyNumberFormat="1" applyFont="1" applyFill="1" applyBorder="1" applyAlignment="1" applyProtection="1">
      <alignment horizontal="right" indent="2"/>
    </xf>
    <xf numFmtId="164" fontId="10" fillId="2" borderId="4" xfId="1" quotePrefix="1" applyNumberFormat="1" applyFont="1" applyFill="1" applyBorder="1" applyAlignment="1" applyProtection="1">
      <alignment horizontal="right" indent="2"/>
    </xf>
    <xf numFmtId="164" fontId="11" fillId="2" borderId="9" xfId="1" applyNumberFormat="1" applyFont="1" applyFill="1" applyBorder="1" applyAlignment="1" applyProtection="1">
      <alignment horizontal="right" indent="2"/>
    </xf>
    <xf numFmtId="164" fontId="11" fillId="2" borderId="4" xfId="1" applyNumberFormat="1" applyFont="1" applyFill="1" applyBorder="1" applyAlignment="1" applyProtection="1">
      <alignment horizontal="right" indent="2"/>
    </xf>
    <xf numFmtId="164" fontId="12" fillId="5" borderId="9" xfId="1" applyNumberFormat="1" applyFont="1" applyFill="1" applyBorder="1" applyAlignment="1" applyProtection="1">
      <alignment horizontal="right" indent="2"/>
      <protection locked="0"/>
    </xf>
    <xf numFmtId="164" fontId="11" fillId="6" borderId="4" xfId="1" applyNumberFormat="1" applyFont="1" applyFill="1" applyBorder="1" applyAlignment="1" applyProtection="1">
      <alignment horizontal="right" indent="2"/>
    </xf>
    <xf numFmtId="164" fontId="12" fillId="7" borderId="9" xfId="1" applyNumberFormat="1" applyFont="1" applyFill="1" applyBorder="1" applyAlignment="1" applyProtection="1">
      <alignment horizontal="right" indent="2"/>
      <protection locked="0"/>
    </xf>
    <xf numFmtId="164" fontId="11" fillId="7" borderId="4" xfId="1" applyNumberFormat="1" applyFont="1" applyFill="1" applyBorder="1" applyAlignment="1" applyProtection="1">
      <alignment horizontal="right" indent="2"/>
      <protection locked="0"/>
    </xf>
    <xf numFmtId="164" fontId="11" fillId="0" borderId="4" xfId="1" applyNumberFormat="1" applyFont="1" applyFill="1" applyBorder="1" applyAlignment="1" applyProtection="1">
      <alignment horizontal="right" indent="2"/>
    </xf>
    <xf numFmtId="164" fontId="10" fillId="2" borderId="9" xfId="1" quotePrefix="1" applyNumberFormat="1" applyFont="1" applyFill="1" applyBorder="1" applyAlignment="1" applyProtection="1">
      <alignment horizontal="right" indent="2"/>
    </xf>
    <xf numFmtId="164" fontId="12" fillId="5" borderId="8" xfId="1" applyNumberFormat="1" applyFont="1" applyFill="1" applyBorder="1" applyAlignment="1" applyProtection="1">
      <alignment horizontal="right" indent="2"/>
      <protection locked="0"/>
    </xf>
    <xf numFmtId="164" fontId="11" fillId="6" borderId="7" xfId="1" applyNumberFormat="1" applyFont="1" applyFill="1" applyBorder="1" applyAlignment="1" applyProtection="1">
      <alignment horizontal="right" indent="2"/>
    </xf>
    <xf numFmtId="164" fontId="10" fillId="8" borderId="10" xfId="1" quotePrefix="1" applyNumberFormat="1" applyFont="1" applyFill="1" applyBorder="1" applyAlignment="1" applyProtection="1">
      <alignment horizontal="right" indent="2"/>
    </xf>
    <xf numFmtId="164" fontId="10" fillId="8" borderId="3" xfId="1" quotePrefix="1" applyNumberFormat="1" applyFont="1" applyFill="1" applyBorder="1" applyAlignment="1" applyProtection="1">
      <alignment horizontal="right" indent="2"/>
    </xf>
    <xf numFmtId="49" fontId="0" fillId="0" borderId="0" xfId="0" applyNumberFormat="1"/>
    <xf numFmtId="0" fontId="7" fillId="9" borderId="15" xfId="0" applyFont="1" applyFill="1" applyBorder="1"/>
    <xf numFmtId="0" fontId="7" fillId="9" borderId="3" xfId="0" applyFont="1" applyFill="1" applyBorder="1"/>
    <xf numFmtId="2" fontId="4" fillId="0" borderId="0" xfId="0" applyNumberFormat="1" applyFont="1"/>
    <xf numFmtId="0" fontId="4" fillId="2" borderId="0" xfId="2" applyFill="1" applyAlignment="1">
      <alignment horizontal="left" vertical="top" wrapText="1"/>
    </xf>
    <xf numFmtId="0" fontId="4" fillId="3" borderId="6" xfId="2" applyFill="1" applyBorder="1" applyAlignment="1" applyProtection="1">
      <alignment horizontal="left" vertical="top" wrapText="1"/>
      <protection locked="0"/>
    </xf>
    <xf numFmtId="0" fontId="4" fillId="3" borderId="5" xfId="2" applyFill="1" applyBorder="1" applyAlignment="1" applyProtection="1">
      <alignment horizontal="left" vertical="top" wrapText="1"/>
      <protection locked="0"/>
    </xf>
    <xf numFmtId="0" fontId="4" fillId="3" borderId="11" xfId="2" applyFill="1" applyBorder="1" applyAlignment="1" applyProtection="1">
      <alignment horizontal="left" vertical="top" wrapText="1"/>
      <protection locked="0"/>
    </xf>
    <xf numFmtId="0" fontId="4" fillId="3" borderId="9" xfId="2" applyFill="1" applyBorder="1" applyAlignment="1" applyProtection="1">
      <alignment horizontal="left" vertical="top" wrapText="1"/>
      <protection locked="0"/>
    </xf>
    <xf numFmtId="0" fontId="4" fillId="3" borderId="0" xfId="2" applyFill="1" applyAlignment="1" applyProtection="1">
      <alignment horizontal="left" vertical="top" wrapText="1"/>
      <protection locked="0"/>
    </xf>
    <xf numFmtId="0" fontId="4" fillId="3" borderId="12" xfId="2" applyFill="1" applyBorder="1" applyAlignment="1" applyProtection="1">
      <alignment horizontal="left" vertical="top" wrapText="1"/>
      <protection locked="0"/>
    </xf>
    <xf numFmtId="0" fontId="4" fillId="3" borderId="8" xfId="2" applyFill="1" applyBorder="1" applyAlignment="1" applyProtection="1">
      <alignment horizontal="left" vertical="top" wrapText="1"/>
      <protection locked="0"/>
    </xf>
    <xf numFmtId="0" fontId="4" fillId="3" borderId="13" xfId="2" applyFill="1" applyBorder="1" applyAlignment="1" applyProtection="1">
      <alignment horizontal="left" vertical="top" wrapText="1"/>
      <protection locked="0"/>
    </xf>
    <xf numFmtId="0" fontId="4" fillId="3" borderId="14" xfId="2" applyFill="1" applyBorder="1" applyAlignment="1" applyProtection="1">
      <alignment horizontal="left" vertical="top" wrapText="1"/>
      <protection locked="0"/>
    </xf>
    <xf numFmtId="0" fontId="8" fillId="0" borderId="2" xfId="2" applyFont="1" applyBorder="1" applyAlignment="1">
      <alignment horizontal="center" vertical="center"/>
    </xf>
    <xf numFmtId="0" fontId="8" fillId="0" borderId="3" xfId="2" applyFont="1" applyBorder="1" applyAlignment="1">
      <alignment horizontal="center" vertical="center"/>
    </xf>
    <xf numFmtId="0" fontId="9" fillId="3" borderId="5" xfId="3" applyFont="1" applyFill="1" applyBorder="1" applyAlignment="1">
      <alignment horizontal="center" vertical="center" wrapText="1"/>
    </xf>
    <xf numFmtId="0" fontId="9" fillId="3" borderId="0" xfId="3" applyFont="1" applyFill="1" applyAlignment="1">
      <alignment horizontal="center" vertical="center" wrapText="1"/>
    </xf>
    <xf numFmtId="0" fontId="9" fillId="3" borderId="6" xfId="3" applyFont="1" applyFill="1" applyBorder="1" applyAlignment="1">
      <alignment horizontal="center" vertical="center" wrapText="1"/>
    </xf>
    <xf numFmtId="0" fontId="9" fillId="3" borderId="8" xfId="3" applyFont="1" applyFill="1" applyBorder="1" applyAlignment="1">
      <alignment horizontal="center" vertical="center" wrapText="1"/>
    </xf>
    <xf numFmtId="0" fontId="9" fillId="3" borderId="1" xfId="3" applyFont="1" applyFill="1" applyBorder="1" applyAlignment="1">
      <alignment horizontal="center" vertical="center" wrapText="1"/>
    </xf>
    <xf numFmtId="0" fontId="9" fillId="3" borderId="4" xfId="3" applyFont="1" applyFill="1" applyBorder="1" applyAlignment="1">
      <alignment horizontal="center" vertical="center" wrapText="1"/>
    </xf>
  </cellXfs>
  <cellStyles count="6">
    <cellStyle name="Comma" xfId="1" builtinId="3"/>
    <cellStyle name="Normal" xfId="0" builtinId="0"/>
    <cellStyle name="Normal 2" xfId="2" xr:uid="{00000000-0005-0000-0000-000002000000}"/>
    <cellStyle name="Normal 2 2" xfId="3" xr:uid="{00000000-0005-0000-0000-000003000000}"/>
    <cellStyle name="Normal 3" xfId="4" xr:uid="{00000000-0005-0000-0000-000004000000}"/>
    <cellStyle name="Normal 4" xfId="5" xr:uid="{804F9875-B08A-4E9A-A931-673C56833DE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8"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customXml" Target="../customXml/item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60"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A41E-2FD3-4BA8-B7C7-AE871C6518AD}">
  <dimension ref="A1:F367"/>
  <sheetViews>
    <sheetView workbookViewId="0">
      <selection sqref="A1:F367"/>
    </sheetView>
  </sheetViews>
  <sheetFormatPr defaultRowHeight="13.15" x14ac:dyDescent="0.4"/>
  <sheetData>
    <row r="1" spans="1:6" x14ac:dyDescent="0.4">
      <c r="A1" t="s">
        <v>35</v>
      </c>
      <c r="B1" s="46" t="s">
        <v>36</v>
      </c>
      <c r="C1" t="s">
        <v>37</v>
      </c>
      <c r="D1" s="46" t="s">
        <v>38</v>
      </c>
      <c r="E1" t="s">
        <v>39</v>
      </c>
      <c r="F1" t="s">
        <v>436</v>
      </c>
    </row>
    <row r="2" spans="1:6" x14ac:dyDescent="0.4">
      <c r="A2" t="s">
        <v>409</v>
      </c>
      <c r="B2" s="46" t="s">
        <v>410</v>
      </c>
      <c r="C2" t="s">
        <v>408</v>
      </c>
      <c r="D2" s="46" t="s">
        <v>40</v>
      </c>
      <c r="E2" t="s">
        <v>224</v>
      </c>
      <c r="F2">
        <v>6228</v>
      </c>
    </row>
    <row r="3" spans="1:6" x14ac:dyDescent="0.4">
      <c r="A3" t="s">
        <v>409</v>
      </c>
      <c r="B3" s="46" t="s">
        <v>410</v>
      </c>
      <c r="C3" t="s">
        <v>407</v>
      </c>
      <c r="D3" s="46" t="s">
        <v>41</v>
      </c>
      <c r="E3" t="s">
        <v>224</v>
      </c>
      <c r="F3">
        <v>0</v>
      </c>
    </row>
    <row r="4" spans="1:6" x14ac:dyDescent="0.4">
      <c r="A4" t="s">
        <v>409</v>
      </c>
      <c r="B4" s="46" t="s">
        <v>410</v>
      </c>
      <c r="C4" t="s">
        <v>406</v>
      </c>
      <c r="D4" s="46" t="s">
        <v>42</v>
      </c>
      <c r="E4" t="s">
        <v>224</v>
      </c>
      <c r="F4" t="s">
        <v>279</v>
      </c>
    </row>
    <row r="5" spans="1:6" x14ac:dyDescent="0.4">
      <c r="A5" t="s">
        <v>409</v>
      </c>
      <c r="B5" s="46" t="s">
        <v>410</v>
      </c>
      <c r="C5" t="s">
        <v>405</v>
      </c>
      <c r="D5" s="46" t="s">
        <v>43</v>
      </c>
      <c r="E5" t="s">
        <v>224</v>
      </c>
      <c r="F5">
        <v>0</v>
      </c>
    </row>
    <row r="6" spans="1:6" x14ac:dyDescent="0.4">
      <c r="A6" t="s">
        <v>409</v>
      </c>
      <c r="B6" s="46" t="s">
        <v>410</v>
      </c>
      <c r="C6" t="s">
        <v>404</v>
      </c>
      <c r="D6" s="46" t="s">
        <v>44</v>
      </c>
      <c r="E6" t="s">
        <v>224</v>
      </c>
      <c r="F6">
        <v>0</v>
      </c>
    </row>
    <row r="7" spans="1:6" x14ac:dyDescent="0.4">
      <c r="A7" t="s">
        <v>409</v>
      </c>
      <c r="B7" s="46" t="s">
        <v>410</v>
      </c>
      <c r="C7" t="s">
        <v>403</v>
      </c>
      <c r="D7" s="46" t="s">
        <v>45</v>
      </c>
      <c r="E7" t="s">
        <v>224</v>
      </c>
      <c r="F7" t="s">
        <v>279</v>
      </c>
    </row>
    <row r="8" spans="1:6" x14ac:dyDescent="0.4">
      <c r="A8" t="s">
        <v>409</v>
      </c>
      <c r="B8" s="46" t="s">
        <v>410</v>
      </c>
      <c r="C8" t="s">
        <v>402</v>
      </c>
      <c r="D8" s="46" t="s">
        <v>46</v>
      </c>
      <c r="E8" t="s">
        <v>224</v>
      </c>
      <c r="F8" t="s">
        <v>279</v>
      </c>
    </row>
    <row r="9" spans="1:6" x14ac:dyDescent="0.4">
      <c r="A9" t="s">
        <v>409</v>
      </c>
      <c r="B9" s="46" t="s">
        <v>410</v>
      </c>
      <c r="C9" t="s">
        <v>401</v>
      </c>
      <c r="D9" s="46" t="s">
        <v>47</v>
      </c>
      <c r="E9" t="s">
        <v>224</v>
      </c>
      <c r="F9" t="s">
        <v>279</v>
      </c>
    </row>
    <row r="10" spans="1:6" x14ac:dyDescent="0.4">
      <c r="A10" t="s">
        <v>409</v>
      </c>
      <c r="B10" s="46" t="s">
        <v>410</v>
      </c>
      <c r="C10" t="s">
        <v>400</v>
      </c>
      <c r="D10" s="46" t="s">
        <v>48</v>
      </c>
      <c r="E10" t="s">
        <v>224</v>
      </c>
      <c r="F10">
        <v>6227</v>
      </c>
    </row>
    <row r="11" spans="1:6" x14ac:dyDescent="0.4">
      <c r="A11" t="s">
        <v>409</v>
      </c>
      <c r="B11" s="46" t="s">
        <v>410</v>
      </c>
      <c r="C11" t="s">
        <v>399</v>
      </c>
      <c r="D11" s="46" t="s">
        <v>49</v>
      </c>
      <c r="E11" t="s">
        <v>224</v>
      </c>
      <c r="F11" t="s">
        <v>279</v>
      </c>
    </row>
    <row r="12" spans="1:6" x14ac:dyDescent="0.4">
      <c r="A12" t="s">
        <v>409</v>
      </c>
      <c r="B12" s="46" t="s">
        <v>410</v>
      </c>
      <c r="C12" t="s">
        <v>398</v>
      </c>
      <c r="D12" s="46" t="s">
        <v>50</v>
      </c>
      <c r="E12" t="s">
        <v>224</v>
      </c>
      <c r="F12" t="s">
        <v>279</v>
      </c>
    </row>
    <row r="13" spans="1:6" x14ac:dyDescent="0.4">
      <c r="A13" t="s">
        <v>409</v>
      </c>
      <c r="B13" s="46" t="s">
        <v>410</v>
      </c>
      <c r="C13" t="s">
        <v>397</v>
      </c>
      <c r="D13" s="46" t="s">
        <v>51</v>
      </c>
      <c r="E13" t="s">
        <v>224</v>
      </c>
      <c r="F13">
        <v>1711</v>
      </c>
    </row>
    <row r="14" spans="1:6" x14ac:dyDescent="0.4">
      <c r="A14" t="s">
        <v>409</v>
      </c>
      <c r="B14" s="46" t="s">
        <v>410</v>
      </c>
      <c r="C14" t="s">
        <v>396</v>
      </c>
      <c r="D14" s="46" t="s">
        <v>52</v>
      </c>
      <c r="E14" t="s">
        <v>224</v>
      </c>
      <c r="F14">
        <v>4517</v>
      </c>
    </row>
    <row r="15" spans="1:6" x14ac:dyDescent="0.4">
      <c r="A15" t="s">
        <v>409</v>
      </c>
      <c r="B15" s="46" t="s">
        <v>410</v>
      </c>
      <c r="C15" t="s">
        <v>395</v>
      </c>
      <c r="D15" s="46" t="s">
        <v>53</v>
      </c>
      <c r="E15" t="s">
        <v>224</v>
      </c>
      <c r="F15" t="s">
        <v>279</v>
      </c>
    </row>
    <row r="16" spans="1:6" x14ac:dyDescent="0.4">
      <c r="A16" t="s">
        <v>409</v>
      </c>
      <c r="B16" s="46" t="s">
        <v>410</v>
      </c>
      <c r="C16" t="s">
        <v>394</v>
      </c>
      <c r="D16" s="46" t="s">
        <v>54</v>
      </c>
      <c r="E16" t="s">
        <v>224</v>
      </c>
      <c r="F16" t="s">
        <v>279</v>
      </c>
    </row>
    <row r="17" spans="1:6" x14ac:dyDescent="0.4">
      <c r="A17" t="s">
        <v>409</v>
      </c>
      <c r="B17" s="46" t="s">
        <v>410</v>
      </c>
      <c r="C17" t="s">
        <v>393</v>
      </c>
      <c r="D17" s="46" t="s">
        <v>55</v>
      </c>
      <c r="E17" t="s">
        <v>224</v>
      </c>
      <c r="F17">
        <v>759</v>
      </c>
    </row>
    <row r="18" spans="1:6" x14ac:dyDescent="0.4">
      <c r="A18" t="s">
        <v>409</v>
      </c>
      <c r="B18" s="46" t="s">
        <v>410</v>
      </c>
      <c r="C18" t="s">
        <v>392</v>
      </c>
      <c r="D18" s="46" t="s">
        <v>56</v>
      </c>
      <c r="E18" t="s">
        <v>224</v>
      </c>
      <c r="F18">
        <v>4</v>
      </c>
    </row>
    <row r="19" spans="1:6" x14ac:dyDescent="0.4">
      <c r="A19" t="s">
        <v>409</v>
      </c>
      <c r="B19" s="46" t="s">
        <v>410</v>
      </c>
      <c r="C19" t="s">
        <v>391</v>
      </c>
      <c r="D19" s="46" t="s">
        <v>57</v>
      </c>
      <c r="E19" t="s">
        <v>224</v>
      </c>
      <c r="F19">
        <v>2</v>
      </c>
    </row>
    <row r="20" spans="1:6" x14ac:dyDescent="0.4">
      <c r="A20" t="s">
        <v>409</v>
      </c>
      <c r="B20" s="46" t="s">
        <v>410</v>
      </c>
      <c r="C20" t="s">
        <v>390</v>
      </c>
      <c r="D20" s="46" t="s">
        <v>58</v>
      </c>
      <c r="E20" t="s">
        <v>224</v>
      </c>
      <c r="F20" t="s">
        <v>279</v>
      </c>
    </row>
    <row r="21" spans="1:6" x14ac:dyDescent="0.4">
      <c r="A21" t="s">
        <v>409</v>
      </c>
      <c r="B21" s="46" t="s">
        <v>410</v>
      </c>
      <c r="C21" t="s">
        <v>389</v>
      </c>
      <c r="D21" s="46" t="s">
        <v>59</v>
      </c>
      <c r="E21" t="s">
        <v>224</v>
      </c>
      <c r="F21" t="s">
        <v>279</v>
      </c>
    </row>
    <row r="22" spans="1:6" x14ac:dyDescent="0.4">
      <c r="A22" t="s">
        <v>409</v>
      </c>
      <c r="B22" s="46" t="s">
        <v>410</v>
      </c>
      <c r="C22" t="s">
        <v>388</v>
      </c>
      <c r="D22" s="46" t="s">
        <v>60</v>
      </c>
      <c r="E22" t="s">
        <v>224</v>
      </c>
      <c r="F22">
        <v>2</v>
      </c>
    </row>
    <row r="23" spans="1:6" x14ac:dyDescent="0.4">
      <c r="A23" t="s">
        <v>409</v>
      </c>
      <c r="B23" s="46" t="s">
        <v>410</v>
      </c>
      <c r="C23" t="s">
        <v>387</v>
      </c>
      <c r="D23" s="46" t="s">
        <v>61</v>
      </c>
      <c r="E23" t="s">
        <v>224</v>
      </c>
      <c r="F23" t="s">
        <v>279</v>
      </c>
    </row>
    <row r="24" spans="1:6" x14ac:dyDescent="0.4">
      <c r="A24" t="s">
        <v>409</v>
      </c>
      <c r="B24" s="46" t="s">
        <v>410</v>
      </c>
      <c r="C24" t="s">
        <v>386</v>
      </c>
      <c r="D24" s="46" t="s">
        <v>62</v>
      </c>
      <c r="E24" t="s">
        <v>224</v>
      </c>
      <c r="F24">
        <v>0</v>
      </c>
    </row>
    <row r="25" spans="1:6" x14ac:dyDescent="0.4">
      <c r="A25" t="s">
        <v>409</v>
      </c>
      <c r="B25" s="46" t="s">
        <v>410</v>
      </c>
      <c r="C25" t="s">
        <v>385</v>
      </c>
      <c r="D25" s="46" t="s">
        <v>63</v>
      </c>
      <c r="E25" t="s">
        <v>224</v>
      </c>
      <c r="F25">
        <v>755</v>
      </c>
    </row>
    <row r="26" spans="1:6" x14ac:dyDescent="0.4">
      <c r="A26" t="s">
        <v>409</v>
      </c>
      <c r="B26" s="46" t="s">
        <v>410</v>
      </c>
      <c r="C26" t="s">
        <v>384</v>
      </c>
      <c r="D26" s="46" t="s">
        <v>64</v>
      </c>
      <c r="E26" t="s">
        <v>224</v>
      </c>
      <c r="F26">
        <v>296</v>
      </c>
    </row>
    <row r="27" spans="1:6" x14ac:dyDescent="0.4">
      <c r="A27" t="s">
        <v>409</v>
      </c>
      <c r="B27" s="46" t="s">
        <v>410</v>
      </c>
      <c r="C27" t="s">
        <v>383</v>
      </c>
      <c r="D27" s="46" t="s">
        <v>65</v>
      </c>
      <c r="E27" t="s">
        <v>224</v>
      </c>
      <c r="F27" t="s">
        <v>279</v>
      </c>
    </row>
    <row r="28" spans="1:6" x14ac:dyDescent="0.4">
      <c r="A28" t="s">
        <v>409</v>
      </c>
      <c r="B28" s="46" t="s">
        <v>410</v>
      </c>
      <c r="C28" t="s">
        <v>382</v>
      </c>
      <c r="D28" s="46" t="s">
        <v>66</v>
      </c>
      <c r="E28" t="s">
        <v>224</v>
      </c>
      <c r="F28" t="s">
        <v>279</v>
      </c>
    </row>
    <row r="29" spans="1:6" x14ac:dyDescent="0.4">
      <c r="A29" t="s">
        <v>409</v>
      </c>
      <c r="B29" s="46" t="s">
        <v>410</v>
      </c>
      <c r="C29" t="s">
        <v>381</v>
      </c>
      <c r="D29" s="46" t="s">
        <v>67</v>
      </c>
      <c r="E29" t="s">
        <v>224</v>
      </c>
      <c r="F29">
        <v>459</v>
      </c>
    </row>
    <row r="30" spans="1:6" x14ac:dyDescent="0.4">
      <c r="A30" t="s">
        <v>409</v>
      </c>
      <c r="B30" s="46" t="s">
        <v>410</v>
      </c>
      <c r="C30" t="s">
        <v>380</v>
      </c>
      <c r="D30" s="46" t="s">
        <v>68</v>
      </c>
      <c r="E30" t="s">
        <v>224</v>
      </c>
      <c r="F30" t="s">
        <v>279</v>
      </c>
    </row>
    <row r="31" spans="1:6" x14ac:dyDescent="0.4">
      <c r="A31" t="s">
        <v>409</v>
      </c>
      <c r="B31" s="46" t="s">
        <v>410</v>
      </c>
      <c r="C31" t="s">
        <v>379</v>
      </c>
      <c r="D31" s="46" t="s">
        <v>69</v>
      </c>
      <c r="E31" t="s">
        <v>224</v>
      </c>
      <c r="F31" t="s">
        <v>279</v>
      </c>
    </row>
    <row r="32" spans="1:6" x14ac:dyDescent="0.4">
      <c r="A32" t="s">
        <v>409</v>
      </c>
      <c r="B32" s="46" t="s">
        <v>410</v>
      </c>
      <c r="C32" t="s">
        <v>378</v>
      </c>
      <c r="D32" s="46" t="s">
        <v>70</v>
      </c>
      <c r="E32" t="s">
        <v>224</v>
      </c>
      <c r="F32">
        <v>3193</v>
      </c>
    </row>
    <row r="33" spans="1:6" x14ac:dyDescent="0.4">
      <c r="A33" t="s">
        <v>409</v>
      </c>
      <c r="B33" s="46" t="s">
        <v>410</v>
      </c>
      <c r="C33" t="s">
        <v>377</v>
      </c>
      <c r="D33" s="46" t="s">
        <v>71</v>
      </c>
      <c r="E33" t="s">
        <v>224</v>
      </c>
      <c r="F33">
        <v>1293</v>
      </c>
    </row>
    <row r="34" spans="1:6" x14ac:dyDescent="0.4">
      <c r="A34" t="s">
        <v>409</v>
      </c>
      <c r="B34" s="46" t="s">
        <v>410</v>
      </c>
      <c r="C34" t="s">
        <v>376</v>
      </c>
      <c r="D34" s="46" t="s">
        <v>72</v>
      </c>
      <c r="E34" t="s">
        <v>224</v>
      </c>
      <c r="F34">
        <v>1078</v>
      </c>
    </row>
    <row r="35" spans="1:6" x14ac:dyDescent="0.4">
      <c r="A35" t="s">
        <v>409</v>
      </c>
      <c r="B35" s="46" t="s">
        <v>410</v>
      </c>
      <c r="C35" t="s">
        <v>375</v>
      </c>
      <c r="D35" s="46" t="s">
        <v>73</v>
      </c>
      <c r="E35" t="s">
        <v>224</v>
      </c>
      <c r="F35" t="s">
        <v>279</v>
      </c>
    </row>
    <row r="36" spans="1:6" x14ac:dyDescent="0.4">
      <c r="A36" t="s">
        <v>409</v>
      </c>
      <c r="B36" s="46" t="s">
        <v>410</v>
      </c>
      <c r="C36" t="s">
        <v>374</v>
      </c>
      <c r="D36" s="46" t="s">
        <v>74</v>
      </c>
      <c r="E36" t="s">
        <v>224</v>
      </c>
      <c r="F36">
        <v>113</v>
      </c>
    </row>
    <row r="37" spans="1:6" x14ac:dyDescent="0.4">
      <c r="A37" t="s">
        <v>409</v>
      </c>
      <c r="B37" s="46" t="s">
        <v>410</v>
      </c>
      <c r="C37" t="s">
        <v>373</v>
      </c>
      <c r="D37" s="46" t="s">
        <v>75</v>
      </c>
      <c r="E37" t="s">
        <v>224</v>
      </c>
      <c r="F37">
        <v>31</v>
      </c>
    </row>
    <row r="38" spans="1:6" x14ac:dyDescent="0.4">
      <c r="A38" t="s">
        <v>409</v>
      </c>
      <c r="B38" s="46" t="s">
        <v>410</v>
      </c>
      <c r="C38" t="s">
        <v>372</v>
      </c>
      <c r="D38" s="46" t="s">
        <v>76</v>
      </c>
      <c r="E38" t="s">
        <v>224</v>
      </c>
      <c r="F38">
        <v>71</v>
      </c>
    </row>
    <row r="39" spans="1:6" x14ac:dyDescent="0.4">
      <c r="A39" t="s">
        <v>409</v>
      </c>
      <c r="B39" s="46" t="s">
        <v>410</v>
      </c>
      <c r="C39" t="s">
        <v>371</v>
      </c>
      <c r="D39" s="46" t="s">
        <v>77</v>
      </c>
      <c r="E39" t="s">
        <v>224</v>
      </c>
      <c r="F39">
        <v>1901</v>
      </c>
    </row>
    <row r="40" spans="1:6" x14ac:dyDescent="0.4">
      <c r="A40" t="s">
        <v>409</v>
      </c>
      <c r="B40" s="46" t="s">
        <v>410</v>
      </c>
      <c r="C40" t="s">
        <v>370</v>
      </c>
      <c r="D40" s="46" t="s">
        <v>78</v>
      </c>
      <c r="E40" t="s">
        <v>224</v>
      </c>
      <c r="F40">
        <v>410</v>
      </c>
    </row>
    <row r="41" spans="1:6" x14ac:dyDescent="0.4">
      <c r="A41" t="s">
        <v>409</v>
      </c>
      <c r="B41" s="46" t="s">
        <v>410</v>
      </c>
      <c r="C41" t="s">
        <v>369</v>
      </c>
      <c r="D41" s="46" t="s">
        <v>79</v>
      </c>
      <c r="E41" t="s">
        <v>224</v>
      </c>
      <c r="F41">
        <v>90</v>
      </c>
    </row>
    <row r="42" spans="1:6" x14ac:dyDescent="0.4">
      <c r="A42" t="s">
        <v>409</v>
      </c>
      <c r="B42" s="46" t="s">
        <v>410</v>
      </c>
      <c r="C42" t="s">
        <v>368</v>
      </c>
      <c r="D42" s="46" t="s">
        <v>80</v>
      </c>
      <c r="E42" t="s">
        <v>224</v>
      </c>
      <c r="F42">
        <v>1401</v>
      </c>
    </row>
    <row r="43" spans="1:6" x14ac:dyDescent="0.4">
      <c r="A43" t="s">
        <v>409</v>
      </c>
      <c r="B43" s="46" t="s">
        <v>410</v>
      </c>
      <c r="C43" t="s">
        <v>367</v>
      </c>
      <c r="D43" s="46" t="s">
        <v>81</v>
      </c>
      <c r="E43" t="s">
        <v>224</v>
      </c>
      <c r="F43" t="s">
        <v>279</v>
      </c>
    </row>
    <row r="44" spans="1:6" x14ac:dyDescent="0.4">
      <c r="A44" t="s">
        <v>409</v>
      </c>
      <c r="B44" s="46" t="s">
        <v>410</v>
      </c>
      <c r="C44" t="s">
        <v>366</v>
      </c>
      <c r="D44" s="46" t="s">
        <v>82</v>
      </c>
      <c r="E44" t="s">
        <v>224</v>
      </c>
      <c r="F44" t="s">
        <v>279</v>
      </c>
    </row>
    <row r="45" spans="1:6" x14ac:dyDescent="0.4">
      <c r="A45" t="s">
        <v>409</v>
      </c>
      <c r="B45" s="46" t="s">
        <v>410</v>
      </c>
      <c r="C45" t="s">
        <v>365</v>
      </c>
      <c r="D45" s="46" t="s">
        <v>83</v>
      </c>
      <c r="E45" t="s">
        <v>224</v>
      </c>
      <c r="F45">
        <v>1883</v>
      </c>
    </row>
    <row r="46" spans="1:6" x14ac:dyDescent="0.4">
      <c r="A46" t="s">
        <v>409</v>
      </c>
      <c r="B46" s="46" t="s">
        <v>410</v>
      </c>
      <c r="C46" t="s">
        <v>364</v>
      </c>
      <c r="D46" s="46" t="s">
        <v>84</v>
      </c>
      <c r="E46" t="s">
        <v>224</v>
      </c>
      <c r="F46">
        <v>227</v>
      </c>
    </row>
    <row r="47" spans="1:6" x14ac:dyDescent="0.4">
      <c r="A47" t="s">
        <v>409</v>
      </c>
      <c r="B47" s="46" t="s">
        <v>410</v>
      </c>
      <c r="C47" t="s">
        <v>363</v>
      </c>
      <c r="D47" s="46" t="s">
        <v>85</v>
      </c>
      <c r="E47" t="s">
        <v>224</v>
      </c>
      <c r="F47" t="s">
        <v>279</v>
      </c>
    </row>
    <row r="48" spans="1:6" x14ac:dyDescent="0.4">
      <c r="A48" t="s">
        <v>409</v>
      </c>
      <c r="B48" s="46" t="s">
        <v>410</v>
      </c>
      <c r="C48" t="s">
        <v>362</v>
      </c>
      <c r="D48" s="46" t="s">
        <v>86</v>
      </c>
      <c r="E48" t="s">
        <v>224</v>
      </c>
      <c r="F48" t="s">
        <v>279</v>
      </c>
    </row>
    <row r="49" spans="1:6" x14ac:dyDescent="0.4">
      <c r="A49" t="s">
        <v>409</v>
      </c>
      <c r="B49" s="46" t="s">
        <v>410</v>
      </c>
      <c r="C49" t="s">
        <v>361</v>
      </c>
      <c r="D49" s="46" t="s">
        <v>87</v>
      </c>
      <c r="E49" t="s">
        <v>224</v>
      </c>
      <c r="F49">
        <v>17</v>
      </c>
    </row>
    <row r="50" spans="1:6" x14ac:dyDescent="0.4">
      <c r="A50" t="s">
        <v>409</v>
      </c>
      <c r="B50" s="46" t="s">
        <v>410</v>
      </c>
      <c r="C50" t="s">
        <v>360</v>
      </c>
      <c r="D50" s="46" t="s">
        <v>88</v>
      </c>
      <c r="E50" t="s">
        <v>224</v>
      </c>
      <c r="F50">
        <v>200</v>
      </c>
    </row>
    <row r="51" spans="1:6" x14ac:dyDescent="0.4">
      <c r="A51" t="s">
        <v>409</v>
      </c>
      <c r="B51" s="46" t="s">
        <v>410</v>
      </c>
      <c r="C51" t="s">
        <v>359</v>
      </c>
      <c r="D51" s="46" t="s">
        <v>89</v>
      </c>
      <c r="E51" t="s">
        <v>224</v>
      </c>
      <c r="F51">
        <v>10</v>
      </c>
    </row>
    <row r="52" spans="1:6" x14ac:dyDescent="0.4">
      <c r="A52" t="s">
        <v>409</v>
      </c>
      <c r="B52" s="46" t="s">
        <v>410</v>
      </c>
      <c r="C52" t="s">
        <v>358</v>
      </c>
      <c r="D52" s="46" t="s">
        <v>90</v>
      </c>
      <c r="E52" t="s">
        <v>224</v>
      </c>
      <c r="F52">
        <v>1655</v>
      </c>
    </row>
    <row r="53" spans="1:6" x14ac:dyDescent="0.4">
      <c r="A53" t="s">
        <v>409</v>
      </c>
      <c r="B53" s="46" t="s">
        <v>410</v>
      </c>
      <c r="C53" t="s">
        <v>357</v>
      </c>
      <c r="D53" s="46" t="s">
        <v>91</v>
      </c>
      <c r="E53" t="s">
        <v>224</v>
      </c>
      <c r="F53" t="s">
        <v>279</v>
      </c>
    </row>
    <row r="54" spans="1:6" x14ac:dyDescent="0.4">
      <c r="A54" t="s">
        <v>409</v>
      </c>
      <c r="B54" s="46" t="s">
        <v>410</v>
      </c>
      <c r="C54" t="s">
        <v>356</v>
      </c>
      <c r="D54" s="46" t="s">
        <v>92</v>
      </c>
      <c r="E54" t="s">
        <v>224</v>
      </c>
      <c r="F54" t="s">
        <v>279</v>
      </c>
    </row>
    <row r="55" spans="1:6" x14ac:dyDescent="0.4">
      <c r="A55" t="s">
        <v>409</v>
      </c>
      <c r="B55" s="46" t="s">
        <v>410</v>
      </c>
      <c r="C55" t="s">
        <v>355</v>
      </c>
      <c r="D55" s="46" t="s">
        <v>93</v>
      </c>
      <c r="E55" t="s">
        <v>224</v>
      </c>
      <c r="F55">
        <v>1620</v>
      </c>
    </row>
    <row r="56" spans="1:6" x14ac:dyDescent="0.4">
      <c r="A56" t="s">
        <v>409</v>
      </c>
      <c r="B56" s="46" t="s">
        <v>410</v>
      </c>
      <c r="C56" t="s">
        <v>354</v>
      </c>
      <c r="D56" s="46" t="s">
        <v>94</v>
      </c>
      <c r="E56" t="s">
        <v>224</v>
      </c>
      <c r="F56">
        <v>13</v>
      </c>
    </row>
    <row r="57" spans="1:6" x14ac:dyDescent="0.4">
      <c r="A57" t="s">
        <v>409</v>
      </c>
      <c r="B57" s="46" t="s">
        <v>410</v>
      </c>
      <c r="C57" t="s">
        <v>353</v>
      </c>
      <c r="D57" s="46" t="s">
        <v>95</v>
      </c>
      <c r="E57" t="s">
        <v>224</v>
      </c>
      <c r="F57">
        <v>22</v>
      </c>
    </row>
    <row r="58" spans="1:6" x14ac:dyDescent="0.4">
      <c r="A58" t="s">
        <v>409</v>
      </c>
      <c r="B58" s="46" t="s">
        <v>410</v>
      </c>
      <c r="C58" t="s">
        <v>352</v>
      </c>
      <c r="D58" s="46" t="s">
        <v>96</v>
      </c>
      <c r="E58" t="s">
        <v>224</v>
      </c>
      <c r="F58">
        <v>1766</v>
      </c>
    </row>
    <row r="59" spans="1:6" x14ac:dyDescent="0.4">
      <c r="A59" t="s">
        <v>409</v>
      </c>
      <c r="B59" s="46" t="s">
        <v>410</v>
      </c>
      <c r="C59" t="s">
        <v>351</v>
      </c>
      <c r="D59" s="46" t="s">
        <v>97</v>
      </c>
      <c r="E59" t="s">
        <v>224</v>
      </c>
      <c r="F59">
        <v>965</v>
      </c>
    </row>
    <row r="60" spans="1:6" x14ac:dyDescent="0.4">
      <c r="A60" t="s">
        <v>409</v>
      </c>
      <c r="B60" s="46" t="s">
        <v>410</v>
      </c>
      <c r="C60" t="s">
        <v>350</v>
      </c>
      <c r="D60" s="46" t="s">
        <v>98</v>
      </c>
      <c r="E60" t="s">
        <v>224</v>
      </c>
      <c r="F60">
        <v>36</v>
      </c>
    </row>
    <row r="61" spans="1:6" x14ac:dyDescent="0.4">
      <c r="A61" t="s">
        <v>409</v>
      </c>
      <c r="B61" s="46" t="s">
        <v>410</v>
      </c>
      <c r="C61" t="s">
        <v>349</v>
      </c>
      <c r="D61" s="46" t="s">
        <v>99</v>
      </c>
      <c r="E61" t="s">
        <v>224</v>
      </c>
      <c r="F61">
        <v>765</v>
      </c>
    </row>
    <row r="62" spans="1:6" x14ac:dyDescent="0.4">
      <c r="A62" t="s">
        <v>409</v>
      </c>
      <c r="B62" s="46" t="s">
        <v>410</v>
      </c>
      <c r="C62" t="s">
        <v>348</v>
      </c>
      <c r="D62" s="46" t="s">
        <v>100</v>
      </c>
      <c r="E62" t="s">
        <v>224</v>
      </c>
      <c r="F62">
        <v>13829</v>
      </c>
    </row>
    <row r="63" spans="1:6" x14ac:dyDescent="0.4">
      <c r="A63" t="s">
        <v>409</v>
      </c>
      <c r="B63" s="46" t="s">
        <v>410</v>
      </c>
      <c r="C63" t="s">
        <v>347</v>
      </c>
      <c r="D63" s="46" t="s">
        <v>101</v>
      </c>
      <c r="E63" t="s">
        <v>224</v>
      </c>
      <c r="F63">
        <v>4</v>
      </c>
    </row>
    <row r="64" spans="1:6" x14ac:dyDescent="0.4">
      <c r="A64" t="s">
        <v>409</v>
      </c>
      <c r="B64" s="46" t="s">
        <v>410</v>
      </c>
      <c r="C64" t="s">
        <v>346</v>
      </c>
      <c r="D64" s="46" t="s">
        <v>102</v>
      </c>
      <c r="E64" t="s">
        <v>224</v>
      </c>
      <c r="F64">
        <v>0</v>
      </c>
    </row>
    <row r="65" spans="1:6" x14ac:dyDescent="0.4">
      <c r="A65" t="s">
        <v>409</v>
      </c>
      <c r="B65" s="46" t="s">
        <v>410</v>
      </c>
      <c r="C65" t="s">
        <v>345</v>
      </c>
      <c r="D65" s="46" t="s">
        <v>103</v>
      </c>
      <c r="E65" t="s">
        <v>224</v>
      </c>
      <c r="F65" t="s">
        <v>279</v>
      </c>
    </row>
    <row r="66" spans="1:6" x14ac:dyDescent="0.4">
      <c r="A66" t="s">
        <v>409</v>
      </c>
      <c r="B66" s="46" t="s">
        <v>410</v>
      </c>
      <c r="C66" t="s">
        <v>344</v>
      </c>
      <c r="D66" s="46" t="s">
        <v>104</v>
      </c>
      <c r="E66" t="s">
        <v>224</v>
      </c>
      <c r="F66" t="s">
        <v>279</v>
      </c>
    </row>
    <row r="67" spans="1:6" x14ac:dyDescent="0.4">
      <c r="A67" t="s">
        <v>409</v>
      </c>
      <c r="B67" s="46" t="s">
        <v>410</v>
      </c>
      <c r="C67" t="s">
        <v>343</v>
      </c>
      <c r="D67" s="46" t="s">
        <v>105</v>
      </c>
      <c r="E67" t="s">
        <v>224</v>
      </c>
      <c r="F67" t="s">
        <v>279</v>
      </c>
    </row>
    <row r="68" spans="1:6" x14ac:dyDescent="0.4">
      <c r="A68" t="s">
        <v>409</v>
      </c>
      <c r="B68" s="46" t="s">
        <v>410</v>
      </c>
      <c r="C68" t="s">
        <v>342</v>
      </c>
      <c r="D68" s="46" t="s">
        <v>106</v>
      </c>
      <c r="E68" t="s">
        <v>224</v>
      </c>
      <c r="F68" t="s">
        <v>279</v>
      </c>
    </row>
    <row r="69" spans="1:6" x14ac:dyDescent="0.4">
      <c r="A69" t="s">
        <v>409</v>
      </c>
      <c r="B69" s="46" t="s">
        <v>410</v>
      </c>
      <c r="C69" t="s">
        <v>341</v>
      </c>
      <c r="D69" s="46" t="s">
        <v>107</v>
      </c>
      <c r="E69" t="s">
        <v>224</v>
      </c>
      <c r="F69" t="s">
        <v>279</v>
      </c>
    </row>
    <row r="70" spans="1:6" x14ac:dyDescent="0.4">
      <c r="A70" t="s">
        <v>409</v>
      </c>
      <c r="B70" s="46" t="s">
        <v>410</v>
      </c>
      <c r="C70" t="s">
        <v>340</v>
      </c>
      <c r="D70" s="46" t="s">
        <v>108</v>
      </c>
      <c r="E70" t="s">
        <v>224</v>
      </c>
      <c r="F70" t="s">
        <v>279</v>
      </c>
    </row>
    <row r="71" spans="1:6" x14ac:dyDescent="0.4">
      <c r="A71" t="s">
        <v>409</v>
      </c>
      <c r="B71" s="46" t="s">
        <v>410</v>
      </c>
      <c r="C71" t="s">
        <v>339</v>
      </c>
      <c r="D71" s="46" t="s">
        <v>109</v>
      </c>
      <c r="E71" t="s">
        <v>224</v>
      </c>
      <c r="F71">
        <v>4</v>
      </c>
    </row>
    <row r="72" spans="1:6" x14ac:dyDescent="0.4">
      <c r="A72" t="s">
        <v>409</v>
      </c>
      <c r="B72" s="46" t="s">
        <v>410</v>
      </c>
      <c r="C72" t="s">
        <v>338</v>
      </c>
      <c r="D72" s="46" t="s">
        <v>110</v>
      </c>
      <c r="E72" t="s">
        <v>224</v>
      </c>
      <c r="F72" t="s">
        <v>279</v>
      </c>
    </row>
    <row r="73" spans="1:6" x14ac:dyDescent="0.4">
      <c r="A73" t="s">
        <v>409</v>
      </c>
      <c r="B73" s="46" t="s">
        <v>410</v>
      </c>
      <c r="C73" t="s">
        <v>337</v>
      </c>
      <c r="D73" s="46" t="s">
        <v>111</v>
      </c>
      <c r="E73" t="s">
        <v>224</v>
      </c>
      <c r="F73" t="s">
        <v>279</v>
      </c>
    </row>
    <row r="74" spans="1:6" x14ac:dyDescent="0.4">
      <c r="A74" t="s">
        <v>409</v>
      </c>
      <c r="B74" s="46" t="s">
        <v>410</v>
      </c>
      <c r="C74" t="s">
        <v>336</v>
      </c>
      <c r="D74" s="46" t="s">
        <v>112</v>
      </c>
      <c r="E74" t="s">
        <v>224</v>
      </c>
      <c r="F74" t="s">
        <v>279</v>
      </c>
    </row>
    <row r="75" spans="1:6" x14ac:dyDescent="0.4">
      <c r="A75" t="s">
        <v>409</v>
      </c>
      <c r="B75" s="46" t="s">
        <v>410</v>
      </c>
      <c r="C75" t="s">
        <v>335</v>
      </c>
      <c r="D75" s="46" t="s">
        <v>113</v>
      </c>
      <c r="E75" t="s">
        <v>224</v>
      </c>
      <c r="F75">
        <v>4</v>
      </c>
    </row>
    <row r="76" spans="1:6" x14ac:dyDescent="0.4">
      <c r="A76" t="s">
        <v>409</v>
      </c>
      <c r="B76" s="46" t="s">
        <v>410</v>
      </c>
      <c r="C76" t="s">
        <v>334</v>
      </c>
      <c r="D76" s="46" t="s">
        <v>114</v>
      </c>
      <c r="E76" t="s">
        <v>224</v>
      </c>
      <c r="F76">
        <v>0</v>
      </c>
    </row>
    <row r="77" spans="1:6" x14ac:dyDescent="0.4">
      <c r="A77" t="s">
        <v>409</v>
      </c>
      <c r="B77" s="46" t="s">
        <v>410</v>
      </c>
      <c r="C77" t="s">
        <v>333</v>
      </c>
      <c r="D77" s="46" t="s">
        <v>115</v>
      </c>
      <c r="E77" t="s">
        <v>224</v>
      </c>
      <c r="F77" t="s">
        <v>279</v>
      </c>
    </row>
    <row r="78" spans="1:6" x14ac:dyDescent="0.4">
      <c r="A78" t="s">
        <v>409</v>
      </c>
      <c r="B78" s="46" t="s">
        <v>410</v>
      </c>
      <c r="C78" t="s">
        <v>332</v>
      </c>
      <c r="D78" s="46" t="s">
        <v>116</v>
      </c>
      <c r="E78" t="s">
        <v>224</v>
      </c>
      <c r="F78">
        <v>3329</v>
      </c>
    </row>
    <row r="79" spans="1:6" x14ac:dyDescent="0.4">
      <c r="A79" t="s">
        <v>409</v>
      </c>
      <c r="B79" s="46" t="s">
        <v>410</v>
      </c>
      <c r="C79" t="s">
        <v>331</v>
      </c>
      <c r="D79" s="46" t="s">
        <v>117</v>
      </c>
      <c r="E79" t="s">
        <v>224</v>
      </c>
      <c r="F79">
        <v>2088</v>
      </c>
    </row>
    <row r="80" spans="1:6" x14ac:dyDescent="0.4">
      <c r="A80" t="s">
        <v>409</v>
      </c>
      <c r="B80" s="46" t="s">
        <v>410</v>
      </c>
      <c r="C80" t="s">
        <v>330</v>
      </c>
      <c r="D80" s="46" t="s">
        <v>118</v>
      </c>
      <c r="E80" t="s">
        <v>224</v>
      </c>
      <c r="F80">
        <v>1756</v>
      </c>
    </row>
    <row r="81" spans="1:6" x14ac:dyDescent="0.4">
      <c r="A81" t="s">
        <v>409</v>
      </c>
      <c r="B81" s="46" t="s">
        <v>410</v>
      </c>
      <c r="C81" t="s">
        <v>329</v>
      </c>
      <c r="D81" s="46" t="s">
        <v>119</v>
      </c>
      <c r="E81" t="s">
        <v>224</v>
      </c>
      <c r="F81">
        <v>332</v>
      </c>
    </row>
    <row r="82" spans="1:6" x14ac:dyDescent="0.4">
      <c r="A82" t="s">
        <v>409</v>
      </c>
      <c r="B82" s="46" t="s">
        <v>410</v>
      </c>
      <c r="C82" t="s">
        <v>328</v>
      </c>
      <c r="D82" s="46" t="s">
        <v>120</v>
      </c>
      <c r="E82" t="s">
        <v>224</v>
      </c>
      <c r="F82" t="s">
        <v>279</v>
      </c>
    </row>
    <row r="83" spans="1:6" x14ac:dyDescent="0.4">
      <c r="A83" t="s">
        <v>409</v>
      </c>
      <c r="B83" s="46" t="s">
        <v>410</v>
      </c>
      <c r="C83" t="s">
        <v>327</v>
      </c>
      <c r="D83" s="46" t="s">
        <v>121</v>
      </c>
      <c r="E83" t="s">
        <v>224</v>
      </c>
      <c r="F83">
        <v>0</v>
      </c>
    </row>
    <row r="84" spans="1:6" x14ac:dyDescent="0.4">
      <c r="A84" t="s">
        <v>409</v>
      </c>
      <c r="B84" s="46" t="s">
        <v>410</v>
      </c>
      <c r="C84" t="s">
        <v>326</v>
      </c>
      <c r="D84" s="46" t="s">
        <v>122</v>
      </c>
      <c r="E84" t="s">
        <v>224</v>
      </c>
      <c r="F84" t="s">
        <v>279</v>
      </c>
    </row>
    <row r="85" spans="1:6" x14ac:dyDescent="0.4">
      <c r="A85" t="s">
        <v>409</v>
      </c>
      <c r="B85" s="46" t="s">
        <v>410</v>
      </c>
      <c r="C85" t="s">
        <v>325</v>
      </c>
      <c r="D85" s="46" t="s">
        <v>123</v>
      </c>
      <c r="E85" t="s">
        <v>224</v>
      </c>
      <c r="F85">
        <v>0</v>
      </c>
    </row>
    <row r="86" spans="1:6" x14ac:dyDescent="0.4">
      <c r="A86" t="s">
        <v>409</v>
      </c>
      <c r="B86" s="46" t="s">
        <v>410</v>
      </c>
      <c r="C86" t="s">
        <v>324</v>
      </c>
      <c r="D86" s="46" t="s">
        <v>124</v>
      </c>
      <c r="E86" t="s">
        <v>224</v>
      </c>
      <c r="F86">
        <v>1241</v>
      </c>
    </row>
    <row r="87" spans="1:6" x14ac:dyDescent="0.4">
      <c r="A87" t="s">
        <v>409</v>
      </c>
      <c r="B87" s="46" t="s">
        <v>410</v>
      </c>
      <c r="C87" t="s">
        <v>323</v>
      </c>
      <c r="D87" s="46" t="s">
        <v>125</v>
      </c>
      <c r="E87" t="s">
        <v>224</v>
      </c>
      <c r="F87">
        <v>33</v>
      </c>
    </row>
    <row r="88" spans="1:6" x14ac:dyDescent="0.4">
      <c r="A88" t="s">
        <v>409</v>
      </c>
      <c r="B88" s="46" t="s">
        <v>410</v>
      </c>
      <c r="C88" t="s">
        <v>322</v>
      </c>
      <c r="D88" s="46" t="s">
        <v>126</v>
      </c>
      <c r="E88" t="s">
        <v>224</v>
      </c>
      <c r="F88" t="s">
        <v>279</v>
      </c>
    </row>
    <row r="89" spans="1:6" x14ac:dyDescent="0.4">
      <c r="A89" t="s">
        <v>409</v>
      </c>
      <c r="B89" s="46" t="s">
        <v>410</v>
      </c>
      <c r="C89" t="s">
        <v>321</v>
      </c>
      <c r="D89" s="46" t="s">
        <v>127</v>
      </c>
      <c r="E89" t="s">
        <v>224</v>
      </c>
      <c r="F89">
        <v>1208</v>
      </c>
    </row>
    <row r="90" spans="1:6" x14ac:dyDescent="0.4">
      <c r="A90" t="s">
        <v>409</v>
      </c>
      <c r="B90" s="46" t="s">
        <v>410</v>
      </c>
      <c r="C90" t="s">
        <v>320</v>
      </c>
      <c r="D90" s="46" t="s">
        <v>128</v>
      </c>
      <c r="E90" t="s">
        <v>224</v>
      </c>
      <c r="F90" t="s">
        <v>279</v>
      </c>
    </row>
    <row r="91" spans="1:6" x14ac:dyDescent="0.4">
      <c r="A91" t="s">
        <v>409</v>
      </c>
      <c r="B91" s="46" t="s">
        <v>410</v>
      </c>
      <c r="C91" t="s">
        <v>319</v>
      </c>
      <c r="D91" s="46" t="s">
        <v>129</v>
      </c>
      <c r="E91" t="s">
        <v>224</v>
      </c>
      <c r="F91" t="s">
        <v>279</v>
      </c>
    </row>
    <row r="92" spans="1:6" x14ac:dyDescent="0.4">
      <c r="A92" t="s">
        <v>409</v>
      </c>
      <c r="B92" s="46" t="s">
        <v>410</v>
      </c>
      <c r="C92" t="s">
        <v>318</v>
      </c>
      <c r="D92" s="46" t="s">
        <v>130</v>
      </c>
      <c r="E92" t="s">
        <v>224</v>
      </c>
      <c r="F92" t="s">
        <v>279</v>
      </c>
    </row>
    <row r="93" spans="1:6" x14ac:dyDescent="0.4">
      <c r="A93" t="s">
        <v>409</v>
      </c>
      <c r="B93" s="46" t="s">
        <v>410</v>
      </c>
      <c r="C93" t="s">
        <v>317</v>
      </c>
      <c r="D93" s="46" t="s">
        <v>131</v>
      </c>
      <c r="E93" t="s">
        <v>224</v>
      </c>
      <c r="F93">
        <v>957</v>
      </c>
    </row>
    <row r="94" spans="1:6" x14ac:dyDescent="0.4">
      <c r="A94" t="s">
        <v>409</v>
      </c>
      <c r="B94" s="46" t="s">
        <v>410</v>
      </c>
      <c r="C94" t="s">
        <v>316</v>
      </c>
      <c r="D94" s="46" t="s">
        <v>132</v>
      </c>
      <c r="E94" t="s">
        <v>224</v>
      </c>
      <c r="F94">
        <v>606</v>
      </c>
    </row>
    <row r="95" spans="1:6" x14ac:dyDescent="0.4">
      <c r="A95" t="s">
        <v>409</v>
      </c>
      <c r="B95" s="46" t="s">
        <v>410</v>
      </c>
      <c r="C95" t="s">
        <v>315</v>
      </c>
      <c r="D95" s="46" t="s">
        <v>133</v>
      </c>
      <c r="E95" t="s">
        <v>224</v>
      </c>
      <c r="F95">
        <v>473</v>
      </c>
    </row>
    <row r="96" spans="1:6" x14ac:dyDescent="0.4">
      <c r="A96" t="s">
        <v>409</v>
      </c>
      <c r="B96" s="46" t="s">
        <v>410</v>
      </c>
      <c r="C96" t="s">
        <v>314</v>
      </c>
      <c r="D96" s="46" t="s">
        <v>134</v>
      </c>
      <c r="E96" t="s">
        <v>224</v>
      </c>
      <c r="F96">
        <v>3</v>
      </c>
    </row>
    <row r="97" spans="1:6" x14ac:dyDescent="0.4">
      <c r="A97" t="s">
        <v>409</v>
      </c>
      <c r="B97" s="46" t="s">
        <v>410</v>
      </c>
      <c r="C97" t="s">
        <v>313</v>
      </c>
      <c r="D97" s="46" t="s">
        <v>135</v>
      </c>
      <c r="E97" t="s">
        <v>224</v>
      </c>
      <c r="F97">
        <v>93</v>
      </c>
    </row>
    <row r="98" spans="1:6" x14ac:dyDescent="0.4">
      <c r="A98" t="s">
        <v>409</v>
      </c>
      <c r="B98" s="46" t="s">
        <v>410</v>
      </c>
      <c r="C98" t="s">
        <v>312</v>
      </c>
      <c r="D98" s="46" t="s">
        <v>136</v>
      </c>
      <c r="E98" t="s">
        <v>224</v>
      </c>
      <c r="F98">
        <v>23</v>
      </c>
    </row>
    <row r="99" spans="1:6" x14ac:dyDescent="0.4">
      <c r="A99" t="s">
        <v>409</v>
      </c>
      <c r="B99" s="46" t="s">
        <v>410</v>
      </c>
      <c r="C99" t="s">
        <v>311</v>
      </c>
      <c r="D99" s="46" t="s">
        <v>137</v>
      </c>
      <c r="E99" t="s">
        <v>224</v>
      </c>
      <c r="F99">
        <v>15</v>
      </c>
    </row>
    <row r="100" spans="1:6" x14ac:dyDescent="0.4">
      <c r="A100" t="s">
        <v>409</v>
      </c>
      <c r="B100" s="46" t="s">
        <v>410</v>
      </c>
      <c r="C100" t="s">
        <v>310</v>
      </c>
      <c r="D100" s="46" t="s">
        <v>138</v>
      </c>
      <c r="E100" t="s">
        <v>224</v>
      </c>
      <c r="F100">
        <v>350</v>
      </c>
    </row>
    <row r="101" spans="1:6" x14ac:dyDescent="0.4">
      <c r="A101" t="s">
        <v>409</v>
      </c>
      <c r="B101" s="46" t="s">
        <v>410</v>
      </c>
      <c r="C101" t="s">
        <v>309</v>
      </c>
      <c r="D101" s="46" t="s">
        <v>139</v>
      </c>
      <c r="E101" t="s">
        <v>224</v>
      </c>
      <c r="F101">
        <v>5</v>
      </c>
    </row>
    <row r="102" spans="1:6" x14ac:dyDescent="0.4">
      <c r="A102" t="s">
        <v>409</v>
      </c>
      <c r="B102" s="46" t="s">
        <v>410</v>
      </c>
      <c r="C102" t="s">
        <v>308</v>
      </c>
      <c r="D102" s="46" t="s">
        <v>140</v>
      </c>
      <c r="E102" t="s">
        <v>224</v>
      </c>
      <c r="F102">
        <v>1</v>
      </c>
    </row>
    <row r="103" spans="1:6" x14ac:dyDescent="0.4">
      <c r="A103" t="s">
        <v>409</v>
      </c>
      <c r="B103" s="46" t="s">
        <v>410</v>
      </c>
      <c r="C103" t="s">
        <v>307</v>
      </c>
      <c r="D103" s="46" t="s">
        <v>141</v>
      </c>
      <c r="E103" t="s">
        <v>224</v>
      </c>
      <c r="F103">
        <v>344</v>
      </c>
    </row>
    <row r="104" spans="1:6" x14ac:dyDescent="0.4">
      <c r="A104" t="s">
        <v>409</v>
      </c>
      <c r="B104" s="46" t="s">
        <v>410</v>
      </c>
      <c r="C104" t="s">
        <v>306</v>
      </c>
      <c r="D104" s="46" t="s">
        <v>142</v>
      </c>
      <c r="E104" t="s">
        <v>224</v>
      </c>
      <c r="F104" t="s">
        <v>279</v>
      </c>
    </row>
    <row r="105" spans="1:6" x14ac:dyDescent="0.4">
      <c r="A105" t="s">
        <v>409</v>
      </c>
      <c r="B105" s="46" t="s">
        <v>410</v>
      </c>
      <c r="C105" t="s">
        <v>305</v>
      </c>
      <c r="D105" s="46" t="s">
        <v>143</v>
      </c>
      <c r="E105" t="s">
        <v>224</v>
      </c>
      <c r="F105" t="s">
        <v>279</v>
      </c>
    </row>
    <row r="106" spans="1:6" x14ac:dyDescent="0.4">
      <c r="A106" t="s">
        <v>409</v>
      </c>
      <c r="B106" s="46" t="s">
        <v>410</v>
      </c>
      <c r="C106" t="s">
        <v>304</v>
      </c>
      <c r="D106" s="46" t="s">
        <v>144</v>
      </c>
      <c r="E106" t="s">
        <v>224</v>
      </c>
      <c r="F106">
        <v>1546</v>
      </c>
    </row>
    <row r="107" spans="1:6" x14ac:dyDescent="0.4">
      <c r="A107" t="s">
        <v>409</v>
      </c>
      <c r="B107" s="46" t="s">
        <v>410</v>
      </c>
      <c r="C107" t="s">
        <v>303</v>
      </c>
      <c r="D107" s="46" t="s">
        <v>145</v>
      </c>
      <c r="E107" t="s">
        <v>224</v>
      </c>
      <c r="F107">
        <v>1442</v>
      </c>
    </row>
    <row r="108" spans="1:6" x14ac:dyDescent="0.4">
      <c r="A108" t="s">
        <v>409</v>
      </c>
      <c r="B108" s="46" t="s">
        <v>410</v>
      </c>
      <c r="C108" t="s">
        <v>302</v>
      </c>
      <c r="D108" s="46" t="s">
        <v>146</v>
      </c>
      <c r="E108" t="s">
        <v>224</v>
      </c>
      <c r="F108">
        <v>1270</v>
      </c>
    </row>
    <row r="109" spans="1:6" x14ac:dyDescent="0.4">
      <c r="A109" t="s">
        <v>409</v>
      </c>
      <c r="B109" s="46" t="s">
        <v>410</v>
      </c>
      <c r="C109" t="s">
        <v>301</v>
      </c>
      <c r="D109" s="46" t="s">
        <v>147</v>
      </c>
      <c r="E109" t="s">
        <v>224</v>
      </c>
      <c r="F109">
        <v>0</v>
      </c>
    </row>
    <row r="110" spans="1:6" x14ac:dyDescent="0.4">
      <c r="A110" t="s">
        <v>409</v>
      </c>
      <c r="B110" s="46" t="s">
        <v>410</v>
      </c>
      <c r="C110" t="s">
        <v>300</v>
      </c>
      <c r="D110" s="46" t="s">
        <v>148</v>
      </c>
      <c r="E110" t="s">
        <v>224</v>
      </c>
      <c r="F110">
        <v>5</v>
      </c>
    </row>
    <row r="111" spans="1:6" x14ac:dyDescent="0.4">
      <c r="A111" t="s">
        <v>409</v>
      </c>
      <c r="B111" s="46" t="s">
        <v>410</v>
      </c>
      <c r="C111" t="s">
        <v>299</v>
      </c>
      <c r="D111" s="46" t="s">
        <v>149</v>
      </c>
      <c r="E111" t="s">
        <v>224</v>
      </c>
      <c r="F111">
        <v>153</v>
      </c>
    </row>
    <row r="112" spans="1:6" x14ac:dyDescent="0.4">
      <c r="A112" t="s">
        <v>409</v>
      </c>
      <c r="B112" s="46" t="s">
        <v>410</v>
      </c>
      <c r="C112" t="s">
        <v>298</v>
      </c>
      <c r="D112" s="46" t="s">
        <v>150</v>
      </c>
      <c r="E112" t="s">
        <v>224</v>
      </c>
      <c r="F112">
        <v>15</v>
      </c>
    </row>
    <row r="113" spans="1:6" x14ac:dyDescent="0.4">
      <c r="A113" t="s">
        <v>409</v>
      </c>
      <c r="B113" s="46" t="s">
        <v>410</v>
      </c>
      <c r="C113" t="s">
        <v>297</v>
      </c>
      <c r="D113" s="46" t="s">
        <v>151</v>
      </c>
      <c r="E113" t="s">
        <v>224</v>
      </c>
      <c r="F113">
        <v>104</v>
      </c>
    </row>
    <row r="114" spans="1:6" x14ac:dyDescent="0.4">
      <c r="A114" t="s">
        <v>409</v>
      </c>
      <c r="B114" s="46" t="s">
        <v>410</v>
      </c>
      <c r="C114" t="s">
        <v>296</v>
      </c>
      <c r="D114" s="46" t="s">
        <v>152</v>
      </c>
      <c r="E114" t="s">
        <v>224</v>
      </c>
      <c r="F114" t="s">
        <v>279</v>
      </c>
    </row>
    <row r="115" spans="1:6" x14ac:dyDescent="0.4">
      <c r="A115" t="s">
        <v>409</v>
      </c>
      <c r="B115" s="46" t="s">
        <v>410</v>
      </c>
      <c r="C115" t="s">
        <v>295</v>
      </c>
      <c r="D115" s="46" t="s">
        <v>153</v>
      </c>
      <c r="E115" t="s">
        <v>224</v>
      </c>
      <c r="F115" t="s">
        <v>279</v>
      </c>
    </row>
    <row r="116" spans="1:6" x14ac:dyDescent="0.4">
      <c r="A116" t="s">
        <v>409</v>
      </c>
      <c r="B116" s="46" t="s">
        <v>410</v>
      </c>
      <c r="C116" t="s">
        <v>294</v>
      </c>
      <c r="D116" s="46" t="s">
        <v>154</v>
      </c>
      <c r="E116" t="s">
        <v>224</v>
      </c>
      <c r="F116">
        <v>54</v>
      </c>
    </row>
    <row r="117" spans="1:6" x14ac:dyDescent="0.4">
      <c r="A117" t="s">
        <v>409</v>
      </c>
      <c r="B117" s="46" t="s">
        <v>410</v>
      </c>
      <c r="C117" t="s">
        <v>293</v>
      </c>
      <c r="D117" s="46" t="s">
        <v>155</v>
      </c>
      <c r="E117" t="s">
        <v>224</v>
      </c>
      <c r="F117">
        <v>35</v>
      </c>
    </row>
    <row r="118" spans="1:6" x14ac:dyDescent="0.4">
      <c r="A118" t="s">
        <v>409</v>
      </c>
      <c r="B118" s="46" t="s">
        <v>410</v>
      </c>
      <c r="C118" t="s">
        <v>292</v>
      </c>
      <c r="D118" s="46" t="s">
        <v>156</v>
      </c>
      <c r="E118" t="s">
        <v>224</v>
      </c>
      <c r="F118">
        <v>15</v>
      </c>
    </row>
    <row r="119" spans="1:6" x14ac:dyDescent="0.4">
      <c r="A119" t="s">
        <v>409</v>
      </c>
      <c r="B119" s="46" t="s">
        <v>410</v>
      </c>
      <c r="C119" t="s">
        <v>291</v>
      </c>
      <c r="D119" s="46" t="s">
        <v>157</v>
      </c>
      <c r="E119" t="s">
        <v>224</v>
      </c>
      <c r="F119">
        <v>218</v>
      </c>
    </row>
    <row r="120" spans="1:6" x14ac:dyDescent="0.4">
      <c r="A120" t="s">
        <v>409</v>
      </c>
      <c r="B120" s="46" t="s">
        <v>410</v>
      </c>
      <c r="C120" t="s">
        <v>290</v>
      </c>
      <c r="D120" s="46" t="s">
        <v>158</v>
      </c>
      <c r="E120" t="s">
        <v>224</v>
      </c>
      <c r="F120">
        <v>0</v>
      </c>
    </row>
    <row r="121" spans="1:6" x14ac:dyDescent="0.4">
      <c r="A121" t="s">
        <v>409</v>
      </c>
      <c r="B121" s="46" t="s">
        <v>410</v>
      </c>
      <c r="C121" t="s">
        <v>289</v>
      </c>
      <c r="D121" s="46" t="s">
        <v>159</v>
      </c>
      <c r="E121" t="s">
        <v>224</v>
      </c>
      <c r="F121">
        <v>150</v>
      </c>
    </row>
    <row r="122" spans="1:6" x14ac:dyDescent="0.4">
      <c r="A122" t="s">
        <v>409</v>
      </c>
      <c r="B122" s="46" t="s">
        <v>410</v>
      </c>
      <c r="C122" t="s">
        <v>288</v>
      </c>
      <c r="D122" s="46" t="s">
        <v>160</v>
      </c>
      <c r="E122" t="s">
        <v>224</v>
      </c>
      <c r="F122">
        <v>68</v>
      </c>
    </row>
    <row r="123" spans="1:6" x14ac:dyDescent="0.4">
      <c r="A123" t="s">
        <v>409</v>
      </c>
      <c r="B123" s="46" t="s">
        <v>410</v>
      </c>
      <c r="C123" t="s">
        <v>287</v>
      </c>
      <c r="D123" s="46" t="s">
        <v>161</v>
      </c>
      <c r="E123" t="s">
        <v>224</v>
      </c>
      <c r="F123">
        <v>6054</v>
      </c>
    </row>
    <row r="124" spans="1:6" x14ac:dyDescent="0.4">
      <c r="A124" t="s">
        <v>409</v>
      </c>
      <c r="B124" s="46" t="s">
        <v>410</v>
      </c>
      <c r="C124" t="s">
        <v>286</v>
      </c>
      <c r="D124" s="46" t="s">
        <v>162</v>
      </c>
      <c r="E124" t="s">
        <v>224</v>
      </c>
      <c r="F124">
        <v>6224</v>
      </c>
    </row>
    <row r="125" spans="1:6" x14ac:dyDescent="0.4">
      <c r="A125" t="s">
        <v>409</v>
      </c>
      <c r="B125" s="46" t="s">
        <v>410</v>
      </c>
      <c r="C125" t="s">
        <v>285</v>
      </c>
      <c r="D125" s="46" t="s">
        <v>163</v>
      </c>
      <c r="E125" t="s">
        <v>224</v>
      </c>
      <c r="F125">
        <v>0</v>
      </c>
    </row>
    <row r="126" spans="1:6" x14ac:dyDescent="0.4">
      <c r="A126" t="s">
        <v>409</v>
      </c>
      <c r="B126" s="46" t="s">
        <v>410</v>
      </c>
      <c r="C126" t="s">
        <v>284</v>
      </c>
      <c r="D126" s="46" t="s">
        <v>164</v>
      </c>
      <c r="E126" t="s">
        <v>224</v>
      </c>
      <c r="F126">
        <v>0</v>
      </c>
    </row>
    <row r="127" spans="1:6" x14ac:dyDescent="0.4">
      <c r="A127" t="s">
        <v>409</v>
      </c>
      <c r="B127" s="46" t="s">
        <v>410</v>
      </c>
      <c r="C127" t="s">
        <v>283</v>
      </c>
      <c r="D127" s="46" t="s">
        <v>165</v>
      </c>
      <c r="E127" t="s">
        <v>224</v>
      </c>
      <c r="F127">
        <v>0</v>
      </c>
    </row>
    <row r="128" spans="1:6" x14ac:dyDescent="0.4">
      <c r="A128" t="s">
        <v>409</v>
      </c>
      <c r="B128" s="46" t="s">
        <v>410</v>
      </c>
      <c r="C128" t="s">
        <v>282</v>
      </c>
      <c r="D128" s="46" t="s">
        <v>166</v>
      </c>
      <c r="E128" t="s">
        <v>224</v>
      </c>
      <c r="F128">
        <v>0</v>
      </c>
    </row>
    <row r="129" spans="1:6" x14ac:dyDescent="0.4">
      <c r="A129" t="s">
        <v>409</v>
      </c>
      <c r="B129" s="46" t="s">
        <v>410</v>
      </c>
      <c r="C129" t="s">
        <v>281</v>
      </c>
      <c r="D129" s="46" t="s">
        <v>167</v>
      </c>
      <c r="E129" t="s">
        <v>224</v>
      </c>
      <c r="F129">
        <v>0</v>
      </c>
    </row>
    <row r="130" spans="1:6" x14ac:dyDescent="0.4">
      <c r="A130" t="s">
        <v>409</v>
      </c>
      <c r="B130" s="46" t="s">
        <v>410</v>
      </c>
      <c r="C130" t="s">
        <v>280</v>
      </c>
      <c r="D130" s="46" t="s">
        <v>168</v>
      </c>
      <c r="E130" t="s">
        <v>224</v>
      </c>
      <c r="F130" t="s">
        <v>279</v>
      </c>
    </row>
    <row r="131" spans="1:6" x14ac:dyDescent="0.4">
      <c r="A131" t="s">
        <v>409</v>
      </c>
      <c r="B131" s="46" t="s">
        <v>410</v>
      </c>
      <c r="C131" t="s">
        <v>278</v>
      </c>
      <c r="D131" s="46" t="s">
        <v>169</v>
      </c>
      <c r="E131" t="s">
        <v>224</v>
      </c>
      <c r="F131">
        <v>0</v>
      </c>
    </row>
    <row r="132" spans="1:6" x14ac:dyDescent="0.4">
      <c r="A132" t="s">
        <v>409</v>
      </c>
      <c r="B132" s="46" t="s">
        <v>410</v>
      </c>
      <c r="C132" t="s">
        <v>277</v>
      </c>
      <c r="D132" s="46" t="s">
        <v>170</v>
      </c>
      <c r="E132" t="s">
        <v>224</v>
      </c>
      <c r="F132">
        <v>6224</v>
      </c>
    </row>
    <row r="133" spans="1:6" x14ac:dyDescent="0.4">
      <c r="A133" t="s">
        <v>409</v>
      </c>
      <c r="B133" s="46" t="s">
        <v>410</v>
      </c>
      <c r="C133" t="s">
        <v>276</v>
      </c>
      <c r="D133" s="46" t="s">
        <v>171</v>
      </c>
      <c r="E133" t="s">
        <v>224</v>
      </c>
      <c r="F133">
        <v>0</v>
      </c>
    </row>
    <row r="134" spans="1:6" x14ac:dyDescent="0.4">
      <c r="A134" t="s">
        <v>409</v>
      </c>
      <c r="B134" s="46" t="s">
        <v>410</v>
      </c>
      <c r="C134" t="s">
        <v>275</v>
      </c>
      <c r="D134" s="46" t="s">
        <v>172</v>
      </c>
      <c r="E134" t="s">
        <v>224</v>
      </c>
      <c r="F134">
        <v>0</v>
      </c>
    </row>
    <row r="135" spans="1:6" x14ac:dyDescent="0.4">
      <c r="A135" t="s">
        <v>409</v>
      </c>
      <c r="B135" s="46" t="s">
        <v>410</v>
      </c>
      <c r="C135" t="s">
        <v>274</v>
      </c>
      <c r="D135" s="46" t="s">
        <v>173</v>
      </c>
      <c r="E135" t="s">
        <v>224</v>
      </c>
      <c r="F135">
        <v>1711</v>
      </c>
    </row>
    <row r="136" spans="1:6" x14ac:dyDescent="0.4">
      <c r="A136" t="s">
        <v>409</v>
      </c>
      <c r="B136" s="46" t="s">
        <v>410</v>
      </c>
      <c r="C136" t="s">
        <v>273</v>
      </c>
      <c r="D136" s="46" t="s">
        <v>174</v>
      </c>
      <c r="E136" t="s">
        <v>224</v>
      </c>
      <c r="F136">
        <v>4513</v>
      </c>
    </row>
    <row r="137" spans="1:6" x14ac:dyDescent="0.4">
      <c r="A137" t="s">
        <v>409</v>
      </c>
      <c r="B137" s="46" t="s">
        <v>410</v>
      </c>
      <c r="C137" t="s">
        <v>272</v>
      </c>
      <c r="D137" s="46" t="s">
        <v>175</v>
      </c>
      <c r="E137" t="s">
        <v>224</v>
      </c>
      <c r="F137">
        <v>0</v>
      </c>
    </row>
    <row r="138" spans="1:6" x14ac:dyDescent="0.4">
      <c r="A138" t="s">
        <v>409</v>
      </c>
      <c r="B138" s="46" t="s">
        <v>410</v>
      </c>
      <c r="C138" t="s">
        <v>271</v>
      </c>
      <c r="D138" s="46" t="s">
        <v>176</v>
      </c>
      <c r="E138" t="s">
        <v>224</v>
      </c>
      <c r="F138">
        <v>0</v>
      </c>
    </row>
    <row r="139" spans="1:6" x14ac:dyDescent="0.4">
      <c r="A139" t="s">
        <v>409</v>
      </c>
      <c r="B139" s="46" t="s">
        <v>410</v>
      </c>
      <c r="C139" t="s">
        <v>270</v>
      </c>
      <c r="D139" s="46" t="s">
        <v>177</v>
      </c>
      <c r="E139" t="s">
        <v>224</v>
      </c>
      <c r="F139">
        <v>-2570</v>
      </c>
    </row>
    <row r="140" spans="1:6" x14ac:dyDescent="0.4">
      <c r="A140" t="s">
        <v>409</v>
      </c>
      <c r="B140" s="46" t="s">
        <v>410</v>
      </c>
      <c r="C140" t="s">
        <v>269</v>
      </c>
      <c r="D140" s="46" t="s">
        <v>178</v>
      </c>
      <c r="E140" t="s">
        <v>224</v>
      </c>
      <c r="F140">
        <v>-2084</v>
      </c>
    </row>
    <row r="141" spans="1:6" x14ac:dyDescent="0.4">
      <c r="A141" t="s">
        <v>409</v>
      </c>
      <c r="B141" s="46" t="s">
        <v>410</v>
      </c>
      <c r="C141" t="s">
        <v>268</v>
      </c>
      <c r="D141" s="46" t="s">
        <v>179</v>
      </c>
      <c r="E141" t="s">
        <v>224</v>
      </c>
      <c r="F141">
        <v>-1755</v>
      </c>
    </row>
    <row r="142" spans="1:6" x14ac:dyDescent="0.4">
      <c r="A142" t="s">
        <v>409</v>
      </c>
      <c r="B142" s="46" t="s">
        <v>410</v>
      </c>
      <c r="C142" t="s">
        <v>267</v>
      </c>
      <c r="D142" s="46" t="s">
        <v>180</v>
      </c>
      <c r="E142" t="s">
        <v>224</v>
      </c>
      <c r="F142">
        <v>-332</v>
      </c>
    </row>
    <row r="143" spans="1:6" x14ac:dyDescent="0.4">
      <c r="A143" t="s">
        <v>409</v>
      </c>
      <c r="B143" s="46" t="s">
        <v>410</v>
      </c>
      <c r="C143" t="s">
        <v>266</v>
      </c>
      <c r="D143" s="46" t="s">
        <v>181</v>
      </c>
      <c r="E143" t="s">
        <v>224</v>
      </c>
      <c r="F143">
        <v>0</v>
      </c>
    </row>
    <row r="144" spans="1:6" x14ac:dyDescent="0.4">
      <c r="A144" t="s">
        <v>409</v>
      </c>
      <c r="B144" s="46" t="s">
        <v>410</v>
      </c>
      <c r="C144" t="s">
        <v>265</v>
      </c>
      <c r="D144" s="46" t="s">
        <v>182</v>
      </c>
      <c r="E144" t="s">
        <v>224</v>
      </c>
      <c r="F144">
        <v>2</v>
      </c>
    </row>
    <row r="145" spans="1:6" x14ac:dyDescent="0.4">
      <c r="A145" t="s">
        <v>409</v>
      </c>
      <c r="B145" s="46" t="s">
        <v>410</v>
      </c>
      <c r="C145" t="s">
        <v>264</v>
      </c>
      <c r="D145" s="46" t="s">
        <v>183</v>
      </c>
      <c r="E145" t="s">
        <v>224</v>
      </c>
      <c r="F145" t="s">
        <v>279</v>
      </c>
    </row>
    <row r="146" spans="1:6" x14ac:dyDescent="0.4">
      <c r="A146" t="s">
        <v>409</v>
      </c>
      <c r="B146" s="46" t="s">
        <v>410</v>
      </c>
      <c r="C146" t="s">
        <v>263</v>
      </c>
      <c r="D146" s="46" t="s">
        <v>184</v>
      </c>
      <c r="E146" t="s">
        <v>224</v>
      </c>
      <c r="F146">
        <v>0</v>
      </c>
    </row>
    <row r="147" spans="1:6" x14ac:dyDescent="0.4">
      <c r="A147" t="s">
        <v>409</v>
      </c>
      <c r="B147" s="46" t="s">
        <v>410</v>
      </c>
      <c r="C147" t="s">
        <v>262</v>
      </c>
      <c r="D147" s="46" t="s">
        <v>185</v>
      </c>
      <c r="E147" t="s">
        <v>224</v>
      </c>
      <c r="F147">
        <v>-486</v>
      </c>
    </row>
    <row r="148" spans="1:6" x14ac:dyDescent="0.4">
      <c r="A148" t="s">
        <v>409</v>
      </c>
      <c r="B148" s="46" t="s">
        <v>410</v>
      </c>
      <c r="C148" t="s">
        <v>261</v>
      </c>
      <c r="D148" s="46" t="s">
        <v>186</v>
      </c>
      <c r="E148" t="s">
        <v>224</v>
      </c>
      <c r="F148">
        <v>263</v>
      </c>
    </row>
    <row r="149" spans="1:6" x14ac:dyDescent="0.4">
      <c r="A149" t="s">
        <v>409</v>
      </c>
      <c r="B149" s="46" t="s">
        <v>410</v>
      </c>
      <c r="C149" t="s">
        <v>260</v>
      </c>
      <c r="D149" s="46" t="s">
        <v>187</v>
      </c>
      <c r="E149" t="s">
        <v>224</v>
      </c>
      <c r="F149">
        <v>0</v>
      </c>
    </row>
    <row r="150" spans="1:6" x14ac:dyDescent="0.4">
      <c r="A150" t="s">
        <v>409</v>
      </c>
      <c r="B150" s="46" t="s">
        <v>410</v>
      </c>
      <c r="C150" t="s">
        <v>259</v>
      </c>
      <c r="D150" s="46" t="s">
        <v>188</v>
      </c>
      <c r="E150" t="s">
        <v>224</v>
      </c>
      <c r="F150">
        <v>-1208</v>
      </c>
    </row>
    <row r="151" spans="1:6" x14ac:dyDescent="0.4">
      <c r="A151" t="s">
        <v>409</v>
      </c>
      <c r="B151" s="46" t="s">
        <v>410</v>
      </c>
      <c r="C151" t="s">
        <v>258</v>
      </c>
      <c r="D151" s="46" t="s">
        <v>189</v>
      </c>
      <c r="E151" t="s">
        <v>224</v>
      </c>
      <c r="F151">
        <v>459</v>
      </c>
    </row>
    <row r="152" spans="1:6" x14ac:dyDescent="0.4">
      <c r="A152" t="s">
        <v>409</v>
      </c>
      <c r="B152" s="46" t="s">
        <v>410</v>
      </c>
      <c r="C152" t="s">
        <v>257</v>
      </c>
      <c r="D152" s="46" t="s">
        <v>190</v>
      </c>
      <c r="E152" t="s">
        <v>224</v>
      </c>
      <c r="F152">
        <v>0</v>
      </c>
    </row>
    <row r="153" spans="1:6" x14ac:dyDescent="0.4">
      <c r="A153" t="s">
        <v>409</v>
      </c>
      <c r="B153" s="46" t="s">
        <v>410</v>
      </c>
      <c r="C153" t="s">
        <v>256</v>
      </c>
      <c r="D153" s="46" t="s">
        <v>191</v>
      </c>
      <c r="E153" t="s">
        <v>224</v>
      </c>
      <c r="F153">
        <v>0</v>
      </c>
    </row>
    <row r="154" spans="1:6" x14ac:dyDescent="0.4">
      <c r="A154" t="s">
        <v>409</v>
      </c>
      <c r="B154" s="46" t="s">
        <v>410</v>
      </c>
      <c r="C154" t="s">
        <v>255</v>
      </c>
      <c r="D154" s="46" t="s">
        <v>192</v>
      </c>
      <c r="E154" t="s">
        <v>224</v>
      </c>
      <c r="F154">
        <v>2237</v>
      </c>
    </row>
    <row r="155" spans="1:6" x14ac:dyDescent="0.4">
      <c r="A155" t="s">
        <v>409</v>
      </c>
      <c r="B155" s="46" t="s">
        <v>410</v>
      </c>
      <c r="C155" t="s">
        <v>254</v>
      </c>
      <c r="D155" s="46" t="s">
        <v>193</v>
      </c>
      <c r="E155" t="s">
        <v>224</v>
      </c>
      <c r="F155">
        <v>686</v>
      </c>
    </row>
    <row r="156" spans="1:6" x14ac:dyDescent="0.4">
      <c r="A156" t="s">
        <v>409</v>
      </c>
      <c r="B156" s="46" t="s">
        <v>410</v>
      </c>
      <c r="C156" t="s">
        <v>253</v>
      </c>
      <c r="D156" s="46" t="s">
        <v>194</v>
      </c>
      <c r="E156" t="s">
        <v>224</v>
      </c>
      <c r="F156">
        <v>605</v>
      </c>
    </row>
    <row r="157" spans="1:6" x14ac:dyDescent="0.4">
      <c r="A157" t="s">
        <v>409</v>
      </c>
      <c r="B157" s="46" t="s">
        <v>410</v>
      </c>
      <c r="C157" t="s">
        <v>252</v>
      </c>
      <c r="D157" s="46" t="s">
        <v>195</v>
      </c>
      <c r="E157" t="s">
        <v>224</v>
      </c>
      <c r="F157">
        <v>-3</v>
      </c>
    </row>
    <row r="158" spans="1:6" x14ac:dyDescent="0.4">
      <c r="A158" t="s">
        <v>409</v>
      </c>
      <c r="B158" s="46" t="s">
        <v>410</v>
      </c>
      <c r="C158" t="s">
        <v>251</v>
      </c>
      <c r="D158" s="46" t="s">
        <v>196</v>
      </c>
      <c r="E158" t="s">
        <v>224</v>
      </c>
      <c r="F158">
        <v>20</v>
      </c>
    </row>
    <row r="159" spans="1:6" x14ac:dyDescent="0.4">
      <c r="A159" t="s">
        <v>409</v>
      </c>
      <c r="B159" s="46" t="s">
        <v>410</v>
      </c>
      <c r="C159" t="s">
        <v>250</v>
      </c>
      <c r="D159" s="46" t="s">
        <v>197</v>
      </c>
      <c r="E159" t="s">
        <v>224</v>
      </c>
      <c r="F159">
        <v>8</v>
      </c>
    </row>
    <row r="160" spans="1:6" x14ac:dyDescent="0.4">
      <c r="A160" t="s">
        <v>409</v>
      </c>
      <c r="B160" s="46" t="s">
        <v>410</v>
      </c>
      <c r="C160" t="s">
        <v>249</v>
      </c>
      <c r="D160" s="46" t="s">
        <v>198</v>
      </c>
      <c r="E160" t="s">
        <v>224</v>
      </c>
      <c r="F160">
        <v>56</v>
      </c>
    </row>
    <row r="161" spans="1:6" x14ac:dyDescent="0.4">
      <c r="A161" t="s">
        <v>409</v>
      </c>
      <c r="B161" s="46" t="s">
        <v>410</v>
      </c>
      <c r="C161" t="s">
        <v>248</v>
      </c>
      <c r="D161" s="46" t="s">
        <v>199</v>
      </c>
      <c r="E161" t="s">
        <v>224</v>
      </c>
      <c r="F161">
        <v>1551</v>
      </c>
    </row>
    <row r="162" spans="1:6" x14ac:dyDescent="0.4">
      <c r="A162" t="s">
        <v>409</v>
      </c>
      <c r="B162" s="46" t="s">
        <v>410</v>
      </c>
      <c r="C162" t="s">
        <v>247</v>
      </c>
      <c r="D162" s="46" t="s">
        <v>200</v>
      </c>
      <c r="E162" t="s">
        <v>224</v>
      </c>
      <c r="F162">
        <v>406</v>
      </c>
    </row>
    <row r="163" spans="1:6" x14ac:dyDescent="0.4">
      <c r="A163" t="s">
        <v>409</v>
      </c>
      <c r="B163" s="46" t="s">
        <v>410</v>
      </c>
      <c r="C163" t="s">
        <v>246</v>
      </c>
      <c r="D163" s="46" t="s">
        <v>201</v>
      </c>
      <c r="E163" t="s">
        <v>224</v>
      </c>
      <c r="F163">
        <v>89</v>
      </c>
    </row>
    <row r="164" spans="1:6" x14ac:dyDescent="0.4">
      <c r="A164" t="s">
        <v>409</v>
      </c>
      <c r="B164" s="46" t="s">
        <v>410</v>
      </c>
      <c r="C164" t="s">
        <v>245</v>
      </c>
      <c r="D164" s="46" t="s">
        <v>202</v>
      </c>
      <c r="E164" t="s">
        <v>224</v>
      </c>
      <c r="F164">
        <v>1056</v>
      </c>
    </row>
    <row r="165" spans="1:6" x14ac:dyDescent="0.4">
      <c r="A165" t="s">
        <v>409</v>
      </c>
      <c r="B165" s="46" t="s">
        <v>410</v>
      </c>
      <c r="C165" t="s">
        <v>244</v>
      </c>
      <c r="D165" s="46" t="s">
        <v>203</v>
      </c>
      <c r="E165" t="s">
        <v>224</v>
      </c>
      <c r="F165">
        <v>0</v>
      </c>
    </row>
    <row r="166" spans="1:6" x14ac:dyDescent="0.4">
      <c r="A166" t="s">
        <v>409</v>
      </c>
      <c r="B166" s="46" t="s">
        <v>410</v>
      </c>
      <c r="C166" t="s">
        <v>243</v>
      </c>
      <c r="D166" s="46" t="s">
        <v>204</v>
      </c>
      <c r="E166" t="s">
        <v>224</v>
      </c>
      <c r="F166">
        <v>0</v>
      </c>
    </row>
    <row r="167" spans="1:6" x14ac:dyDescent="0.4">
      <c r="A167" t="s">
        <v>409</v>
      </c>
      <c r="B167" s="46" t="s">
        <v>410</v>
      </c>
      <c r="C167" t="s">
        <v>242</v>
      </c>
      <c r="D167" s="46" t="s">
        <v>205</v>
      </c>
      <c r="E167" t="s">
        <v>224</v>
      </c>
      <c r="F167">
        <v>337</v>
      </c>
    </row>
    <row r="168" spans="1:6" x14ac:dyDescent="0.4">
      <c r="A168" t="s">
        <v>409</v>
      </c>
      <c r="B168" s="46" t="s">
        <v>410</v>
      </c>
      <c r="C168" t="s">
        <v>241</v>
      </c>
      <c r="D168" s="46" t="s">
        <v>206</v>
      </c>
      <c r="E168" t="s">
        <v>224</v>
      </c>
      <c r="F168">
        <v>-1215</v>
      </c>
    </row>
    <row r="169" spans="1:6" x14ac:dyDescent="0.4">
      <c r="A169" t="s">
        <v>409</v>
      </c>
      <c r="B169" s="46" t="s">
        <v>410</v>
      </c>
      <c r="C169" t="s">
        <v>240</v>
      </c>
      <c r="D169" s="46" t="s">
        <v>207</v>
      </c>
      <c r="E169" t="s">
        <v>224</v>
      </c>
      <c r="F169">
        <v>-1270</v>
      </c>
    </row>
    <row r="170" spans="1:6" x14ac:dyDescent="0.4">
      <c r="A170" t="s">
        <v>409</v>
      </c>
      <c r="B170" s="46" t="s">
        <v>410</v>
      </c>
      <c r="C170" t="s">
        <v>239</v>
      </c>
      <c r="D170" s="46" t="s">
        <v>208</v>
      </c>
      <c r="E170" t="s">
        <v>224</v>
      </c>
      <c r="F170">
        <v>0</v>
      </c>
    </row>
    <row r="171" spans="1:6" x14ac:dyDescent="0.4">
      <c r="A171" t="s">
        <v>409</v>
      </c>
      <c r="B171" s="46" t="s">
        <v>410</v>
      </c>
      <c r="C171" t="s">
        <v>238</v>
      </c>
      <c r="D171" s="46" t="s">
        <v>209</v>
      </c>
      <c r="E171" t="s">
        <v>224</v>
      </c>
      <c r="F171">
        <v>12</v>
      </c>
    </row>
    <row r="172" spans="1:6" x14ac:dyDescent="0.4">
      <c r="A172" t="s">
        <v>409</v>
      </c>
      <c r="B172" s="46" t="s">
        <v>410</v>
      </c>
      <c r="C172" t="s">
        <v>237</v>
      </c>
      <c r="D172" s="46" t="s">
        <v>210</v>
      </c>
      <c r="E172" t="s">
        <v>224</v>
      </c>
      <c r="F172">
        <v>47</v>
      </c>
    </row>
    <row r="173" spans="1:6" x14ac:dyDescent="0.4">
      <c r="A173" t="s">
        <v>409</v>
      </c>
      <c r="B173" s="46" t="s">
        <v>410</v>
      </c>
      <c r="C173" t="s">
        <v>236</v>
      </c>
      <c r="D173" s="46" t="s">
        <v>211</v>
      </c>
      <c r="E173" t="s">
        <v>224</v>
      </c>
      <c r="F173">
        <v>-5</v>
      </c>
    </row>
    <row r="174" spans="1:6" x14ac:dyDescent="0.4">
      <c r="A174" t="s">
        <v>409</v>
      </c>
      <c r="B174" s="46" t="s">
        <v>410</v>
      </c>
      <c r="C174" t="s">
        <v>235</v>
      </c>
      <c r="D174" s="46" t="s">
        <v>212</v>
      </c>
      <c r="E174" t="s">
        <v>224</v>
      </c>
      <c r="F174">
        <v>1551</v>
      </c>
    </row>
    <row r="175" spans="1:6" x14ac:dyDescent="0.4">
      <c r="A175" t="s">
        <v>409</v>
      </c>
      <c r="B175" s="46" t="s">
        <v>410</v>
      </c>
      <c r="C175" t="s">
        <v>234</v>
      </c>
      <c r="D175" s="46" t="s">
        <v>213</v>
      </c>
      <c r="E175" t="s">
        <v>224</v>
      </c>
      <c r="F175">
        <v>0</v>
      </c>
    </row>
    <row r="176" spans="1:6" x14ac:dyDescent="0.4">
      <c r="A176" t="s">
        <v>409</v>
      </c>
      <c r="B176" s="46" t="s">
        <v>410</v>
      </c>
      <c r="C176" t="s">
        <v>233</v>
      </c>
      <c r="D176" s="46" t="s">
        <v>214</v>
      </c>
      <c r="E176" t="s">
        <v>224</v>
      </c>
      <c r="F176">
        <v>0</v>
      </c>
    </row>
    <row r="177" spans="1:6" x14ac:dyDescent="0.4">
      <c r="A177" t="s">
        <v>409</v>
      </c>
      <c r="B177" s="46" t="s">
        <v>410</v>
      </c>
      <c r="C177" t="s">
        <v>232</v>
      </c>
      <c r="D177" s="46" t="s">
        <v>215</v>
      </c>
      <c r="E177" t="s">
        <v>224</v>
      </c>
      <c r="F177">
        <v>1566</v>
      </c>
    </row>
    <row r="178" spans="1:6" x14ac:dyDescent="0.4">
      <c r="A178" t="s">
        <v>409</v>
      </c>
      <c r="B178" s="46" t="s">
        <v>410</v>
      </c>
      <c r="C178" t="s">
        <v>231</v>
      </c>
      <c r="D178" s="46" t="s">
        <v>216</v>
      </c>
      <c r="E178" t="s">
        <v>224</v>
      </c>
      <c r="F178">
        <v>-22</v>
      </c>
    </row>
    <row r="179" spans="1:6" x14ac:dyDescent="0.4">
      <c r="A179" t="s">
        <v>409</v>
      </c>
      <c r="B179" s="46" t="s">
        <v>410</v>
      </c>
      <c r="C179" t="s">
        <v>230</v>
      </c>
      <c r="D179" s="46" t="s">
        <v>217</v>
      </c>
      <c r="E179" t="s">
        <v>224</v>
      </c>
      <c r="F179">
        <v>7</v>
      </c>
    </row>
    <row r="180" spans="1:6" x14ac:dyDescent="0.4">
      <c r="A180" t="s">
        <v>409</v>
      </c>
      <c r="B180" s="46" t="s">
        <v>410</v>
      </c>
      <c r="C180" t="s">
        <v>229</v>
      </c>
      <c r="D180" s="46" t="s">
        <v>218</v>
      </c>
      <c r="E180" t="s">
        <v>224</v>
      </c>
      <c r="F180">
        <v>1548</v>
      </c>
    </row>
    <row r="181" spans="1:6" x14ac:dyDescent="0.4">
      <c r="A181" t="s">
        <v>409</v>
      </c>
      <c r="B181" s="46" t="s">
        <v>410</v>
      </c>
      <c r="C181" t="s">
        <v>228</v>
      </c>
      <c r="D181" s="46" t="s">
        <v>219</v>
      </c>
      <c r="E181" t="s">
        <v>224</v>
      </c>
      <c r="F181">
        <v>965</v>
      </c>
    </row>
    <row r="182" spans="1:6" x14ac:dyDescent="0.4">
      <c r="A182" t="s">
        <v>409</v>
      </c>
      <c r="B182" s="46" t="s">
        <v>410</v>
      </c>
      <c r="C182" t="s">
        <v>227</v>
      </c>
      <c r="D182" s="46" t="s">
        <v>220</v>
      </c>
      <c r="E182" t="s">
        <v>224</v>
      </c>
      <c r="F182">
        <v>-114</v>
      </c>
    </row>
    <row r="183" spans="1:6" x14ac:dyDescent="0.4">
      <c r="A183" t="s">
        <v>409</v>
      </c>
      <c r="B183" s="46" t="s">
        <v>410</v>
      </c>
      <c r="C183" t="s">
        <v>226</v>
      </c>
      <c r="D183" s="46" t="s">
        <v>221</v>
      </c>
      <c r="E183" t="s">
        <v>224</v>
      </c>
      <c r="F183">
        <v>696</v>
      </c>
    </row>
    <row r="184" spans="1:6" x14ac:dyDescent="0.4">
      <c r="A184" t="s">
        <v>409</v>
      </c>
      <c r="B184" s="46" t="s">
        <v>410</v>
      </c>
      <c r="C184" t="s">
        <v>225</v>
      </c>
      <c r="D184" s="46" t="s">
        <v>222</v>
      </c>
      <c r="E184" t="s">
        <v>224</v>
      </c>
      <c r="F184">
        <v>7775</v>
      </c>
    </row>
    <row r="185" spans="1:6" x14ac:dyDescent="0.4">
      <c r="A185" t="s">
        <v>411</v>
      </c>
      <c r="B185" t="s">
        <v>412</v>
      </c>
      <c r="C185" t="s">
        <v>408</v>
      </c>
      <c r="D185" t="s">
        <v>40</v>
      </c>
      <c r="E185" t="s">
        <v>224</v>
      </c>
      <c r="F185">
        <v>259615</v>
      </c>
    </row>
    <row r="186" spans="1:6" x14ac:dyDescent="0.4">
      <c r="A186" t="s">
        <v>411</v>
      </c>
      <c r="B186" t="s">
        <v>412</v>
      </c>
      <c r="C186" t="s">
        <v>407</v>
      </c>
      <c r="D186" t="s">
        <v>41</v>
      </c>
      <c r="E186" t="s">
        <v>224</v>
      </c>
      <c r="F186">
        <v>21532</v>
      </c>
    </row>
    <row r="187" spans="1:6" x14ac:dyDescent="0.4">
      <c r="A187" t="s">
        <v>411</v>
      </c>
      <c r="B187" t="s">
        <v>412</v>
      </c>
      <c r="C187" t="s">
        <v>406</v>
      </c>
      <c r="D187" t="s">
        <v>42</v>
      </c>
      <c r="E187" t="s">
        <v>224</v>
      </c>
      <c r="F187">
        <v>0</v>
      </c>
    </row>
    <row r="188" spans="1:6" x14ac:dyDescent="0.4">
      <c r="A188" t="s">
        <v>411</v>
      </c>
      <c r="B188" t="s">
        <v>412</v>
      </c>
      <c r="C188" t="s">
        <v>405</v>
      </c>
      <c r="D188" t="s">
        <v>43</v>
      </c>
      <c r="E188" t="s">
        <v>224</v>
      </c>
      <c r="F188">
        <v>20049</v>
      </c>
    </row>
    <row r="189" spans="1:6" x14ac:dyDescent="0.4">
      <c r="A189" t="s">
        <v>411</v>
      </c>
      <c r="B189" t="s">
        <v>412</v>
      </c>
      <c r="C189" t="s">
        <v>404</v>
      </c>
      <c r="D189" t="s">
        <v>44</v>
      </c>
      <c r="E189" t="s">
        <v>224</v>
      </c>
      <c r="F189">
        <v>427</v>
      </c>
    </row>
    <row r="190" spans="1:6" x14ac:dyDescent="0.4">
      <c r="A190" t="s">
        <v>411</v>
      </c>
      <c r="B190" t="s">
        <v>412</v>
      </c>
      <c r="C190" t="s">
        <v>403</v>
      </c>
      <c r="D190" t="s">
        <v>45</v>
      </c>
      <c r="E190" t="s">
        <v>224</v>
      </c>
      <c r="F190">
        <v>68</v>
      </c>
    </row>
    <row r="191" spans="1:6" x14ac:dyDescent="0.4">
      <c r="A191" t="s">
        <v>411</v>
      </c>
      <c r="B191" t="s">
        <v>412</v>
      </c>
      <c r="C191" t="s">
        <v>402</v>
      </c>
      <c r="D191" t="s">
        <v>46</v>
      </c>
      <c r="E191" t="s">
        <v>224</v>
      </c>
      <c r="F191" t="s">
        <v>279</v>
      </c>
    </row>
    <row r="192" spans="1:6" x14ac:dyDescent="0.4">
      <c r="A192" t="s">
        <v>411</v>
      </c>
      <c r="B192" t="s">
        <v>412</v>
      </c>
      <c r="C192" t="s">
        <v>401</v>
      </c>
      <c r="D192" t="s">
        <v>47</v>
      </c>
      <c r="E192" t="s">
        <v>224</v>
      </c>
      <c r="F192">
        <v>988</v>
      </c>
    </row>
    <row r="193" spans="1:6" x14ac:dyDescent="0.4">
      <c r="A193" t="s">
        <v>411</v>
      </c>
      <c r="B193" t="s">
        <v>412</v>
      </c>
      <c r="C193" t="s">
        <v>400</v>
      </c>
      <c r="D193" t="s">
        <v>48</v>
      </c>
      <c r="E193" t="s">
        <v>224</v>
      </c>
      <c r="F193">
        <v>238083</v>
      </c>
    </row>
    <row r="194" spans="1:6" x14ac:dyDescent="0.4">
      <c r="A194" t="s">
        <v>411</v>
      </c>
      <c r="B194" t="s">
        <v>412</v>
      </c>
      <c r="C194" t="s">
        <v>399</v>
      </c>
      <c r="D194" t="s">
        <v>49</v>
      </c>
      <c r="E194" t="s">
        <v>224</v>
      </c>
      <c r="F194">
        <v>0</v>
      </c>
    </row>
    <row r="195" spans="1:6" x14ac:dyDescent="0.4">
      <c r="A195" t="s">
        <v>411</v>
      </c>
      <c r="B195" t="s">
        <v>412</v>
      </c>
      <c r="C195" t="s">
        <v>398</v>
      </c>
      <c r="D195" t="s">
        <v>50</v>
      </c>
      <c r="E195" t="s">
        <v>224</v>
      </c>
      <c r="F195">
        <v>0</v>
      </c>
    </row>
    <row r="196" spans="1:6" x14ac:dyDescent="0.4">
      <c r="A196" t="s">
        <v>411</v>
      </c>
      <c r="B196" t="s">
        <v>412</v>
      </c>
      <c r="C196" t="s">
        <v>397</v>
      </c>
      <c r="D196" t="s">
        <v>51</v>
      </c>
      <c r="E196" t="s">
        <v>224</v>
      </c>
      <c r="F196">
        <v>209429</v>
      </c>
    </row>
    <row r="197" spans="1:6" x14ac:dyDescent="0.4">
      <c r="A197" t="s">
        <v>411</v>
      </c>
      <c r="B197" t="s">
        <v>412</v>
      </c>
      <c r="C197" t="s">
        <v>396</v>
      </c>
      <c r="D197" t="s">
        <v>52</v>
      </c>
      <c r="E197" t="s">
        <v>224</v>
      </c>
      <c r="F197">
        <v>28654</v>
      </c>
    </row>
    <row r="198" spans="1:6" x14ac:dyDescent="0.4">
      <c r="A198" t="s">
        <v>411</v>
      </c>
      <c r="B198" t="s">
        <v>412</v>
      </c>
      <c r="C198" t="s">
        <v>395</v>
      </c>
      <c r="D198" t="s">
        <v>53</v>
      </c>
      <c r="E198" t="s">
        <v>224</v>
      </c>
      <c r="F198">
        <v>0</v>
      </c>
    </row>
    <row r="199" spans="1:6" x14ac:dyDescent="0.4">
      <c r="A199" t="s">
        <v>411</v>
      </c>
      <c r="B199" t="s">
        <v>412</v>
      </c>
      <c r="C199" t="s">
        <v>394</v>
      </c>
      <c r="D199" t="s">
        <v>54</v>
      </c>
      <c r="E199" t="s">
        <v>224</v>
      </c>
      <c r="F199">
        <v>0</v>
      </c>
    </row>
    <row r="200" spans="1:6" x14ac:dyDescent="0.4">
      <c r="A200" t="s">
        <v>411</v>
      </c>
      <c r="B200" t="s">
        <v>412</v>
      </c>
      <c r="C200" t="s">
        <v>393</v>
      </c>
      <c r="D200" t="s">
        <v>55</v>
      </c>
      <c r="E200" t="s">
        <v>224</v>
      </c>
      <c r="F200">
        <v>82072</v>
      </c>
    </row>
    <row r="201" spans="1:6" x14ac:dyDescent="0.4">
      <c r="A201" t="s">
        <v>411</v>
      </c>
      <c r="B201" t="s">
        <v>412</v>
      </c>
      <c r="C201" t="s">
        <v>392</v>
      </c>
      <c r="D201" t="s">
        <v>56</v>
      </c>
      <c r="E201" t="s">
        <v>224</v>
      </c>
      <c r="F201">
        <v>74365</v>
      </c>
    </row>
    <row r="202" spans="1:6" x14ac:dyDescent="0.4">
      <c r="A202" t="s">
        <v>411</v>
      </c>
      <c r="B202" t="s">
        <v>412</v>
      </c>
      <c r="C202" t="s">
        <v>391</v>
      </c>
      <c r="D202" t="s">
        <v>57</v>
      </c>
      <c r="E202" t="s">
        <v>224</v>
      </c>
      <c r="F202">
        <v>74365</v>
      </c>
    </row>
    <row r="203" spans="1:6" x14ac:dyDescent="0.4">
      <c r="A203" t="s">
        <v>411</v>
      </c>
      <c r="B203" t="s">
        <v>412</v>
      </c>
      <c r="C203" t="s">
        <v>390</v>
      </c>
      <c r="D203" t="s">
        <v>58</v>
      </c>
      <c r="E203" t="s">
        <v>224</v>
      </c>
      <c r="F203">
        <v>0</v>
      </c>
    </row>
    <row r="204" spans="1:6" x14ac:dyDescent="0.4">
      <c r="A204" t="s">
        <v>411</v>
      </c>
      <c r="B204" t="s">
        <v>412</v>
      </c>
      <c r="C204" t="s">
        <v>389</v>
      </c>
      <c r="D204" t="s">
        <v>59</v>
      </c>
      <c r="E204" t="s">
        <v>224</v>
      </c>
      <c r="F204">
        <v>0</v>
      </c>
    </row>
    <row r="205" spans="1:6" x14ac:dyDescent="0.4">
      <c r="A205" t="s">
        <v>411</v>
      </c>
      <c r="B205" t="s">
        <v>412</v>
      </c>
      <c r="C205" t="s">
        <v>388</v>
      </c>
      <c r="D205" t="s">
        <v>60</v>
      </c>
      <c r="E205" t="s">
        <v>224</v>
      </c>
      <c r="F205">
        <v>0</v>
      </c>
    </row>
    <row r="206" spans="1:6" x14ac:dyDescent="0.4">
      <c r="A206" t="s">
        <v>411</v>
      </c>
      <c r="B206" t="s">
        <v>412</v>
      </c>
      <c r="C206" t="s">
        <v>387</v>
      </c>
      <c r="D206" t="s">
        <v>61</v>
      </c>
      <c r="E206" t="s">
        <v>224</v>
      </c>
      <c r="F206" t="s">
        <v>279</v>
      </c>
    </row>
    <row r="207" spans="1:6" x14ac:dyDescent="0.4">
      <c r="A207" t="s">
        <v>411</v>
      </c>
      <c r="B207" t="s">
        <v>412</v>
      </c>
      <c r="C207" t="s">
        <v>386</v>
      </c>
      <c r="D207" t="s">
        <v>62</v>
      </c>
      <c r="E207" t="s">
        <v>224</v>
      </c>
      <c r="F207">
        <v>0</v>
      </c>
    </row>
    <row r="208" spans="1:6" x14ac:dyDescent="0.4">
      <c r="A208" t="s">
        <v>411</v>
      </c>
      <c r="B208" t="s">
        <v>412</v>
      </c>
      <c r="C208" t="s">
        <v>385</v>
      </c>
      <c r="D208" t="s">
        <v>63</v>
      </c>
      <c r="E208" t="s">
        <v>224</v>
      </c>
      <c r="F208">
        <v>7706</v>
      </c>
    </row>
    <row r="209" spans="1:6" x14ac:dyDescent="0.4">
      <c r="A209" t="s">
        <v>411</v>
      </c>
      <c r="B209" t="s">
        <v>412</v>
      </c>
      <c r="C209" t="s">
        <v>384</v>
      </c>
      <c r="D209" t="s">
        <v>64</v>
      </c>
      <c r="E209" t="s">
        <v>224</v>
      </c>
      <c r="F209">
        <v>7706</v>
      </c>
    </row>
    <row r="210" spans="1:6" x14ac:dyDescent="0.4">
      <c r="A210" t="s">
        <v>411</v>
      </c>
      <c r="B210" t="s">
        <v>412</v>
      </c>
      <c r="C210" t="s">
        <v>383</v>
      </c>
      <c r="D210" t="s">
        <v>65</v>
      </c>
      <c r="E210" t="s">
        <v>224</v>
      </c>
      <c r="F210">
        <v>0</v>
      </c>
    </row>
    <row r="211" spans="1:6" x14ac:dyDescent="0.4">
      <c r="A211" t="s">
        <v>411</v>
      </c>
      <c r="B211" t="s">
        <v>412</v>
      </c>
      <c r="C211" t="s">
        <v>382</v>
      </c>
      <c r="D211" t="s">
        <v>66</v>
      </c>
      <c r="E211" t="s">
        <v>224</v>
      </c>
      <c r="F211">
        <v>0</v>
      </c>
    </row>
    <row r="212" spans="1:6" x14ac:dyDescent="0.4">
      <c r="A212" t="s">
        <v>411</v>
      </c>
      <c r="B212" t="s">
        <v>412</v>
      </c>
      <c r="C212" t="s">
        <v>381</v>
      </c>
      <c r="D212" t="s">
        <v>67</v>
      </c>
      <c r="E212" t="s">
        <v>224</v>
      </c>
      <c r="F212">
        <v>0</v>
      </c>
    </row>
    <row r="213" spans="1:6" x14ac:dyDescent="0.4">
      <c r="A213" t="s">
        <v>411</v>
      </c>
      <c r="B213" t="s">
        <v>412</v>
      </c>
      <c r="C213" t="s">
        <v>380</v>
      </c>
      <c r="D213" t="s">
        <v>68</v>
      </c>
      <c r="E213" t="s">
        <v>224</v>
      </c>
      <c r="F213">
        <v>0</v>
      </c>
    </row>
    <row r="214" spans="1:6" x14ac:dyDescent="0.4">
      <c r="A214" t="s">
        <v>411</v>
      </c>
      <c r="B214" t="s">
        <v>412</v>
      </c>
      <c r="C214" t="s">
        <v>379</v>
      </c>
      <c r="D214" t="s">
        <v>69</v>
      </c>
      <c r="E214" t="s">
        <v>224</v>
      </c>
      <c r="F214">
        <v>0</v>
      </c>
    </row>
    <row r="215" spans="1:6" x14ac:dyDescent="0.4">
      <c r="A215" t="s">
        <v>411</v>
      </c>
      <c r="B215" t="s">
        <v>412</v>
      </c>
      <c r="C215" t="s">
        <v>378</v>
      </c>
      <c r="D215" t="s">
        <v>70</v>
      </c>
      <c r="E215" t="s">
        <v>224</v>
      </c>
      <c r="F215">
        <v>203921</v>
      </c>
    </row>
    <row r="216" spans="1:6" x14ac:dyDescent="0.4">
      <c r="A216" t="s">
        <v>411</v>
      </c>
      <c r="B216" t="s">
        <v>412</v>
      </c>
      <c r="C216" t="s">
        <v>377</v>
      </c>
      <c r="D216" t="s">
        <v>71</v>
      </c>
      <c r="E216" t="s">
        <v>224</v>
      </c>
      <c r="F216">
        <v>81135</v>
      </c>
    </row>
    <row r="217" spans="1:6" x14ac:dyDescent="0.4">
      <c r="A217" t="s">
        <v>411</v>
      </c>
      <c r="B217" t="s">
        <v>412</v>
      </c>
      <c r="C217" t="s">
        <v>376</v>
      </c>
      <c r="D217" t="s">
        <v>72</v>
      </c>
      <c r="E217" t="s">
        <v>224</v>
      </c>
      <c r="F217">
        <v>73839</v>
      </c>
    </row>
    <row r="218" spans="1:6" x14ac:dyDescent="0.4">
      <c r="A218" t="s">
        <v>411</v>
      </c>
      <c r="B218" t="s">
        <v>412</v>
      </c>
      <c r="C218" t="s">
        <v>375</v>
      </c>
      <c r="D218" t="s">
        <v>73</v>
      </c>
      <c r="E218" t="s">
        <v>224</v>
      </c>
      <c r="F218">
        <v>7296</v>
      </c>
    </row>
    <row r="219" spans="1:6" x14ac:dyDescent="0.4">
      <c r="A219" t="s">
        <v>411</v>
      </c>
      <c r="B219" t="s">
        <v>412</v>
      </c>
      <c r="C219" t="s">
        <v>374</v>
      </c>
      <c r="D219" t="s">
        <v>74</v>
      </c>
      <c r="E219" t="s">
        <v>224</v>
      </c>
      <c r="F219">
        <v>0</v>
      </c>
    </row>
    <row r="220" spans="1:6" x14ac:dyDescent="0.4">
      <c r="A220" t="s">
        <v>411</v>
      </c>
      <c r="B220" t="s">
        <v>412</v>
      </c>
      <c r="C220" t="s">
        <v>373</v>
      </c>
      <c r="D220" t="s">
        <v>75</v>
      </c>
      <c r="E220" t="s">
        <v>224</v>
      </c>
      <c r="F220">
        <v>0</v>
      </c>
    </row>
    <row r="221" spans="1:6" x14ac:dyDescent="0.4">
      <c r="A221" t="s">
        <v>411</v>
      </c>
      <c r="B221" t="s">
        <v>412</v>
      </c>
      <c r="C221" t="s">
        <v>372</v>
      </c>
      <c r="D221" t="s">
        <v>76</v>
      </c>
      <c r="E221" t="s">
        <v>224</v>
      </c>
      <c r="F221">
        <v>0</v>
      </c>
    </row>
    <row r="222" spans="1:6" x14ac:dyDescent="0.4">
      <c r="A222" t="s">
        <v>411</v>
      </c>
      <c r="B222" t="s">
        <v>412</v>
      </c>
      <c r="C222" t="s">
        <v>371</v>
      </c>
      <c r="D222" t="s">
        <v>77</v>
      </c>
      <c r="E222" t="s">
        <v>224</v>
      </c>
      <c r="F222">
        <v>122786</v>
      </c>
    </row>
    <row r="223" spans="1:6" x14ac:dyDescent="0.4">
      <c r="A223" t="s">
        <v>411</v>
      </c>
      <c r="B223" t="s">
        <v>412</v>
      </c>
      <c r="C223" t="s">
        <v>370</v>
      </c>
      <c r="D223" t="s">
        <v>78</v>
      </c>
      <c r="E223" t="s">
        <v>224</v>
      </c>
      <c r="F223">
        <v>20550</v>
      </c>
    </row>
    <row r="224" spans="1:6" x14ac:dyDescent="0.4">
      <c r="A224" t="s">
        <v>411</v>
      </c>
      <c r="B224" t="s">
        <v>412</v>
      </c>
      <c r="C224" t="s">
        <v>369</v>
      </c>
      <c r="D224" t="s">
        <v>79</v>
      </c>
      <c r="E224" t="s">
        <v>224</v>
      </c>
      <c r="F224">
        <v>102236</v>
      </c>
    </row>
    <row r="225" spans="1:6" x14ac:dyDescent="0.4">
      <c r="A225" t="s">
        <v>411</v>
      </c>
      <c r="B225" t="s">
        <v>412</v>
      </c>
      <c r="C225" t="s">
        <v>368</v>
      </c>
      <c r="D225" t="s">
        <v>80</v>
      </c>
      <c r="E225" t="s">
        <v>224</v>
      </c>
      <c r="F225">
        <v>0</v>
      </c>
    </row>
    <row r="226" spans="1:6" x14ac:dyDescent="0.4">
      <c r="A226" t="s">
        <v>411</v>
      </c>
      <c r="B226" t="s">
        <v>412</v>
      </c>
      <c r="C226" t="s">
        <v>367</v>
      </c>
      <c r="D226" t="s">
        <v>81</v>
      </c>
      <c r="E226" t="s">
        <v>224</v>
      </c>
      <c r="F226">
        <v>0</v>
      </c>
    </row>
    <row r="227" spans="1:6" x14ac:dyDescent="0.4">
      <c r="A227" t="s">
        <v>411</v>
      </c>
      <c r="B227" t="s">
        <v>412</v>
      </c>
      <c r="C227" t="s">
        <v>366</v>
      </c>
      <c r="D227" t="s">
        <v>82</v>
      </c>
      <c r="E227" t="s">
        <v>224</v>
      </c>
      <c r="F227">
        <v>0</v>
      </c>
    </row>
    <row r="228" spans="1:6" x14ac:dyDescent="0.4">
      <c r="A228" t="s">
        <v>411</v>
      </c>
      <c r="B228" t="s">
        <v>412</v>
      </c>
      <c r="C228" t="s">
        <v>365</v>
      </c>
      <c r="D228" t="s">
        <v>83</v>
      </c>
      <c r="E228" t="s">
        <v>224</v>
      </c>
      <c r="F228">
        <v>124194</v>
      </c>
    </row>
    <row r="229" spans="1:6" x14ac:dyDescent="0.4">
      <c r="A229" t="s">
        <v>411</v>
      </c>
      <c r="B229" t="s">
        <v>412</v>
      </c>
      <c r="C229" t="s">
        <v>364</v>
      </c>
      <c r="D229" t="s">
        <v>84</v>
      </c>
      <c r="E229" t="s">
        <v>224</v>
      </c>
      <c r="F229">
        <v>32535</v>
      </c>
    </row>
    <row r="230" spans="1:6" x14ac:dyDescent="0.4">
      <c r="A230" t="s">
        <v>411</v>
      </c>
      <c r="B230" t="s">
        <v>412</v>
      </c>
      <c r="C230" t="s">
        <v>363</v>
      </c>
      <c r="D230" t="s">
        <v>85</v>
      </c>
      <c r="E230" t="s">
        <v>224</v>
      </c>
      <c r="F230">
        <v>0</v>
      </c>
    </row>
    <row r="231" spans="1:6" x14ac:dyDescent="0.4">
      <c r="A231" t="s">
        <v>411</v>
      </c>
      <c r="B231" t="s">
        <v>412</v>
      </c>
      <c r="C231" t="s">
        <v>362</v>
      </c>
      <c r="D231" t="s">
        <v>86</v>
      </c>
      <c r="E231" t="s">
        <v>224</v>
      </c>
      <c r="F231">
        <v>95</v>
      </c>
    </row>
    <row r="232" spans="1:6" x14ac:dyDescent="0.4">
      <c r="A232" t="s">
        <v>411</v>
      </c>
      <c r="B232" t="s">
        <v>412</v>
      </c>
      <c r="C232" t="s">
        <v>361</v>
      </c>
      <c r="D232" t="s">
        <v>87</v>
      </c>
      <c r="E232" t="s">
        <v>224</v>
      </c>
      <c r="F232">
        <v>17547</v>
      </c>
    </row>
    <row r="233" spans="1:6" x14ac:dyDescent="0.4">
      <c r="A233" t="s">
        <v>411</v>
      </c>
      <c r="B233" t="s">
        <v>412</v>
      </c>
      <c r="C233" t="s">
        <v>360</v>
      </c>
      <c r="D233" t="s">
        <v>88</v>
      </c>
      <c r="E233" t="s">
        <v>224</v>
      </c>
      <c r="F233">
        <v>14707</v>
      </c>
    </row>
    <row r="234" spans="1:6" x14ac:dyDescent="0.4">
      <c r="A234" t="s">
        <v>411</v>
      </c>
      <c r="B234" t="s">
        <v>412</v>
      </c>
      <c r="C234" t="s">
        <v>359</v>
      </c>
      <c r="D234" t="s">
        <v>89</v>
      </c>
      <c r="E234" t="s">
        <v>224</v>
      </c>
      <c r="F234">
        <v>186</v>
      </c>
    </row>
    <row r="235" spans="1:6" x14ac:dyDescent="0.4">
      <c r="A235" t="s">
        <v>411</v>
      </c>
      <c r="B235" t="s">
        <v>412</v>
      </c>
      <c r="C235" t="s">
        <v>358</v>
      </c>
      <c r="D235" t="s">
        <v>90</v>
      </c>
      <c r="E235" t="s">
        <v>224</v>
      </c>
      <c r="F235">
        <v>91659</v>
      </c>
    </row>
    <row r="236" spans="1:6" x14ac:dyDescent="0.4">
      <c r="A236" t="s">
        <v>411</v>
      </c>
      <c r="B236" t="s">
        <v>412</v>
      </c>
      <c r="C236" t="s">
        <v>357</v>
      </c>
      <c r="D236" t="s">
        <v>91</v>
      </c>
      <c r="E236" t="s">
        <v>224</v>
      </c>
      <c r="F236">
        <v>0</v>
      </c>
    </row>
    <row r="237" spans="1:6" x14ac:dyDescent="0.4">
      <c r="A237" t="s">
        <v>411</v>
      </c>
      <c r="B237" t="s">
        <v>412</v>
      </c>
      <c r="C237" t="s">
        <v>356</v>
      </c>
      <c r="D237" t="s">
        <v>92</v>
      </c>
      <c r="E237" t="s">
        <v>224</v>
      </c>
      <c r="F237">
        <v>51560</v>
      </c>
    </row>
    <row r="238" spans="1:6" x14ac:dyDescent="0.4">
      <c r="A238" t="s">
        <v>411</v>
      </c>
      <c r="B238" t="s">
        <v>412</v>
      </c>
      <c r="C238" t="s">
        <v>355</v>
      </c>
      <c r="D238" t="s">
        <v>93</v>
      </c>
      <c r="E238" t="s">
        <v>224</v>
      </c>
      <c r="F238">
        <v>35753</v>
      </c>
    </row>
    <row r="239" spans="1:6" x14ac:dyDescent="0.4">
      <c r="A239" t="s">
        <v>411</v>
      </c>
      <c r="B239" t="s">
        <v>412</v>
      </c>
      <c r="C239" t="s">
        <v>354</v>
      </c>
      <c r="D239" t="s">
        <v>94</v>
      </c>
      <c r="E239" t="s">
        <v>224</v>
      </c>
      <c r="F239">
        <v>1076</v>
      </c>
    </row>
    <row r="240" spans="1:6" x14ac:dyDescent="0.4">
      <c r="A240" t="s">
        <v>411</v>
      </c>
      <c r="B240" t="s">
        <v>412</v>
      </c>
      <c r="C240" t="s">
        <v>353</v>
      </c>
      <c r="D240" t="s">
        <v>95</v>
      </c>
      <c r="E240" t="s">
        <v>224</v>
      </c>
      <c r="F240">
        <v>3269</v>
      </c>
    </row>
    <row r="241" spans="1:6" x14ac:dyDescent="0.4">
      <c r="A241" t="s">
        <v>411</v>
      </c>
      <c r="B241" t="s">
        <v>412</v>
      </c>
      <c r="C241" t="s">
        <v>352</v>
      </c>
      <c r="D241" t="s">
        <v>96</v>
      </c>
      <c r="E241" t="s">
        <v>224</v>
      </c>
      <c r="F241">
        <v>67754</v>
      </c>
    </row>
    <row r="242" spans="1:6" x14ac:dyDescent="0.4">
      <c r="A242" t="s">
        <v>411</v>
      </c>
      <c r="B242" t="s">
        <v>412</v>
      </c>
      <c r="C242" t="s">
        <v>351</v>
      </c>
      <c r="D242" t="s">
        <v>97</v>
      </c>
      <c r="E242" t="s">
        <v>224</v>
      </c>
      <c r="F242">
        <v>13373</v>
      </c>
    </row>
    <row r="243" spans="1:6" x14ac:dyDescent="0.4">
      <c r="A243" t="s">
        <v>411</v>
      </c>
      <c r="B243" t="s">
        <v>412</v>
      </c>
      <c r="C243" t="s">
        <v>350</v>
      </c>
      <c r="D243" t="s">
        <v>98</v>
      </c>
      <c r="E243" t="s">
        <v>224</v>
      </c>
      <c r="F243">
        <v>7377</v>
      </c>
    </row>
    <row r="244" spans="1:6" x14ac:dyDescent="0.4">
      <c r="A244" t="s">
        <v>411</v>
      </c>
      <c r="B244" t="s">
        <v>412</v>
      </c>
      <c r="C244" t="s">
        <v>349</v>
      </c>
      <c r="D244" t="s">
        <v>99</v>
      </c>
      <c r="E244" t="s">
        <v>224</v>
      </c>
      <c r="F244">
        <v>47005</v>
      </c>
    </row>
    <row r="245" spans="1:6" x14ac:dyDescent="0.4">
      <c r="A245" t="s">
        <v>411</v>
      </c>
      <c r="B245" t="s">
        <v>412</v>
      </c>
      <c r="C245" t="s">
        <v>348</v>
      </c>
      <c r="D245" t="s">
        <v>100</v>
      </c>
      <c r="E245" t="s">
        <v>224</v>
      </c>
      <c r="F245">
        <v>737556</v>
      </c>
    </row>
    <row r="246" spans="1:6" x14ac:dyDescent="0.4">
      <c r="A246" t="s">
        <v>411</v>
      </c>
      <c r="B246" t="s">
        <v>412</v>
      </c>
      <c r="C246" t="s">
        <v>347</v>
      </c>
      <c r="D246" t="s">
        <v>101</v>
      </c>
      <c r="E246" t="s">
        <v>224</v>
      </c>
      <c r="F246">
        <v>14965</v>
      </c>
    </row>
    <row r="247" spans="1:6" x14ac:dyDescent="0.4">
      <c r="A247" t="s">
        <v>411</v>
      </c>
      <c r="B247" t="s">
        <v>412</v>
      </c>
      <c r="C247" t="s">
        <v>346</v>
      </c>
      <c r="D247" t="s">
        <v>102</v>
      </c>
      <c r="E247" t="s">
        <v>224</v>
      </c>
      <c r="F247">
        <v>3795</v>
      </c>
    </row>
    <row r="248" spans="1:6" x14ac:dyDescent="0.4">
      <c r="A248" t="s">
        <v>411</v>
      </c>
      <c r="B248" t="s">
        <v>412</v>
      </c>
      <c r="C248" t="s">
        <v>345</v>
      </c>
      <c r="D248" t="s">
        <v>103</v>
      </c>
      <c r="E248" t="s">
        <v>224</v>
      </c>
      <c r="F248">
        <v>817</v>
      </c>
    </row>
    <row r="249" spans="1:6" x14ac:dyDescent="0.4">
      <c r="A249" t="s">
        <v>411</v>
      </c>
      <c r="B249" t="s">
        <v>412</v>
      </c>
      <c r="C249" t="s">
        <v>344</v>
      </c>
      <c r="D249" t="s">
        <v>104</v>
      </c>
      <c r="E249" t="s">
        <v>224</v>
      </c>
      <c r="F249">
        <v>0</v>
      </c>
    </row>
    <row r="250" spans="1:6" x14ac:dyDescent="0.4">
      <c r="A250" t="s">
        <v>411</v>
      </c>
      <c r="B250" t="s">
        <v>412</v>
      </c>
      <c r="C250" t="s">
        <v>343</v>
      </c>
      <c r="D250" t="s">
        <v>105</v>
      </c>
      <c r="E250" t="s">
        <v>224</v>
      </c>
      <c r="F250">
        <v>981</v>
      </c>
    </row>
    <row r="251" spans="1:6" x14ac:dyDescent="0.4">
      <c r="A251" t="s">
        <v>411</v>
      </c>
      <c r="B251" t="s">
        <v>412</v>
      </c>
      <c r="C251" t="s">
        <v>342</v>
      </c>
      <c r="D251" t="s">
        <v>106</v>
      </c>
      <c r="E251" t="s">
        <v>224</v>
      </c>
      <c r="F251">
        <v>561</v>
      </c>
    </row>
    <row r="252" spans="1:6" x14ac:dyDescent="0.4">
      <c r="A252" t="s">
        <v>411</v>
      </c>
      <c r="B252" t="s">
        <v>412</v>
      </c>
      <c r="C252" t="s">
        <v>341</v>
      </c>
      <c r="D252" t="s">
        <v>107</v>
      </c>
      <c r="E252" t="s">
        <v>224</v>
      </c>
      <c r="F252" t="s">
        <v>279</v>
      </c>
    </row>
    <row r="253" spans="1:6" x14ac:dyDescent="0.4">
      <c r="A253" t="s">
        <v>411</v>
      </c>
      <c r="B253" t="s">
        <v>412</v>
      </c>
      <c r="C253" t="s">
        <v>340</v>
      </c>
      <c r="D253" t="s">
        <v>108</v>
      </c>
      <c r="E253" t="s">
        <v>224</v>
      </c>
      <c r="F253">
        <v>1437</v>
      </c>
    </row>
    <row r="254" spans="1:6" x14ac:dyDescent="0.4">
      <c r="A254" t="s">
        <v>411</v>
      </c>
      <c r="B254" t="s">
        <v>412</v>
      </c>
      <c r="C254" t="s">
        <v>339</v>
      </c>
      <c r="D254" t="s">
        <v>109</v>
      </c>
      <c r="E254" t="s">
        <v>224</v>
      </c>
      <c r="F254">
        <v>11170</v>
      </c>
    </row>
    <row r="255" spans="1:6" x14ac:dyDescent="0.4">
      <c r="A255" t="s">
        <v>411</v>
      </c>
      <c r="B255" t="s">
        <v>412</v>
      </c>
      <c r="C255" t="s">
        <v>338</v>
      </c>
      <c r="D255" t="s">
        <v>110</v>
      </c>
      <c r="E255" t="s">
        <v>224</v>
      </c>
      <c r="F255">
        <v>0</v>
      </c>
    </row>
    <row r="256" spans="1:6" x14ac:dyDescent="0.4">
      <c r="A256" t="s">
        <v>411</v>
      </c>
      <c r="B256" t="s">
        <v>412</v>
      </c>
      <c r="C256" t="s">
        <v>337</v>
      </c>
      <c r="D256" t="s">
        <v>111</v>
      </c>
      <c r="E256" t="s">
        <v>224</v>
      </c>
      <c r="F256">
        <v>198</v>
      </c>
    </row>
    <row r="257" spans="1:6" x14ac:dyDescent="0.4">
      <c r="A257" t="s">
        <v>411</v>
      </c>
      <c r="B257" t="s">
        <v>412</v>
      </c>
      <c r="C257" t="s">
        <v>336</v>
      </c>
      <c r="D257" t="s">
        <v>112</v>
      </c>
      <c r="E257" t="s">
        <v>224</v>
      </c>
      <c r="F257">
        <v>1924</v>
      </c>
    </row>
    <row r="258" spans="1:6" x14ac:dyDescent="0.4">
      <c r="A258" t="s">
        <v>411</v>
      </c>
      <c r="B258" t="s">
        <v>412</v>
      </c>
      <c r="C258" t="s">
        <v>335</v>
      </c>
      <c r="D258" t="s">
        <v>113</v>
      </c>
      <c r="E258" t="s">
        <v>224</v>
      </c>
      <c r="F258">
        <v>9028</v>
      </c>
    </row>
    <row r="259" spans="1:6" x14ac:dyDescent="0.4">
      <c r="A259" t="s">
        <v>411</v>
      </c>
      <c r="B259" t="s">
        <v>412</v>
      </c>
      <c r="C259" t="s">
        <v>334</v>
      </c>
      <c r="D259" t="s">
        <v>114</v>
      </c>
      <c r="E259" t="s">
        <v>224</v>
      </c>
      <c r="F259">
        <v>0</v>
      </c>
    </row>
    <row r="260" spans="1:6" x14ac:dyDescent="0.4">
      <c r="A260" t="s">
        <v>411</v>
      </c>
      <c r="B260" t="s">
        <v>412</v>
      </c>
      <c r="C260" t="s">
        <v>333</v>
      </c>
      <c r="D260" t="s">
        <v>115</v>
      </c>
      <c r="E260" t="s">
        <v>224</v>
      </c>
      <c r="F260">
        <v>19</v>
      </c>
    </row>
    <row r="261" spans="1:6" x14ac:dyDescent="0.4">
      <c r="A261" t="s">
        <v>411</v>
      </c>
      <c r="B261" t="s">
        <v>412</v>
      </c>
      <c r="C261" t="s">
        <v>332</v>
      </c>
      <c r="D261" t="s">
        <v>116</v>
      </c>
      <c r="E261" t="s">
        <v>224</v>
      </c>
      <c r="F261">
        <v>60941</v>
      </c>
    </row>
    <row r="262" spans="1:6" x14ac:dyDescent="0.4">
      <c r="A262" t="s">
        <v>411</v>
      </c>
      <c r="B262" t="s">
        <v>412</v>
      </c>
      <c r="C262" t="s">
        <v>331</v>
      </c>
      <c r="D262" t="s">
        <v>117</v>
      </c>
      <c r="E262" t="s">
        <v>224</v>
      </c>
      <c r="F262">
        <v>35569</v>
      </c>
    </row>
    <row r="263" spans="1:6" x14ac:dyDescent="0.4">
      <c r="A263" t="s">
        <v>411</v>
      </c>
      <c r="B263" t="s">
        <v>412</v>
      </c>
      <c r="C263" t="s">
        <v>330</v>
      </c>
      <c r="D263" t="s">
        <v>118</v>
      </c>
      <c r="E263" t="s">
        <v>224</v>
      </c>
      <c r="F263">
        <v>34656</v>
      </c>
    </row>
    <row r="264" spans="1:6" x14ac:dyDescent="0.4">
      <c r="A264" t="s">
        <v>411</v>
      </c>
      <c r="B264" t="s">
        <v>412</v>
      </c>
      <c r="C264" t="s">
        <v>329</v>
      </c>
      <c r="D264" t="s">
        <v>119</v>
      </c>
      <c r="E264" t="s">
        <v>224</v>
      </c>
      <c r="F264">
        <v>0</v>
      </c>
    </row>
    <row r="265" spans="1:6" x14ac:dyDescent="0.4">
      <c r="A265" t="s">
        <v>411</v>
      </c>
      <c r="B265" t="s">
        <v>412</v>
      </c>
      <c r="C265" t="s">
        <v>328</v>
      </c>
      <c r="D265" t="s">
        <v>120</v>
      </c>
      <c r="E265" t="s">
        <v>224</v>
      </c>
      <c r="F265">
        <v>0</v>
      </c>
    </row>
    <row r="266" spans="1:6" x14ac:dyDescent="0.4">
      <c r="A266" t="s">
        <v>411</v>
      </c>
      <c r="B266" t="s">
        <v>412</v>
      </c>
      <c r="C266" t="s">
        <v>327</v>
      </c>
      <c r="D266" t="s">
        <v>121</v>
      </c>
      <c r="E266" t="s">
        <v>224</v>
      </c>
      <c r="F266">
        <v>0</v>
      </c>
    </row>
    <row r="267" spans="1:6" x14ac:dyDescent="0.4">
      <c r="A267" t="s">
        <v>411</v>
      </c>
      <c r="B267" t="s">
        <v>412</v>
      </c>
      <c r="C267" t="s">
        <v>326</v>
      </c>
      <c r="D267" t="s">
        <v>122</v>
      </c>
      <c r="E267" t="s">
        <v>224</v>
      </c>
      <c r="F267">
        <v>913</v>
      </c>
    </row>
    <row r="268" spans="1:6" x14ac:dyDescent="0.4">
      <c r="A268" t="s">
        <v>411</v>
      </c>
      <c r="B268" t="s">
        <v>412</v>
      </c>
      <c r="C268" t="s">
        <v>325</v>
      </c>
      <c r="D268" t="s">
        <v>123</v>
      </c>
      <c r="E268" t="s">
        <v>224</v>
      </c>
      <c r="F268">
        <v>0</v>
      </c>
    </row>
    <row r="269" spans="1:6" x14ac:dyDescent="0.4">
      <c r="A269" t="s">
        <v>411</v>
      </c>
      <c r="B269" t="s">
        <v>412</v>
      </c>
      <c r="C269" t="s">
        <v>324</v>
      </c>
      <c r="D269" t="s">
        <v>124</v>
      </c>
      <c r="E269" t="s">
        <v>224</v>
      </c>
      <c r="F269">
        <v>25370</v>
      </c>
    </row>
    <row r="270" spans="1:6" x14ac:dyDescent="0.4">
      <c r="A270" t="s">
        <v>411</v>
      </c>
      <c r="B270" t="s">
        <v>412</v>
      </c>
      <c r="C270" t="s">
        <v>323</v>
      </c>
      <c r="D270" t="s">
        <v>125</v>
      </c>
      <c r="E270" t="s">
        <v>224</v>
      </c>
      <c r="F270">
        <v>7641</v>
      </c>
    </row>
    <row r="271" spans="1:6" x14ac:dyDescent="0.4">
      <c r="A271" t="s">
        <v>411</v>
      </c>
      <c r="B271" t="s">
        <v>412</v>
      </c>
      <c r="C271" t="s">
        <v>322</v>
      </c>
      <c r="D271" t="s">
        <v>126</v>
      </c>
      <c r="E271" t="s">
        <v>224</v>
      </c>
      <c r="F271">
        <v>2766</v>
      </c>
    </row>
    <row r="272" spans="1:6" x14ac:dyDescent="0.4">
      <c r="A272" t="s">
        <v>411</v>
      </c>
      <c r="B272" t="s">
        <v>412</v>
      </c>
      <c r="C272" t="s">
        <v>321</v>
      </c>
      <c r="D272" t="s">
        <v>127</v>
      </c>
      <c r="E272" t="s">
        <v>224</v>
      </c>
      <c r="F272">
        <v>14964</v>
      </c>
    </row>
    <row r="273" spans="1:6" x14ac:dyDescent="0.4">
      <c r="A273" t="s">
        <v>411</v>
      </c>
      <c r="B273" t="s">
        <v>412</v>
      </c>
      <c r="C273" t="s">
        <v>320</v>
      </c>
      <c r="D273" t="s">
        <v>128</v>
      </c>
      <c r="E273" t="s">
        <v>224</v>
      </c>
      <c r="F273">
        <v>0</v>
      </c>
    </row>
    <row r="274" spans="1:6" x14ac:dyDescent="0.4">
      <c r="A274" t="s">
        <v>411</v>
      </c>
      <c r="B274" t="s">
        <v>412</v>
      </c>
      <c r="C274" t="s">
        <v>319</v>
      </c>
      <c r="D274" t="s">
        <v>129</v>
      </c>
      <c r="E274" t="s">
        <v>224</v>
      </c>
      <c r="F274">
        <v>0</v>
      </c>
    </row>
    <row r="275" spans="1:6" x14ac:dyDescent="0.4">
      <c r="A275" t="s">
        <v>411</v>
      </c>
      <c r="B275" t="s">
        <v>412</v>
      </c>
      <c r="C275" t="s">
        <v>318</v>
      </c>
      <c r="D275" t="s">
        <v>130</v>
      </c>
      <c r="E275" t="s">
        <v>224</v>
      </c>
      <c r="F275">
        <v>0</v>
      </c>
    </row>
    <row r="276" spans="1:6" x14ac:dyDescent="0.4">
      <c r="A276" t="s">
        <v>411</v>
      </c>
      <c r="B276" t="s">
        <v>412</v>
      </c>
      <c r="C276" t="s">
        <v>317</v>
      </c>
      <c r="D276" t="s">
        <v>131</v>
      </c>
      <c r="E276" t="s">
        <v>224</v>
      </c>
      <c r="F276">
        <v>236829</v>
      </c>
    </row>
    <row r="277" spans="1:6" x14ac:dyDescent="0.4">
      <c r="A277" t="s">
        <v>411</v>
      </c>
      <c r="B277" t="s">
        <v>412</v>
      </c>
      <c r="C277" t="s">
        <v>316</v>
      </c>
      <c r="D277" t="s">
        <v>132</v>
      </c>
      <c r="E277" t="s">
        <v>224</v>
      </c>
      <c r="F277">
        <v>69903</v>
      </c>
    </row>
    <row r="278" spans="1:6" x14ac:dyDescent="0.4">
      <c r="A278" t="s">
        <v>411</v>
      </c>
      <c r="B278" t="s">
        <v>412</v>
      </c>
      <c r="C278" t="s">
        <v>315</v>
      </c>
      <c r="D278" t="s">
        <v>133</v>
      </c>
      <c r="E278" t="s">
        <v>224</v>
      </c>
      <c r="F278">
        <v>41805</v>
      </c>
    </row>
    <row r="279" spans="1:6" x14ac:dyDescent="0.4">
      <c r="A279" t="s">
        <v>411</v>
      </c>
      <c r="B279" t="s">
        <v>412</v>
      </c>
      <c r="C279" t="s">
        <v>314</v>
      </c>
      <c r="D279" t="s">
        <v>134</v>
      </c>
      <c r="E279" t="s">
        <v>224</v>
      </c>
      <c r="F279">
        <v>11289</v>
      </c>
    </row>
    <row r="280" spans="1:6" x14ac:dyDescent="0.4">
      <c r="A280" t="s">
        <v>411</v>
      </c>
      <c r="B280" t="s">
        <v>412</v>
      </c>
      <c r="C280" t="s">
        <v>313</v>
      </c>
      <c r="D280" t="s">
        <v>135</v>
      </c>
      <c r="E280" t="s">
        <v>224</v>
      </c>
      <c r="F280">
        <v>16809</v>
      </c>
    </row>
    <row r="281" spans="1:6" x14ac:dyDescent="0.4">
      <c r="A281" t="s">
        <v>411</v>
      </c>
      <c r="B281" t="s">
        <v>412</v>
      </c>
      <c r="C281" t="s">
        <v>312</v>
      </c>
      <c r="D281" t="s">
        <v>136</v>
      </c>
      <c r="E281" t="s">
        <v>224</v>
      </c>
      <c r="F281">
        <v>0</v>
      </c>
    </row>
    <row r="282" spans="1:6" x14ac:dyDescent="0.4">
      <c r="A282" t="s">
        <v>411</v>
      </c>
      <c r="B282" t="s">
        <v>412</v>
      </c>
      <c r="C282" t="s">
        <v>311</v>
      </c>
      <c r="D282" t="s">
        <v>137</v>
      </c>
      <c r="E282" t="s">
        <v>224</v>
      </c>
      <c r="F282">
        <v>0</v>
      </c>
    </row>
    <row r="283" spans="1:6" x14ac:dyDescent="0.4">
      <c r="A283" t="s">
        <v>411</v>
      </c>
      <c r="B283" t="s">
        <v>412</v>
      </c>
      <c r="C283" t="s">
        <v>310</v>
      </c>
      <c r="D283" t="s">
        <v>138</v>
      </c>
      <c r="E283" t="s">
        <v>224</v>
      </c>
      <c r="F283">
        <v>166926</v>
      </c>
    </row>
    <row r="284" spans="1:6" x14ac:dyDescent="0.4">
      <c r="A284" t="s">
        <v>411</v>
      </c>
      <c r="B284" t="s">
        <v>412</v>
      </c>
      <c r="C284" t="s">
        <v>309</v>
      </c>
      <c r="D284" t="s">
        <v>139</v>
      </c>
      <c r="E284" t="s">
        <v>224</v>
      </c>
      <c r="F284">
        <v>14137</v>
      </c>
    </row>
    <row r="285" spans="1:6" x14ac:dyDescent="0.4">
      <c r="A285" t="s">
        <v>411</v>
      </c>
      <c r="B285" t="s">
        <v>412</v>
      </c>
      <c r="C285" t="s">
        <v>308</v>
      </c>
      <c r="D285" t="s">
        <v>140</v>
      </c>
      <c r="E285" t="s">
        <v>224</v>
      </c>
      <c r="F285">
        <v>62764</v>
      </c>
    </row>
    <row r="286" spans="1:6" x14ac:dyDescent="0.4">
      <c r="A286" t="s">
        <v>411</v>
      </c>
      <c r="B286" t="s">
        <v>412</v>
      </c>
      <c r="C286" t="s">
        <v>307</v>
      </c>
      <c r="D286" t="s">
        <v>141</v>
      </c>
      <c r="E286" t="s">
        <v>224</v>
      </c>
      <c r="F286">
        <v>90026</v>
      </c>
    </row>
    <row r="287" spans="1:6" x14ac:dyDescent="0.4">
      <c r="A287" t="s">
        <v>411</v>
      </c>
      <c r="B287" t="s">
        <v>412</v>
      </c>
      <c r="C287" t="s">
        <v>306</v>
      </c>
      <c r="D287" t="s">
        <v>142</v>
      </c>
      <c r="E287" t="s">
        <v>224</v>
      </c>
      <c r="F287">
        <v>0</v>
      </c>
    </row>
    <row r="288" spans="1:6" x14ac:dyDescent="0.4">
      <c r="A288" t="s">
        <v>411</v>
      </c>
      <c r="B288" t="s">
        <v>412</v>
      </c>
      <c r="C288" t="s">
        <v>305</v>
      </c>
      <c r="D288" t="s">
        <v>143</v>
      </c>
      <c r="E288" t="s">
        <v>224</v>
      </c>
      <c r="F288">
        <v>0</v>
      </c>
    </row>
    <row r="289" spans="1:6" x14ac:dyDescent="0.4">
      <c r="A289" t="s">
        <v>411</v>
      </c>
      <c r="B289" t="s">
        <v>412</v>
      </c>
      <c r="C289" t="s">
        <v>304</v>
      </c>
      <c r="D289" t="s">
        <v>144</v>
      </c>
      <c r="E289" t="s">
        <v>224</v>
      </c>
      <c r="F289">
        <v>231995</v>
      </c>
    </row>
    <row r="290" spans="1:6" x14ac:dyDescent="0.4">
      <c r="A290" t="s">
        <v>411</v>
      </c>
      <c r="B290" t="s">
        <v>412</v>
      </c>
      <c r="C290" t="s">
        <v>303</v>
      </c>
      <c r="D290" t="s">
        <v>145</v>
      </c>
      <c r="E290" t="s">
        <v>224</v>
      </c>
      <c r="F290">
        <v>56934</v>
      </c>
    </row>
    <row r="291" spans="1:6" x14ac:dyDescent="0.4">
      <c r="A291" t="s">
        <v>411</v>
      </c>
      <c r="B291" t="s">
        <v>412</v>
      </c>
      <c r="C291" t="s">
        <v>302</v>
      </c>
      <c r="D291" t="s">
        <v>146</v>
      </c>
      <c r="E291" t="s">
        <v>224</v>
      </c>
      <c r="F291">
        <v>7183</v>
      </c>
    </row>
    <row r="292" spans="1:6" x14ac:dyDescent="0.4">
      <c r="A292" t="s">
        <v>411</v>
      </c>
      <c r="B292" t="s">
        <v>412</v>
      </c>
      <c r="C292" t="s">
        <v>301</v>
      </c>
      <c r="D292" t="s">
        <v>147</v>
      </c>
      <c r="E292" t="s">
        <v>224</v>
      </c>
      <c r="F292">
        <v>407</v>
      </c>
    </row>
    <row r="293" spans="1:6" x14ac:dyDescent="0.4">
      <c r="A293" t="s">
        <v>411</v>
      </c>
      <c r="B293" t="s">
        <v>412</v>
      </c>
      <c r="C293" t="s">
        <v>300</v>
      </c>
      <c r="D293" t="s">
        <v>148</v>
      </c>
      <c r="E293" t="s">
        <v>224</v>
      </c>
      <c r="F293">
        <v>34505</v>
      </c>
    </row>
    <row r="294" spans="1:6" x14ac:dyDescent="0.4">
      <c r="A294" t="s">
        <v>411</v>
      </c>
      <c r="B294" t="s">
        <v>412</v>
      </c>
      <c r="C294" t="s">
        <v>299</v>
      </c>
      <c r="D294" t="s">
        <v>149</v>
      </c>
      <c r="E294" t="s">
        <v>224</v>
      </c>
      <c r="F294">
        <v>13966</v>
      </c>
    </row>
    <row r="295" spans="1:6" x14ac:dyDescent="0.4">
      <c r="A295" t="s">
        <v>411</v>
      </c>
      <c r="B295" t="s">
        <v>412</v>
      </c>
      <c r="C295" t="s">
        <v>298</v>
      </c>
      <c r="D295" t="s">
        <v>150</v>
      </c>
      <c r="E295" t="s">
        <v>224</v>
      </c>
      <c r="F295">
        <v>874</v>
      </c>
    </row>
    <row r="296" spans="1:6" x14ac:dyDescent="0.4">
      <c r="A296" t="s">
        <v>411</v>
      </c>
      <c r="B296" t="s">
        <v>412</v>
      </c>
      <c r="C296" t="s">
        <v>297</v>
      </c>
      <c r="D296" t="s">
        <v>151</v>
      </c>
      <c r="E296" t="s">
        <v>224</v>
      </c>
      <c r="F296">
        <v>175061</v>
      </c>
    </row>
    <row r="297" spans="1:6" x14ac:dyDescent="0.4">
      <c r="A297" t="s">
        <v>411</v>
      </c>
      <c r="B297" t="s">
        <v>412</v>
      </c>
      <c r="C297" t="s">
        <v>296</v>
      </c>
      <c r="D297" t="s">
        <v>152</v>
      </c>
      <c r="E297" t="s">
        <v>224</v>
      </c>
      <c r="F297">
        <v>20225</v>
      </c>
    </row>
    <row r="298" spans="1:6" x14ac:dyDescent="0.4">
      <c r="A298" t="s">
        <v>411</v>
      </c>
      <c r="B298" t="s">
        <v>412</v>
      </c>
      <c r="C298" t="s">
        <v>295</v>
      </c>
      <c r="D298" t="s">
        <v>153</v>
      </c>
      <c r="E298" t="s">
        <v>224</v>
      </c>
      <c r="F298">
        <v>140871</v>
      </c>
    </row>
    <row r="299" spans="1:6" x14ac:dyDescent="0.4">
      <c r="A299" t="s">
        <v>411</v>
      </c>
      <c r="B299" t="s">
        <v>412</v>
      </c>
      <c r="C299" t="s">
        <v>294</v>
      </c>
      <c r="D299" t="s">
        <v>154</v>
      </c>
      <c r="E299" t="s">
        <v>224</v>
      </c>
      <c r="F299">
        <v>3270</v>
      </c>
    </row>
    <row r="300" spans="1:6" x14ac:dyDescent="0.4">
      <c r="A300" t="s">
        <v>411</v>
      </c>
      <c r="B300" t="s">
        <v>412</v>
      </c>
      <c r="C300" t="s">
        <v>293</v>
      </c>
      <c r="D300" t="s">
        <v>155</v>
      </c>
      <c r="E300" t="s">
        <v>224</v>
      </c>
      <c r="F300">
        <v>1478</v>
      </c>
    </row>
    <row r="301" spans="1:6" x14ac:dyDescent="0.4">
      <c r="A301" t="s">
        <v>411</v>
      </c>
      <c r="B301" t="s">
        <v>412</v>
      </c>
      <c r="C301" t="s">
        <v>292</v>
      </c>
      <c r="D301" t="s">
        <v>156</v>
      </c>
      <c r="E301" t="s">
        <v>224</v>
      </c>
      <c r="F301">
        <v>9219</v>
      </c>
    </row>
    <row r="302" spans="1:6" x14ac:dyDescent="0.4">
      <c r="A302" t="s">
        <v>411</v>
      </c>
      <c r="B302" t="s">
        <v>412</v>
      </c>
      <c r="C302" t="s">
        <v>291</v>
      </c>
      <c r="D302" t="s">
        <v>157</v>
      </c>
      <c r="E302" t="s">
        <v>224</v>
      </c>
      <c r="F302">
        <v>94502</v>
      </c>
    </row>
    <row r="303" spans="1:6" x14ac:dyDescent="0.4">
      <c r="A303" t="s">
        <v>411</v>
      </c>
      <c r="B303" t="s">
        <v>412</v>
      </c>
      <c r="C303" t="s">
        <v>290</v>
      </c>
      <c r="D303" t="s">
        <v>158</v>
      </c>
      <c r="E303" t="s">
        <v>224</v>
      </c>
      <c r="F303">
        <v>29236</v>
      </c>
    </row>
    <row r="304" spans="1:6" x14ac:dyDescent="0.4">
      <c r="A304" t="s">
        <v>411</v>
      </c>
      <c r="B304" t="s">
        <v>412</v>
      </c>
      <c r="C304" t="s">
        <v>289</v>
      </c>
      <c r="D304" t="s">
        <v>159</v>
      </c>
      <c r="E304" t="s">
        <v>224</v>
      </c>
      <c r="F304">
        <v>26572</v>
      </c>
    </row>
    <row r="305" spans="1:6" x14ac:dyDescent="0.4">
      <c r="A305" t="s">
        <v>411</v>
      </c>
      <c r="B305" t="s">
        <v>412</v>
      </c>
      <c r="C305" t="s">
        <v>288</v>
      </c>
      <c r="D305" t="s">
        <v>160</v>
      </c>
      <c r="E305" t="s">
        <v>224</v>
      </c>
      <c r="F305">
        <v>38694</v>
      </c>
    </row>
    <row r="306" spans="1:6" x14ac:dyDescent="0.4">
      <c r="A306" t="s">
        <v>411</v>
      </c>
      <c r="B306" t="s">
        <v>412</v>
      </c>
      <c r="C306" t="s">
        <v>287</v>
      </c>
      <c r="D306" t="s">
        <v>161</v>
      </c>
      <c r="E306" t="s">
        <v>224</v>
      </c>
      <c r="F306">
        <v>639232</v>
      </c>
    </row>
    <row r="307" spans="1:6" x14ac:dyDescent="0.4">
      <c r="A307" t="s">
        <v>411</v>
      </c>
      <c r="B307" t="s">
        <v>412</v>
      </c>
      <c r="C307" t="s">
        <v>286</v>
      </c>
      <c r="D307" t="s">
        <v>162</v>
      </c>
      <c r="E307" t="s">
        <v>224</v>
      </c>
      <c r="F307">
        <v>244650</v>
      </c>
    </row>
    <row r="308" spans="1:6" x14ac:dyDescent="0.4">
      <c r="A308" t="s">
        <v>411</v>
      </c>
      <c r="B308" t="s">
        <v>412</v>
      </c>
      <c r="C308" t="s">
        <v>285</v>
      </c>
      <c r="D308" t="s">
        <v>163</v>
      </c>
      <c r="E308" t="s">
        <v>224</v>
      </c>
      <c r="F308">
        <v>17737</v>
      </c>
    </row>
    <row r="309" spans="1:6" x14ac:dyDescent="0.4">
      <c r="A309" t="s">
        <v>411</v>
      </c>
      <c r="B309" t="s">
        <v>412</v>
      </c>
      <c r="C309" t="s">
        <v>284</v>
      </c>
      <c r="D309" t="s">
        <v>164</v>
      </c>
      <c r="E309" t="s">
        <v>224</v>
      </c>
      <c r="F309">
        <v>-817</v>
      </c>
    </row>
    <row r="310" spans="1:6" x14ac:dyDescent="0.4">
      <c r="A310" t="s">
        <v>411</v>
      </c>
      <c r="B310" t="s">
        <v>412</v>
      </c>
      <c r="C310" t="s">
        <v>283</v>
      </c>
      <c r="D310" t="s">
        <v>165</v>
      </c>
      <c r="E310" t="s">
        <v>224</v>
      </c>
      <c r="F310">
        <v>20049</v>
      </c>
    </row>
    <row r="311" spans="1:6" x14ac:dyDescent="0.4">
      <c r="A311" t="s">
        <v>411</v>
      </c>
      <c r="B311" t="s">
        <v>412</v>
      </c>
      <c r="C311" t="s">
        <v>282</v>
      </c>
      <c r="D311" t="s">
        <v>166</v>
      </c>
      <c r="E311" t="s">
        <v>224</v>
      </c>
      <c r="F311">
        <v>-553</v>
      </c>
    </row>
    <row r="312" spans="1:6" x14ac:dyDescent="0.4">
      <c r="A312" t="s">
        <v>411</v>
      </c>
      <c r="B312" t="s">
        <v>412</v>
      </c>
      <c r="C312" t="s">
        <v>281</v>
      </c>
      <c r="D312" t="s">
        <v>167</v>
      </c>
      <c r="E312" t="s">
        <v>224</v>
      </c>
      <c r="F312">
        <v>-493</v>
      </c>
    </row>
    <row r="313" spans="1:6" x14ac:dyDescent="0.4">
      <c r="A313" t="s">
        <v>411</v>
      </c>
      <c r="B313" t="s">
        <v>412</v>
      </c>
      <c r="C313" t="s">
        <v>280</v>
      </c>
      <c r="D313" t="s">
        <v>168</v>
      </c>
      <c r="E313" t="s">
        <v>224</v>
      </c>
      <c r="F313" t="s">
        <v>279</v>
      </c>
    </row>
    <row r="314" spans="1:6" x14ac:dyDescent="0.4">
      <c r="A314" t="s">
        <v>411</v>
      </c>
      <c r="B314" t="s">
        <v>412</v>
      </c>
      <c r="C314" t="s">
        <v>278</v>
      </c>
      <c r="D314" t="s">
        <v>169</v>
      </c>
      <c r="E314" t="s">
        <v>224</v>
      </c>
      <c r="F314">
        <v>-450</v>
      </c>
    </row>
    <row r="315" spans="1:6" x14ac:dyDescent="0.4">
      <c r="A315" t="s">
        <v>411</v>
      </c>
      <c r="B315" t="s">
        <v>412</v>
      </c>
      <c r="C315" t="s">
        <v>277</v>
      </c>
      <c r="D315" t="s">
        <v>170</v>
      </c>
      <c r="E315" t="s">
        <v>224</v>
      </c>
      <c r="F315">
        <v>226913</v>
      </c>
    </row>
    <row r="316" spans="1:6" x14ac:dyDescent="0.4">
      <c r="A316" t="s">
        <v>411</v>
      </c>
      <c r="B316" t="s">
        <v>412</v>
      </c>
      <c r="C316" t="s">
        <v>276</v>
      </c>
      <c r="D316" t="s">
        <v>171</v>
      </c>
      <c r="E316" t="s">
        <v>224</v>
      </c>
      <c r="F316">
        <v>0</v>
      </c>
    </row>
    <row r="317" spans="1:6" x14ac:dyDescent="0.4">
      <c r="A317" t="s">
        <v>411</v>
      </c>
      <c r="B317" t="s">
        <v>412</v>
      </c>
      <c r="C317" t="s">
        <v>275</v>
      </c>
      <c r="D317" t="s">
        <v>172</v>
      </c>
      <c r="E317" t="s">
        <v>224</v>
      </c>
      <c r="F317">
        <v>-198</v>
      </c>
    </row>
    <row r="318" spans="1:6" x14ac:dyDescent="0.4">
      <c r="A318" t="s">
        <v>411</v>
      </c>
      <c r="B318" t="s">
        <v>412</v>
      </c>
      <c r="C318" t="s">
        <v>274</v>
      </c>
      <c r="D318" t="s">
        <v>173</v>
      </c>
      <c r="E318" t="s">
        <v>224</v>
      </c>
      <c r="F318">
        <v>207505</v>
      </c>
    </row>
    <row r="319" spans="1:6" x14ac:dyDescent="0.4">
      <c r="A319" t="s">
        <v>411</v>
      </c>
      <c r="B319" t="s">
        <v>412</v>
      </c>
      <c r="C319" t="s">
        <v>273</v>
      </c>
      <c r="D319" t="s">
        <v>174</v>
      </c>
      <c r="E319" t="s">
        <v>224</v>
      </c>
      <c r="F319">
        <v>19626</v>
      </c>
    </row>
    <row r="320" spans="1:6" x14ac:dyDescent="0.4">
      <c r="A320" t="s">
        <v>411</v>
      </c>
      <c r="B320" t="s">
        <v>412</v>
      </c>
      <c r="C320" t="s">
        <v>272</v>
      </c>
      <c r="D320" t="s">
        <v>175</v>
      </c>
      <c r="E320" t="s">
        <v>224</v>
      </c>
      <c r="F320">
        <v>0</v>
      </c>
    </row>
    <row r="321" spans="1:6" x14ac:dyDescent="0.4">
      <c r="A321" t="s">
        <v>411</v>
      </c>
      <c r="B321" t="s">
        <v>412</v>
      </c>
      <c r="C321" t="s">
        <v>271</v>
      </c>
      <c r="D321" t="s">
        <v>176</v>
      </c>
      <c r="E321" t="s">
        <v>224</v>
      </c>
      <c r="F321">
        <v>-19</v>
      </c>
    </row>
    <row r="322" spans="1:6" x14ac:dyDescent="0.4">
      <c r="A322" t="s">
        <v>411</v>
      </c>
      <c r="B322" t="s">
        <v>412</v>
      </c>
      <c r="C322" t="s">
        <v>270</v>
      </c>
      <c r="D322" t="s">
        <v>177</v>
      </c>
      <c r="E322" t="s">
        <v>224</v>
      </c>
      <c r="F322">
        <v>21131</v>
      </c>
    </row>
    <row r="323" spans="1:6" x14ac:dyDescent="0.4">
      <c r="A323" t="s">
        <v>411</v>
      </c>
      <c r="B323" t="s">
        <v>412</v>
      </c>
      <c r="C323" t="s">
        <v>269</v>
      </c>
      <c r="D323" t="s">
        <v>178</v>
      </c>
      <c r="E323" t="s">
        <v>224</v>
      </c>
      <c r="F323">
        <v>38796</v>
      </c>
    </row>
    <row r="324" spans="1:6" x14ac:dyDescent="0.4">
      <c r="A324" t="s">
        <v>411</v>
      </c>
      <c r="B324" t="s">
        <v>412</v>
      </c>
      <c r="C324" t="s">
        <v>268</v>
      </c>
      <c r="D324" t="s">
        <v>179</v>
      </c>
      <c r="E324" t="s">
        <v>224</v>
      </c>
      <c r="F324">
        <v>39709</v>
      </c>
    </row>
    <row r="325" spans="1:6" x14ac:dyDescent="0.4">
      <c r="A325" t="s">
        <v>411</v>
      </c>
      <c r="B325" t="s">
        <v>412</v>
      </c>
      <c r="C325" t="s">
        <v>267</v>
      </c>
      <c r="D325" t="s">
        <v>180</v>
      </c>
      <c r="E325" t="s">
        <v>224</v>
      </c>
      <c r="F325">
        <v>0</v>
      </c>
    </row>
    <row r="326" spans="1:6" x14ac:dyDescent="0.4">
      <c r="A326" t="s">
        <v>411</v>
      </c>
      <c r="B326" t="s">
        <v>412</v>
      </c>
      <c r="C326" t="s">
        <v>266</v>
      </c>
      <c r="D326" t="s">
        <v>181</v>
      </c>
      <c r="E326" t="s">
        <v>224</v>
      </c>
      <c r="F326">
        <v>0</v>
      </c>
    </row>
    <row r="327" spans="1:6" x14ac:dyDescent="0.4">
      <c r="A327" t="s">
        <v>411</v>
      </c>
      <c r="B327" t="s">
        <v>412</v>
      </c>
      <c r="C327" t="s">
        <v>265</v>
      </c>
      <c r="D327" t="s">
        <v>182</v>
      </c>
      <c r="E327" t="s">
        <v>224</v>
      </c>
      <c r="F327">
        <v>0</v>
      </c>
    </row>
    <row r="328" spans="1:6" x14ac:dyDescent="0.4">
      <c r="A328" t="s">
        <v>411</v>
      </c>
      <c r="B328" t="s">
        <v>412</v>
      </c>
      <c r="C328" t="s">
        <v>264</v>
      </c>
      <c r="D328" t="s">
        <v>183</v>
      </c>
      <c r="E328" t="s">
        <v>224</v>
      </c>
      <c r="F328">
        <v>-913</v>
      </c>
    </row>
    <row r="329" spans="1:6" x14ac:dyDescent="0.4">
      <c r="A329" t="s">
        <v>411</v>
      </c>
      <c r="B329" t="s">
        <v>412</v>
      </c>
      <c r="C329" t="s">
        <v>263</v>
      </c>
      <c r="D329" t="s">
        <v>184</v>
      </c>
      <c r="E329" t="s">
        <v>224</v>
      </c>
      <c r="F329">
        <v>0</v>
      </c>
    </row>
    <row r="330" spans="1:6" x14ac:dyDescent="0.4">
      <c r="A330" t="s">
        <v>411</v>
      </c>
      <c r="B330" t="s">
        <v>412</v>
      </c>
      <c r="C330" t="s">
        <v>262</v>
      </c>
      <c r="D330" t="s">
        <v>185</v>
      </c>
      <c r="E330" t="s">
        <v>224</v>
      </c>
      <c r="F330">
        <v>-17665</v>
      </c>
    </row>
    <row r="331" spans="1:6" x14ac:dyDescent="0.4">
      <c r="A331" t="s">
        <v>411</v>
      </c>
      <c r="B331" t="s">
        <v>412</v>
      </c>
      <c r="C331" t="s">
        <v>261</v>
      </c>
      <c r="D331" t="s">
        <v>186</v>
      </c>
      <c r="E331" t="s">
        <v>224</v>
      </c>
      <c r="F331">
        <v>66</v>
      </c>
    </row>
    <row r="332" spans="1:6" x14ac:dyDescent="0.4">
      <c r="A332" t="s">
        <v>411</v>
      </c>
      <c r="B332" t="s">
        <v>412</v>
      </c>
      <c r="C332" t="s">
        <v>260</v>
      </c>
      <c r="D332" t="s">
        <v>187</v>
      </c>
      <c r="E332" t="s">
        <v>224</v>
      </c>
      <c r="F332">
        <v>-2766</v>
      </c>
    </row>
    <row r="333" spans="1:6" x14ac:dyDescent="0.4">
      <c r="A333" t="s">
        <v>411</v>
      </c>
      <c r="B333" t="s">
        <v>412</v>
      </c>
      <c r="C333" t="s">
        <v>259</v>
      </c>
      <c r="D333" t="s">
        <v>188</v>
      </c>
      <c r="E333" t="s">
        <v>224</v>
      </c>
      <c r="F333">
        <v>-14964</v>
      </c>
    </row>
    <row r="334" spans="1:6" x14ac:dyDescent="0.4">
      <c r="A334" t="s">
        <v>411</v>
      </c>
      <c r="B334" t="s">
        <v>412</v>
      </c>
      <c r="C334" t="s">
        <v>258</v>
      </c>
      <c r="D334" t="s">
        <v>189</v>
      </c>
      <c r="E334" t="s">
        <v>224</v>
      </c>
      <c r="F334">
        <v>0</v>
      </c>
    </row>
    <row r="335" spans="1:6" x14ac:dyDescent="0.4">
      <c r="A335" t="s">
        <v>411</v>
      </c>
      <c r="B335" t="s">
        <v>412</v>
      </c>
      <c r="C335" t="s">
        <v>257</v>
      </c>
      <c r="D335" t="s">
        <v>190</v>
      </c>
      <c r="E335" t="s">
        <v>224</v>
      </c>
      <c r="F335">
        <v>0</v>
      </c>
    </row>
    <row r="336" spans="1:6" x14ac:dyDescent="0.4">
      <c r="A336" t="s">
        <v>411</v>
      </c>
      <c r="B336" t="s">
        <v>412</v>
      </c>
      <c r="C336" t="s">
        <v>256</v>
      </c>
      <c r="D336" t="s">
        <v>191</v>
      </c>
      <c r="E336" t="s">
        <v>224</v>
      </c>
      <c r="F336">
        <v>0</v>
      </c>
    </row>
    <row r="337" spans="1:6" x14ac:dyDescent="0.4">
      <c r="A337" t="s">
        <v>411</v>
      </c>
      <c r="B337" t="s">
        <v>412</v>
      </c>
      <c r="C337" t="s">
        <v>255</v>
      </c>
      <c r="D337" t="s">
        <v>192</v>
      </c>
      <c r="E337" t="s">
        <v>224</v>
      </c>
      <c r="F337">
        <v>-32908</v>
      </c>
    </row>
    <row r="338" spans="1:6" x14ac:dyDescent="0.4">
      <c r="A338" t="s">
        <v>411</v>
      </c>
      <c r="B338" t="s">
        <v>412</v>
      </c>
      <c r="C338" t="s">
        <v>254</v>
      </c>
      <c r="D338" t="s">
        <v>193</v>
      </c>
      <c r="E338" t="s">
        <v>224</v>
      </c>
      <c r="F338">
        <v>11232</v>
      </c>
    </row>
    <row r="339" spans="1:6" x14ac:dyDescent="0.4">
      <c r="A339" t="s">
        <v>411</v>
      </c>
      <c r="B339" t="s">
        <v>412</v>
      </c>
      <c r="C339" t="s">
        <v>253</v>
      </c>
      <c r="D339" t="s">
        <v>194</v>
      </c>
      <c r="E339" t="s">
        <v>224</v>
      </c>
      <c r="F339">
        <v>32032</v>
      </c>
    </row>
    <row r="340" spans="1:6" x14ac:dyDescent="0.4">
      <c r="A340" t="s">
        <v>411</v>
      </c>
      <c r="B340" t="s">
        <v>412</v>
      </c>
      <c r="C340" t="s">
        <v>252</v>
      </c>
      <c r="D340" t="s">
        <v>195</v>
      </c>
      <c r="E340" t="s">
        <v>224</v>
      </c>
      <c r="F340">
        <v>-3992</v>
      </c>
    </row>
    <row r="341" spans="1:6" x14ac:dyDescent="0.4">
      <c r="A341" t="s">
        <v>411</v>
      </c>
      <c r="B341" t="s">
        <v>412</v>
      </c>
      <c r="C341" t="s">
        <v>251</v>
      </c>
      <c r="D341" t="s">
        <v>196</v>
      </c>
      <c r="E341" t="s">
        <v>224</v>
      </c>
      <c r="F341">
        <v>-16809</v>
      </c>
    </row>
    <row r="342" spans="1:6" x14ac:dyDescent="0.4">
      <c r="A342" t="s">
        <v>411</v>
      </c>
      <c r="B342" t="s">
        <v>412</v>
      </c>
      <c r="C342" t="s">
        <v>250</v>
      </c>
      <c r="D342" t="s">
        <v>197</v>
      </c>
      <c r="E342" t="s">
        <v>224</v>
      </c>
      <c r="F342">
        <v>0</v>
      </c>
    </row>
    <row r="343" spans="1:6" x14ac:dyDescent="0.4">
      <c r="A343" t="s">
        <v>411</v>
      </c>
      <c r="B343" t="s">
        <v>412</v>
      </c>
      <c r="C343" t="s">
        <v>249</v>
      </c>
      <c r="D343" t="s">
        <v>198</v>
      </c>
      <c r="E343" t="s">
        <v>224</v>
      </c>
      <c r="F343">
        <v>0</v>
      </c>
    </row>
    <row r="344" spans="1:6" x14ac:dyDescent="0.4">
      <c r="A344" t="s">
        <v>411</v>
      </c>
      <c r="B344" t="s">
        <v>412</v>
      </c>
      <c r="C344" t="s">
        <v>248</v>
      </c>
      <c r="D344" t="s">
        <v>199</v>
      </c>
      <c r="E344" t="s">
        <v>224</v>
      </c>
      <c r="F344">
        <v>-44139</v>
      </c>
    </row>
    <row r="345" spans="1:6" x14ac:dyDescent="0.4">
      <c r="A345" t="s">
        <v>411</v>
      </c>
      <c r="B345" t="s">
        <v>412</v>
      </c>
      <c r="C345" t="s">
        <v>247</v>
      </c>
      <c r="D345" t="s">
        <v>200</v>
      </c>
      <c r="E345" t="s">
        <v>224</v>
      </c>
      <c r="F345">
        <v>6413</v>
      </c>
    </row>
    <row r="346" spans="1:6" x14ac:dyDescent="0.4">
      <c r="A346" t="s">
        <v>411</v>
      </c>
      <c r="B346" t="s">
        <v>412</v>
      </c>
      <c r="C346" t="s">
        <v>246</v>
      </c>
      <c r="D346" t="s">
        <v>201</v>
      </c>
      <c r="E346" t="s">
        <v>224</v>
      </c>
      <c r="F346">
        <v>39473</v>
      </c>
    </row>
    <row r="347" spans="1:6" x14ac:dyDescent="0.4">
      <c r="A347" t="s">
        <v>411</v>
      </c>
      <c r="B347" t="s">
        <v>412</v>
      </c>
      <c r="C347" t="s">
        <v>245</v>
      </c>
      <c r="D347" t="s">
        <v>202</v>
      </c>
      <c r="E347" t="s">
        <v>224</v>
      </c>
      <c r="F347">
        <v>-90026</v>
      </c>
    </row>
    <row r="348" spans="1:6" x14ac:dyDescent="0.4">
      <c r="A348" t="s">
        <v>411</v>
      </c>
      <c r="B348" t="s">
        <v>412</v>
      </c>
      <c r="C348" t="s">
        <v>244</v>
      </c>
      <c r="D348" t="s">
        <v>203</v>
      </c>
      <c r="E348" t="s">
        <v>224</v>
      </c>
      <c r="F348">
        <v>0</v>
      </c>
    </row>
    <row r="349" spans="1:6" x14ac:dyDescent="0.4">
      <c r="A349" t="s">
        <v>411</v>
      </c>
      <c r="B349" t="s">
        <v>412</v>
      </c>
      <c r="C349" t="s">
        <v>243</v>
      </c>
      <c r="D349" t="s">
        <v>204</v>
      </c>
      <c r="E349" t="s">
        <v>224</v>
      </c>
      <c r="F349">
        <v>0</v>
      </c>
    </row>
    <row r="350" spans="1:6" x14ac:dyDescent="0.4">
      <c r="A350" t="s">
        <v>411</v>
      </c>
      <c r="B350" t="s">
        <v>412</v>
      </c>
      <c r="C350" t="s">
        <v>242</v>
      </c>
      <c r="D350" t="s">
        <v>205</v>
      </c>
      <c r="E350" t="s">
        <v>224</v>
      </c>
      <c r="F350">
        <v>-107801</v>
      </c>
    </row>
    <row r="351" spans="1:6" x14ac:dyDescent="0.4">
      <c r="A351" t="s">
        <v>411</v>
      </c>
      <c r="B351" t="s">
        <v>412</v>
      </c>
      <c r="C351" t="s">
        <v>241</v>
      </c>
      <c r="D351" t="s">
        <v>206</v>
      </c>
      <c r="E351" t="s">
        <v>224</v>
      </c>
      <c r="F351">
        <v>-24398</v>
      </c>
    </row>
    <row r="352" spans="1:6" x14ac:dyDescent="0.4">
      <c r="A352" t="s">
        <v>411</v>
      </c>
      <c r="B352" t="s">
        <v>412</v>
      </c>
      <c r="C352" t="s">
        <v>240</v>
      </c>
      <c r="D352" t="s">
        <v>207</v>
      </c>
      <c r="E352" t="s">
        <v>224</v>
      </c>
      <c r="F352">
        <v>-7183</v>
      </c>
    </row>
    <row r="353" spans="1:6" x14ac:dyDescent="0.4">
      <c r="A353" t="s">
        <v>411</v>
      </c>
      <c r="B353" t="s">
        <v>412</v>
      </c>
      <c r="C353" t="s">
        <v>239</v>
      </c>
      <c r="D353" t="s">
        <v>208</v>
      </c>
      <c r="E353" t="s">
        <v>224</v>
      </c>
      <c r="F353">
        <v>-311</v>
      </c>
    </row>
    <row r="354" spans="1:6" x14ac:dyDescent="0.4">
      <c r="A354" t="s">
        <v>411</v>
      </c>
      <c r="B354" t="s">
        <v>412</v>
      </c>
      <c r="C354" t="s">
        <v>238</v>
      </c>
      <c r="D354" t="s">
        <v>209</v>
      </c>
      <c r="E354" t="s">
        <v>224</v>
      </c>
      <c r="F354">
        <v>-16957</v>
      </c>
    </row>
    <row r="355" spans="1:6" x14ac:dyDescent="0.4">
      <c r="A355" t="s">
        <v>411</v>
      </c>
      <c r="B355" t="s">
        <v>412</v>
      </c>
      <c r="C355" t="s">
        <v>237</v>
      </c>
      <c r="D355" t="s">
        <v>210</v>
      </c>
      <c r="E355" t="s">
        <v>224</v>
      </c>
      <c r="F355">
        <v>742</v>
      </c>
    </row>
    <row r="356" spans="1:6" x14ac:dyDescent="0.4">
      <c r="A356" t="s">
        <v>411</v>
      </c>
      <c r="B356" t="s">
        <v>412</v>
      </c>
      <c r="C356" t="s">
        <v>236</v>
      </c>
      <c r="D356" t="s">
        <v>211</v>
      </c>
      <c r="E356" t="s">
        <v>224</v>
      </c>
      <c r="F356">
        <v>-689</v>
      </c>
    </row>
    <row r="357" spans="1:6" x14ac:dyDescent="0.4">
      <c r="A357" t="s">
        <v>411</v>
      </c>
      <c r="B357" t="s">
        <v>412</v>
      </c>
      <c r="C357" t="s">
        <v>235</v>
      </c>
      <c r="D357" t="s">
        <v>212</v>
      </c>
      <c r="E357" t="s">
        <v>224</v>
      </c>
      <c r="F357">
        <v>-83404</v>
      </c>
    </row>
    <row r="358" spans="1:6" x14ac:dyDescent="0.4">
      <c r="A358" t="s">
        <v>411</v>
      </c>
      <c r="B358" t="s">
        <v>412</v>
      </c>
      <c r="C358" t="s">
        <v>234</v>
      </c>
      <c r="D358" t="s">
        <v>213</v>
      </c>
      <c r="E358" t="s">
        <v>224</v>
      </c>
      <c r="F358">
        <v>-20225</v>
      </c>
    </row>
    <row r="359" spans="1:6" x14ac:dyDescent="0.4">
      <c r="A359" t="s">
        <v>411</v>
      </c>
      <c r="B359" t="s">
        <v>412</v>
      </c>
      <c r="C359" t="s">
        <v>233</v>
      </c>
      <c r="D359" t="s">
        <v>214</v>
      </c>
      <c r="E359" t="s">
        <v>224</v>
      </c>
      <c r="F359">
        <v>-89310</v>
      </c>
    </row>
    <row r="360" spans="1:6" x14ac:dyDescent="0.4">
      <c r="A360" t="s">
        <v>411</v>
      </c>
      <c r="B360" t="s">
        <v>412</v>
      </c>
      <c r="C360" t="s">
        <v>232</v>
      </c>
      <c r="D360" t="s">
        <v>215</v>
      </c>
      <c r="E360" t="s">
        <v>224</v>
      </c>
      <c r="F360">
        <v>32484</v>
      </c>
    </row>
    <row r="361" spans="1:6" x14ac:dyDescent="0.4">
      <c r="A361" t="s">
        <v>411</v>
      </c>
      <c r="B361" t="s">
        <v>412</v>
      </c>
      <c r="C361" t="s">
        <v>231</v>
      </c>
      <c r="D361" t="s">
        <v>216</v>
      </c>
      <c r="E361" t="s">
        <v>224</v>
      </c>
      <c r="F361">
        <v>-402</v>
      </c>
    </row>
    <row r="362" spans="1:6" x14ac:dyDescent="0.4">
      <c r="A362" t="s">
        <v>411</v>
      </c>
      <c r="B362" t="s">
        <v>412</v>
      </c>
      <c r="C362" t="s">
        <v>230</v>
      </c>
      <c r="D362" t="s">
        <v>217</v>
      </c>
      <c r="E362" t="s">
        <v>224</v>
      </c>
      <c r="F362">
        <v>-5951</v>
      </c>
    </row>
    <row r="363" spans="1:6" x14ac:dyDescent="0.4">
      <c r="A363" t="s">
        <v>411</v>
      </c>
      <c r="B363" t="s">
        <v>412</v>
      </c>
      <c r="C363" t="s">
        <v>229</v>
      </c>
      <c r="D363" t="s">
        <v>218</v>
      </c>
      <c r="E363" t="s">
        <v>224</v>
      </c>
      <c r="F363">
        <v>-26747</v>
      </c>
    </row>
    <row r="364" spans="1:6" x14ac:dyDescent="0.4">
      <c r="A364" t="s">
        <v>411</v>
      </c>
      <c r="B364" t="s">
        <v>412</v>
      </c>
      <c r="C364" t="s">
        <v>228</v>
      </c>
      <c r="D364" t="s">
        <v>219</v>
      </c>
      <c r="E364" t="s">
        <v>224</v>
      </c>
      <c r="F364">
        <v>-15863</v>
      </c>
    </row>
    <row r="365" spans="1:6" x14ac:dyDescent="0.4">
      <c r="A365" t="s">
        <v>411</v>
      </c>
      <c r="B365" t="s">
        <v>412</v>
      </c>
      <c r="C365" t="s">
        <v>227</v>
      </c>
      <c r="D365" t="s">
        <v>220</v>
      </c>
      <c r="E365" t="s">
        <v>224</v>
      </c>
      <c r="F365">
        <v>-19195</v>
      </c>
    </row>
    <row r="366" spans="1:6" x14ac:dyDescent="0.4">
      <c r="A366" t="s">
        <v>411</v>
      </c>
      <c r="B366" t="s">
        <v>412</v>
      </c>
      <c r="C366" t="s">
        <v>226</v>
      </c>
      <c r="D366" t="s">
        <v>221</v>
      </c>
      <c r="E366" t="s">
        <v>224</v>
      </c>
      <c r="F366">
        <v>8311</v>
      </c>
    </row>
    <row r="367" spans="1:6" x14ac:dyDescent="0.4">
      <c r="A367" t="s">
        <v>411</v>
      </c>
      <c r="B367" t="s">
        <v>412</v>
      </c>
      <c r="C367" t="s">
        <v>225</v>
      </c>
      <c r="D367" t="s">
        <v>222</v>
      </c>
      <c r="E367" t="s">
        <v>224</v>
      </c>
      <c r="F367">
        <v>98324</v>
      </c>
    </row>
  </sheetData>
  <pageMargins left="0.7" right="0.7" top="0.75" bottom="0.75" header="0.3" footer="0.3"/>
  <headerFooter>
    <oddFooter>&amp;R_x000D_&amp;1#&amp;"Calibri"&amp;10&amp;K000000 Official Use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E22DE-C001-44FA-84AD-375A8EC31AB0}">
  <sheetPr codeName="Sheet12"/>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419</v>
      </c>
    </row>
    <row r="2" spans="1:14" x14ac:dyDescent="0.4">
      <c r="A2" t="str">
        <f>+L1</f>
        <v>Hungary</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Hungary</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Hungary</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Hungary</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Hungary</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Hungary</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Hungary</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Hungary</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Hungary</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Hungary</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Hungary</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Hungary</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Hungary</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Hungary</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Hungary</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Hungary</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Hungary</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Hungary</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Hungary</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Hungary</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Hungary</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Hungary</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Hungary</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Hungary</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Hungary</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Hungary</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Hungary</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Hungary</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Hungary</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Hungary</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Hungary</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Hungary</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Hungary</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Hungary</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Hungary</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Hungary</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Hungary</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Hungary</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Hungary</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Hungary</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Hungary</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Hungary</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Hungary</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Hungary</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Hungary</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Hungary</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Hungary</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Hungary</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Hungary</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Hungary</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Hungary</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Hungary</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Hungary</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Hungary</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Hungary</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Hungary</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Hungary</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Hungary</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Hungary</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Hungary</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Hungary</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Hungary</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Hungary</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Hungary</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Hungary</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Hungary</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Hungary</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Hungary</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Hungary</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Hungary</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Hungary</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Hungary</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Hungary</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Hungary</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Hungary</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Hungary</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Hungary</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Hungary</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Hungary</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Hungary</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Hungary</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Hungary</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Hungary</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Hungary</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Hungary</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Hungary</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Hungary</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Hungary</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Hungary</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Hungary</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Hungary</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Hungary</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Hungary</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Hungary</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Hungary</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Hungary</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Hungary</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Hungary</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Hungary</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Hungary</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Hungary</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Hungary</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Hungary</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Hungary</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Hungary</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Hungary</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Hungary</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Hungary</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Hungary</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Hungary</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Hungary</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Hungary</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Hungary</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Hungary</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Hungary</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Hungary</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Hungary</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Hungary</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Hungary</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Hungary</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Hungary</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Hungary</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Hungary</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Hungary</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Hungary</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Hungary</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Hungary</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Hungary</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Hungary</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Hungary</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Hungary</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Hungary</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Hungary</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Hungary</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Hungary</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Hungary</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Hungary</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Hungary</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Hungary</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Hungary</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Hungary</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Hungary</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Hungary</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Hungary</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Hungary</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Hungary</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Hungary</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Hungary</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Hungary</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Hungary</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Hungary</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Hungary</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Hungary</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Hungary</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Hungary</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Hungary</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Hungary</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Hungary</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Hungary</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Hungary</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Hungary</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Hungary</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Hungary</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Hungary</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Hungary</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Hungary</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Hungary</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Hungary</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Hungary</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Hungary</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Hungary</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Hungary</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Hungary</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Hungary</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Hungary</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Hungary</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Hungary</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Hungary</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Hungary</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Hungary</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Hungary</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Hungary</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Hungary</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69D41-A20D-4D2E-996D-E908AC7A93E4}">
  <sheetPr codeName="Sheet13"/>
  <dimension ref="A1:N184"/>
  <sheetViews>
    <sheetView workbookViewId="0"/>
  </sheetViews>
  <sheetFormatPr defaultRowHeight="13.15" x14ac:dyDescent="0.4"/>
  <cols>
    <col min="3" max="3" width="46" customWidth="1"/>
    <col min="4" max="4" width="9.140625" customWidth="1"/>
  </cols>
  <sheetData>
    <row r="1" spans="1:14" x14ac:dyDescent="0.4">
      <c r="A1" t="e">
        <f>+#REF!</f>
        <v>#REF!</v>
      </c>
      <c r="B1" t="e">
        <f>+#REF!</f>
        <v>#REF!</v>
      </c>
      <c r="C1" t="e">
        <f>+#REF!</f>
        <v>#REF!</v>
      </c>
      <c r="D1" t="e">
        <f>+#REF!</f>
        <v>#REF!</v>
      </c>
      <c r="E1" t="e">
        <f>+#REF!</f>
        <v>#REF!</v>
      </c>
      <c r="F1" t="e">
        <f>+#REF!</f>
        <v>#REF!</v>
      </c>
      <c r="K1" s="47" t="s">
        <v>432</v>
      </c>
      <c r="L1" s="48" t="s">
        <v>409</v>
      </c>
    </row>
    <row r="2" spans="1:14" x14ac:dyDescent="0.4">
      <c r="A2" t="str">
        <f>+L1</f>
        <v>Armenia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Armenia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2" si="4">+A3</f>
        <v>Armenia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Armenia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Armenia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Armenia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Armenia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Armenia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Armenia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Armenia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Armenia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Armenia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Armenia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Armenia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Armenia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Armenia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Armenia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Armenia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Armenia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Armenia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Armenia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Armenia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Armenia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Armenia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Armenia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Armenia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Armenia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Armenia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Armenia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Armenia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Armenia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Armenia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Armenia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Armenia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Armenia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Armenia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Armenia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Armenia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Armenia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Armenia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Armenia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Armenia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Armenia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Armenia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Armenia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Armenia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Armenia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Armenia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Armenia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Armenia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Armenia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Armenia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Armenia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Armenia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Armenia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Armenia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Armenia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Armenia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Armenia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Armenia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Armenia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ref="A63:A126" si="9">+A62</f>
        <v>Armenia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9"/>
        <v>Armenia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9"/>
        <v>Armenia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9"/>
        <v>Armenia</v>
      </c>
      <c r="B66" s="46" t="e">
        <f t="shared" ref="B66:B97" si="10">+K66</f>
        <v>#REF!</v>
      </c>
      <c r="C66" t="str">
        <f t="shared" ref="C66:C97" si="11">+L66</f>
        <v>Ext. Assets in Debt Instruments, General Government, Short-term, Debt securities, USD</v>
      </c>
      <c r="D66" t="str">
        <f t="shared" ref="D66:D97" si="12">+M66</f>
        <v>DT.DOD.DSTM.CD.GG.AR.EA.US</v>
      </c>
      <c r="E66" t="str">
        <f t="shared" ref="E66:E97" si="13">+N66</f>
        <v>Millions (0)</v>
      </c>
      <c r="F66" t="e" cm="1">
        <f t="array" ref="F66">+_xlfn.XLOOKUP($L$1&amp;L66,#REF!&amp;#REF!,#REF!)</f>
        <v>#REF!</v>
      </c>
      <c r="K66" s="49" t="e">
        <f>+VLOOKUP($L$1,#REF!,2,FALSE)</f>
        <v>#REF!</v>
      </c>
      <c r="L66" t="s">
        <v>344</v>
      </c>
      <c r="M66" s="46" t="s">
        <v>104</v>
      </c>
      <c r="N66" t="s">
        <v>224</v>
      </c>
    </row>
    <row r="67" spans="1:14" x14ac:dyDescent="0.4">
      <c r="A67" t="str">
        <f t="shared" si="9"/>
        <v>Armenia</v>
      </c>
      <c r="B67" s="46" t="e">
        <f t="shared" si="10"/>
        <v>#REF!</v>
      </c>
      <c r="C67" t="str">
        <f t="shared" si="11"/>
        <v>Ext. Assets in Debt Instruments, General Government, Short-term, Loans, USD</v>
      </c>
      <c r="D67" t="str">
        <f t="shared" si="12"/>
        <v>DT.DOD.DSTL.CD.GG.AR.EA.US</v>
      </c>
      <c r="E67" t="str">
        <f t="shared" si="13"/>
        <v>Millions (0)</v>
      </c>
      <c r="F67" t="e" cm="1">
        <f t="array" ref="F67">+_xlfn.XLOOKUP($L$1&amp;L67,#REF!&amp;#REF!,#REF!)</f>
        <v>#REF!</v>
      </c>
      <c r="K67" s="49" t="e">
        <f>+VLOOKUP($L$1,#REF!,2,FALSE)</f>
        <v>#REF!</v>
      </c>
      <c r="L67" t="s">
        <v>343</v>
      </c>
      <c r="M67" s="46" t="s">
        <v>105</v>
      </c>
      <c r="N67" t="s">
        <v>224</v>
      </c>
    </row>
    <row r="68" spans="1:14" x14ac:dyDescent="0.4">
      <c r="A68" t="str">
        <f t="shared" si="9"/>
        <v>Armenia</v>
      </c>
      <c r="B68" s="46" t="e">
        <f t="shared" si="10"/>
        <v>#REF!</v>
      </c>
      <c r="C68" t="str">
        <f t="shared" si="11"/>
        <v>Ext. Assets in Debt Instruments, General Government, Short-term, Trade credit and advances, USD</v>
      </c>
      <c r="D68" t="str">
        <f t="shared" si="12"/>
        <v>DT.DOD.DSTT.CD.GG.AR.EA.US</v>
      </c>
      <c r="E68" t="str">
        <f t="shared" si="13"/>
        <v>Millions (0)</v>
      </c>
      <c r="F68" t="e" cm="1">
        <f t="array" ref="F68">+_xlfn.XLOOKUP($L$1&amp;L68,#REF!&amp;#REF!,#REF!)</f>
        <v>#REF!</v>
      </c>
      <c r="K68" s="49" t="e">
        <f>+VLOOKUP($L$1,#REF!,2,FALSE)</f>
        <v>#REF!</v>
      </c>
      <c r="L68" t="s">
        <v>342</v>
      </c>
      <c r="M68" s="46" t="s">
        <v>106</v>
      </c>
      <c r="N68" t="s">
        <v>224</v>
      </c>
    </row>
    <row r="69" spans="1:14" x14ac:dyDescent="0.4">
      <c r="A69" t="str">
        <f t="shared" si="9"/>
        <v>Armenia</v>
      </c>
      <c r="B69" s="46" t="e">
        <f t="shared" si="10"/>
        <v>#REF!</v>
      </c>
      <c r="C69" t="str">
        <f t="shared" si="11"/>
        <v>Ext. Assets in Debt Instruments, General Government, Short-term, Unallocated gold accounts included in monetary gold, USD</v>
      </c>
      <c r="D69" t="str">
        <f t="shared" si="12"/>
        <v>DT.DOD.DSUN.CD.GG.AR.EA.US</v>
      </c>
      <c r="E69" t="str">
        <f t="shared" si="13"/>
        <v>Millions (0)</v>
      </c>
      <c r="F69" t="e" cm="1">
        <f t="array" ref="F69">+_xlfn.XLOOKUP($L$1&amp;L69,#REF!&amp;#REF!,#REF!)</f>
        <v>#REF!</v>
      </c>
      <c r="K69" s="49" t="e">
        <f>+VLOOKUP($L$1,#REF!,2,FALSE)</f>
        <v>#REF!</v>
      </c>
      <c r="L69" t="s">
        <v>341</v>
      </c>
      <c r="M69" s="46" t="s">
        <v>107</v>
      </c>
      <c r="N69" t="s">
        <v>224</v>
      </c>
    </row>
    <row r="70" spans="1:14" x14ac:dyDescent="0.4">
      <c r="A70" t="str">
        <f t="shared" si="9"/>
        <v>Armenia</v>
      </c>
      <c r="B70" s="46" t="e">
        <f t="shared" si="10"/>
        <v>#REF!</v>
      </c>
      <c r="C70" t="str">
        <f t="shared" si="11"/>
        <v>Ext. Assets in Debt Instruments, General Government, Short-term, Other debt instruments, USD</v>
      </c>
      <c r="D70" t="str">
        <f t="shared" si="12"/>
        <v>DT.DOD.DSOO.CD.GG.AR.EA.US</v>
      </c>
      <c r="E70" t="str">
        <f t="shared" si="13"/>
        <v>Millions (0)</v>
      </c>
      <c r="F70" t="e" cm="1">
        <f t="array" ref="F70">+_xlfn.XLOOKUP($L$1&amp;L70,#REF!&amp;#REF!,#REF!)</f>
        <v>#REF!</v>
      </c>
      <c r="K70" s="49" t="e">
        <f>+VLOOKUP($L$1,#REF!,2,FALSE)</f>
        <v>#REF!</v>
      </c>
      <c r="L70" t="s">
        <v>340</v>
      </c>
      <c r="M70" s="46" t="s">
        <v>108</v>
      </c>
      <c r="N70" t="s">
        <v>224</v>
      </c>
    </row>
    <row r="71" spans="1:14" x14ac:dyDescent="0.4">
      <c r="A71" t="str">
        <f t="shared" si="9"/>
        <v>Armenia</v>
      </c>
      <c r="B71" s="46" t="e">
        <f t="shared" si="10"/>
        <v>#REF!</v>
      </c>
      <c r="C71" t="str">
        <f t="shared" si="11"/>
        <v>Ext. Assets in Debt Instruments, General Government, Long-term, All instruments, USD</v>
      </c>
      <c r="D71" t="str">
        <f t="shared" si="12"/>
        <v>DT.DOD.DLXF.CD.GG.AR.EA.US</v>
      </c>
      <c r="E71" t="str">
        <f t="shared" si="13"/>
        <v>Millions (0)</v>
      </c>
      <c r="F71" t="e" cm="1">
        <f t="array" ref="F71">+_xlfn.XLOOKUP($L$1&amp;L71,#REF!&amp;#REF!,#REF!)</f>
        <v>#REF!</v>
      </c>
      <c r="K71" s="49" t="e">
        <f>+VLOOKUP($L$1,#REF!,2,FALSE)</f>
        <v>#REF!</v>
      </c>
      <c r="L71" t="s">
        <v>339</v>
      </c>
      <c r="M71" s="46" t="s">
        <v>109</v>
      </c>
      <c r="N71" t="s">
        <v>224</v>
      </c>
    </row>
    <row r="72" spans="1:14" x14ac:dyDescent="0.4">
      <c r="A72" t="str">
        <f t="shared" si="9"/>
        <v>Armenia</v>
      </c>
      <c r="B72" s="46" t="e">
        <f t="shared" si="10"/>
        <v>#REF!</v>
      </c>
      <c r="C72" t="str">
        <f t="shared" si="11"/>
        <v>Ext. Assets in Debt Instruments, General Government, Long-term, Special drawing rights (SDRs), USD</v>
      </c>
      <c r="D72" t="str">
        <f t="shared" si="12"/>
        <v>DT.DOD.DLTS.CD.GG.EA.US</v>
      </c>
      <c r="E72" t="str">
        <f t="shared" si="13"/>
        <v>Millions (0)</v>
      </c>
      <c r="F72" t="e" cm="1">
        <f t="array" ref="F72">+_xlfn.XLOOKUP($L$1&amp;L72,#REF!&amp;#REF!,#REF!)</f>
        <v>#REF!</v>
      </c>
      <c r="K72" s="49" t="e">
        <f>+VLOOKUP($L$1,#REF!,2,FALSE)</f>
        <v>#REF!</v>
      </c>
      <c r="L72" t="s">
        <v>338</v>
      </c>
      <c r="M72" s="46" t="s">
        <v>110</v>
      </c>
      <c r="N72" t="s">
        <v>224</v>
      </c>
    </row>
    <row r="73" spans="1:14" x14ac:dyDescent="0.4">
      <c r="A73" t="str">
        <f t="shared" si="9"/>
        <v>Armenia</v>
      </c>
      <c r="B73" s="46" t="e">
        <f t="shared" si="10"/>
        <v>#REF!</v>
      </c>
      <c r="C73" t="str">
        <f t="shared" si="11"/>
        <v>Ext. Assets in Debt Instruments, General Government, Long-term, Currency and deposits, USD</v>
      </c>
      <c r="D73" t="str">
        <f t="shared" si="12"/>
        <v>DT.DOD.DLCD.CD.GG.AR.EA.US</v>
      </c>
      <c r="E73" t="str">
        <f t="shared" si="13"/>
        <v>Millions (0)</v>
      </c>
      <c r="F73" t="e" cm="1">
        <f t="array" ref="F73">+_xlfn.XLOOKUP($L$1&amp;L73,#REF!&amp;#REF!,#REF!)</f>
        <v>#REF!</v>
      </c>
      <c r="K73" s="49" t="e">
        <f>+VLOOKUP($L$1,#REF!,2,FALSE)</f>
        <v>#REF!</v>
      </c>
      <c r="L73" t="s">
        <v>337</v>
      </c>
      <c r="M73" s="46" t="s">
        <v>111</v>
      </c>
      <c r="N73" t="s">
        <v>224</v>
      </c>
    </row>
    <row r="74" spans="1:14" x14ac:dyDescent="0.4">
      <c r="A74" t="str">
        <f t="shared" si="9"/>
        <v>Armenia</v>
      </c>
      <c r="B74" s="46" t="e">
        <f t="shared" si="10"/>
        <v>#REF!</v>
      </c>
      <c r="C74" t="str">
        <f t="shared" si="11"/>
        <v>Ext. Assets in Debt Instruments, General Government, Long-term, Debt securities, USD</v>
      </c>
      <c r="D74" t="str">
        <f t="shared" si="12"/>
        <v>DT.DOD.DLBN.CD.GG.AR.EA.US</v>
      </c>
      <c r="E74" t="str">
        <f t="shared" si="13"/>
        <v>Millions (0)</v>
      </c>
      <c r="F74" t="e" cm="1">
        <f t="array" ref="F74">+_xlfn.XLOOKUP($L$1&amp;L74,#REF!&amp;#REF!,#REF!)</f>
        <v>#REF!</v>
      </c>
      <c r="K74" s="49" t="e">
        <f>+VLOOKUP($L$1,#REF!,2,FALSE)</f>
        <v>#REF!</v>
      </c>
      <c r="L74" t="s">
        <v>336</v>
      </c>
      <c r="M74" s="46" t="s">
        <v>112</v>
      </c>
      <c r="N74" t="s">
        <v>224</v>
      </c>
    </row>
    <row r="75" spans="1:14" x14ac:dyDescent="0.4">
      <c r="A75" t="str">
        <f t="shared" si="9"/>
        <v>Armenia</v>
      </c>
      <c r="B75" s="46" t="e">
        <f t="shared" si="10"/>
        <v>#REF!</v>
      </c>
      <c r="C75" t="str">
        <f t="shared" si="11"/>
        <v>Ext. Assets in Debt Instruments, General Government, Long-term, Loans, USD</v>
      </c>
      <c r="D75" t="str">
        <f t="shared" si="12"/>
        <v>DT.DOD.DLTL.CD.GG.AR.EA.US</v>
      </c>
      <c r="E75" t="str">
        <f t="shared" si="13"/>
        <v>Millions (0)</v>
      </c>
      <c r="F75" t="e" cm="1">
        <f t="array" ref="F75">+_xlfn.XLOOKUP($L$1&amp;L75,#REF!&amp;#REF!,#REF!)</f>
        <v>#REF!</v>
      </c>
      <c r="K75" s="49" t="e">
        <f>+VLOOKUP($L$1,#REF!,2,FALSE)</f>
        <v>#REF!</v>
      </c>
      <c r="L75" t="s">
        <v>335</v>
      </c>
      <c r="M75" s="46" t="s">
        <v>113</v>
      </c>
      <c r="N75" t="s">
        <v>224</v>
      </c>
    </row>
    <row r="76" spans="1:14" x14ac:dyDescent="0.4">
      <c r="A76" t="str">
        <f t="shared" si="9"/>
        <v>Armenia</v>
      </c>
      <c r="B76" s="46" t="e">
        <f t="shared" si="10"/>
        <v>#REF!</v>
      </c>
      <c r="C76" t="str">
        <f t="shared" si="11"/>
        <v>Ext. Assets in Debt Instruments, General Government, Long-term, Trade credit and advances, USD</v>
      </c>
      <c r="D76" t="str">
        <f t="shared" si="12"/>
        <v>DT.DOD.DLTT.CD.GG.AR.EA.US</v>
      </c>
      <c r="E76" t="str">
        <f t="shared" si="13"/>
        <v>Millions (0)</v>
      </c>
      <c r="F76" t="e" cm="1">
        <f t="array" ref="F76">+_xlfn.XLOOKUP($L$1&amp;L76,#REF!&amp;#REF!,#REF!)</f>
        <v>#REF!</v>
      </c>
      <c r="K76" s="49" t="e">
        <f>+VLOOKUP($L$1,#REF!,2,FALSE)</f>
        <v>#REF!</v>
      </c>
      <c r="L76" t="s">
        <v>334</v>
      </c>
      <c r="M76" s="46" t="s">
        <v>114</v>
      </c>
      <c r="N76" t="s">
        <v>224</v>
      </c>
    </row>
    <row r="77" spans="1:14" x14ac:dyDescent="0.4">
      <c r="A77" t="str">
        <f t="shared" si="9"/>
        <v>Armenia</v>
      </c>
      <c r="B77" s="46" t="e">
        <f t="shared" si="10"/>
        <v>#REF!</v>
      </c>
      <c r="C77" t="str">
        <f t="shared" si="11"/>
        <v>Ext. Assets in Debt Instruments, General Government, Long-term, Other debt instruments, USD</v>
      </c>
      <c r="D77" t="str">
        <f t="shared" si="12"/>
        <v>DT.DOD.DLTO.CD.GG.AR.EA.US</v>
      </c>
      <c r="E77" t="str">
        <f t="shared" si="13"/>
        <v>Millions (0)</v>
      </c>
      <c r="F77" t="e" cm="1">
        <f t="array" ref="F77">+_xlfn.XLOOKUP($L$1&amp;L77,#REF!&amp;#REF!,#REF!)</f>
        <v>#REF!</v>
      </c>
      <c r="K77" s="49" t="e">
        <f>+VLOOKUP($L$1,#REF!,2,FALSE)</f>
        <v>#REF!</v>
      </c>
      <c r="L77" t="s">
        <v>333</v>
      </c>
      <c r="M77" s="46" t="s">
        <v>115</v>
      </c>
      <c r="N77" t="s">
        <v>224</v>
      </c>
    </row>
    <row r="78" spans="1:14" x14ac:dyDescent="0.4">
      <c r="A78" t="str">
        <f t="shared" si="9"/>
        <v>Armenia</v>
      </c>
      <c r="B78" s="46" t="e">
        <f t="shared" si="10"/>
        <v>#REF!</v>
      </c>
      <c r="C78" t="str">
        <f t="shared" si="11"/>
        <v>Ext. Assets in Debt Instruments, Central Bank, All maturities, All instruments, USD</v>
      </c>
      <c r="D78" t="str">
        <f t="shared" si="12"/>
        <v>DT.DOD.DECT.CD.MA.AR.EA.US</v>
      </c>
      <c r="E78" t="str">
        <f t="shared" si="13"/>
        <v>Millions (0)</v>
      </c>
      <c r="F78" t="e" cm="1">
        <f t="array" ref="F78">+_xlfn.XLOOKUP($L$1&amp;L78,#REF!&amp;#REF!,#REF!)</f>
        <v>#REF!</v>
      </c>
      <c r="K78" s="49" t="e">
        <f>+VLOOKUP($L$1,#REF!,2,FALSE)</f>
        <v>#REF!</v>
      </c>
      <c r="L78" t="s">
        <v>332</v>
      </c>
      <c r="M78" s="46" t="s">
        <v>116</v>
      </c>
      <c r="N78" t="s">
        <v>224</v>
      </c>
    </row>
    <row r="79" spans="1:14" x14ac:dyDescent="0.4">
      <c r="A79" t="str">
        <f t="shared" si="9"/>
        <v>Armenia</v>
      </c>
      <c r="B79" s="46" t="e">
        <f t="shared" si="10"/>
        <v>#REF!</v>
      </c>
      <c r="C79" t="str">
        <f t="shared" si="11"/>
        <v>Ext. Assets in Debt Instruments, Central Bank, Short-term, All instruments, USD</v>
      </c>
      <c r="D79" t="str">
        <f t="shared" si="12"/>
        <v>DT.DOD.DSTC.CD.MA.AR.EA.US</v>
      </c>
      <c r="E79" t="str">
        <f t="shared" si="13"/>
        <v>Millions (0)</v>
      </c>
      <c r="F79" t="e" cm="1">
        <f t="array" ref="F79">+_xlfn.XLOOKUP($L$1&amp;L79,#REF!&amp;#REF!,#REF!)</f>
        <v>#REF!</v>
      </c>
      <c r="K79" s="49" t="e">
        <f>+VLOOKUP($L$1,#REF!,2,FALSE)</f>
        <v>#REF!</v>
      </c>
      <c r="L79" t="s">
        <v>331</v>
      </c>
      <c r="M79" s="46" t="s">
        <v>117</v>
      </c>
      <c r="N79" t="s">
        <v>224</v>
      </c>
    </row>
    <row r="80" spans="1:14" x14ac:dyDescent="0.4">
      <c r="A80" t="str">
        <f t="shared" si="9"/>
        <v>Armenia</v>
      </c>
      <c r="B80" s="46" t="e">
        <f t="shared" si="10"/>
        <v>#REF!</v>
      </c>
      <c r="C80" t="str">
        <f t="shared" si="11"/>
        <v>Ext. Assets in Debt Instruments, Central Bank, Short-term, Currency and deposits, USD</v>
      </c>
      <c r="D80" t="str">
        <f t="shared" si="12"/>
        <v>DT.DOD.DSCD.CD.MA.AR.EA.US</v>
      </c>
      <c r="E80" t="str">
        <f t="shared" si="13"/>
        <v>Millions (0)</v>
      </c>
      <c r="F80" t="e" cm="1">
        <f t="array" ref="F80">+_xlfn.XLOOKUP($L$1&amp;L80,#REF!&amp;#REF!,#REF!)</f>
        <v>#REF!</v>
      </c>
      <c r="K80" s="49" t="e">
        <f>+VLOOKUP($L$1,#REF!,2,FALSE)</f>
        <v>#REF!</v>
      </c>
      <c r="L80" t="s">
        <v>330</v>
      </c>
      <c r="M80" s="46" t="s">
        <v>118</v>
      </c>
      <c r="N80" t="s">
        <v>224</v>
      </c>
    </row>
    <row r="81" spans="1:14" x14ac:dyDescent="0.4">
      <c r="A81" t="str">
        <f t="shared" si="9"/>
        <v>Armenia</v>
      </c>
      <c r="B81" s="46" t="e">
        <f t="shared" si="10"/>
        <v>#REF!</v>
      </c>
      <c r="C81" t="str">
        <f t="shared" si="11"/>
        <v>Ext. Assets in Debt Instruments, Central Bank, Short-term, Debt securities, USD</v>
      </c>
      <c r="D81" t="str">
        <f t="shared" si="12"/>
        <v>DT.DOD.DSTM.CD.MA.AR.EA.US</v>
      </c>
      <c r="E81" t="str">
        <f t="shared" si="13"/>
        <v>Millions (0)</v>
      </c>
      <c r="F81" t="e" cm="1">
        <f t="array" ref="F81">+_xlfn.XLOOKUP($L$1&amp;L81,#REF!&amp;#REF!,#REF!)</f>
        <v>#REF!</v>
      </c>
      <c r="K81" s="49" t="e">
        <f>+VLOOKUP($L$1,#REF!,2,FALSE)</f>
        <v>#REF!</v>
      </c>
      <c r="L81" t="s">
        <v>329</v>
      </c>
      <c r="M81" s="46" t="s">
        <v>119</v>
      </c>
      <c r="N81" t="s">
        <v>224</v>
      </c>
    </row>
    <row r="82" spans="1:14" x14ac:dyDescent="0.4">
      <c r="A82" t="str">
        <f t="shared" si="9"/>
        <v>Armenia</v>
      </c>
      <c r="B82" s="46" t="e">
        <f t="shared" si="10"/>
        <v>#REF!</v>
      </c>
      <c r="C82" t="str">
        <f t="shared" si="11"/>
        <v>Ext. Assets in Debt Instruments, Central Bank, Short-term, Loans, USD</v>
      </c>
      <c r="D82" t="str">
        <f t="shared" si="12"/>
        <v>DT.DOD.DSTL.CD.MA.AR.EA.US</v>
      </c>
      <c r="E82" t="str">
        <f t="shared" si="13"/>
        <v>Millions (0)</v>
      </c>
      <c r="F82" t="e" cm="1">
        <f t="array" ref="F82">+_xlfn.XLOOKUP($L$1&amp;L82,#REF!&amp;#REF!,#REF!)</f>
        <v>#REF!</v>
      </c>
      <c r="K82" s="49" t="e">
        <f>+VLOOKUP($L$1,#REF!,2,FALSE)</f>
        <v>#REF!</v>
      </c>
      <c r="L82" t="s">
        <v>328</v>
      </c>
      <c r="M82" s="46" t="s">
        <v>120</v>
      </c>
      <c r="N82" t="s">
        <v>224</v>
      </c>
    </row>
    <row r="83" spans="1:14" x14ac:dyDescent="0.4">
      <c r="A83" t="str">
        <f t="shared" si="9"/>
        <v>Armenia</v>
      </c>
      <c r="B83" s="46" t="e">
        <f t="shared" si="10"/>
        <v>#REF!</v>
      </c>
      <c r="C83" t="str">
        <f t="shared" si="11"/>
        <v>Ext. Assets in Debt Instruments, Central Bank, Short-term, Trade credit and advances, USD</v>
      </c>
      <c r="D83" t="str">
        <f t="shared" si="12"/>
        <v>DT.DOD.DSTT.CD.MA.AR.EA.US</v>
      </c>
      <c r="E83" t="str">
        <f t="shared" si="13"/>
        <v>Millions (0)</v>
      </c>
      <c r="F83" t="e" cm="1">
        <f t="array" ref="F83">+_xlfn.XLOOKUP($L$1&amp;L83,#REF!&amp;#REF!,#REF!)</f>
        <v>#REF!</v>
      </c>
      <c r="K83" s="49" t="e">
        <f>+VLOOKUP($L$1,#REF!,2,FALSE)</f>
        <v>#REF!</v>
      </c>
      <c r="L83" t="s">
        <v>327</v>
      </c>
      <c r="M83" s="46" t="s">
        <v>121</v>
      </c>
      <c r="N83" t="s">
        <v>224</v>
      </c>
    </row>
    <row r="84" spans="1:14" x14ac:dyDescent="0.4">
      <c r="A84" t="str">
        <f t="shared" si="9"/>
        <v>Armenia</v>
      </c>
      <c r="B84" s="46" t="e">
        <f t="shared" si="10"/>
        <v>#REF!</v>
      </c>
      <c r="C84" t="str">
        <f t="shared" si="11"/>
        <v>Ext. Assets in Debt Instruments, Central Bank, Short-term, Unallocated gold accounts included in monetary gold, USD</v>
      </c>
      <c r="D84" t="str">
        <f t="shared" si="12"/>
        <v>DT.DOD.DSUN.CD.MA.AR.EA.US</v>
      </c>
      <c r="E84" t="str">
        <f t="shared" si="13"/>
        <v>Millions (0)</v>
      </c>
      <c r="F84" t="e" cm="1">
        <f t="array" ref="F84">+_xlfn.XLOOKUP($L$1&amp;L84,#REF!&amp;#REF!,#REF!)</f>
        <v>#REF!</v>
      </c>
      <c r="K84" s="49" t="e">
        <f>+VLOOKUP($L$1,#REF!,2,FALSE)</f>
        <v>#REF!</v>
      </c>
      <c r="L84" t="s">
        <v>326</v>
      </c>
      <c r="M84" s="46" t="s">
        <v>122</v>
      </c>
      <c r="N84" t="s">
        <v>224</v>
      </c>
    </row>
    <row r="85" spans="1:14" x14ac:dyDescent="0.4">
      <c r="A85" t="str">
        <f t="shared" si="9"/>
        <v>Armenia</v>
      </c>
      <c r="B85" s="46" t="e">
        <f t="shared" si="10"/>
        <v>#REF!</v>
      </c>
      <c r="C85" t="str">
        <f t="shared" si="11"/>
        <v>Ext. Assets in Debt Instruments, Central Bank, Short-term, Other debt instruments, USD</v>
      </c>
      <c r="D85" t="str">
        <f t="shared" si="12"/>
        <v>DT.DOD.DSOO.CD.MA.AR.EA.US</v>
      </c>
      <c r="E85" t="str">
        <f t="shared" si="13"/>
        <v>Millions (0)</v>
      </c>
      <c r="F85" t="e" cm="1">
        <f t="array" ref="F85">+_xlfn.XLOOKUP($L$1&amp;L85,#REF!&amp;#REF!,#REF!)</f>
        <v>#REF!</v>
      </c>
      <c r="K85" s="49" t="e">
        <f>+VLOOKUP($L$1,#REF!,2,FALSE)</f>
        <v>#REF!</v>
      </c>
      <c r="L85" t="s">
        <v>325</v>
      </c>
      <c r="M85" s="46" t="s">
        <v>123</v>
      </c>
      <c r="N85" t="s">
        <v>224</v>
      </c>
    </row>
    <row r="86" spans="1:14" x14ac:dyDescent="0.4">
      <c r="A86" t="str">
        <f t="shared" si="9"/>
        <v>Armenia</v>
      </c>
      <c r="B86" s="46" t="e">
        <f t="shared" si="10"/>
        <v>#REF!</v>
      </c>
      <c r="C86" t="str">
        <f t="shared" si="11"/>
        <v>Ext. Assets in Debt Instruments, Central Bank, Long-term, All instruments, USD</v>
      </c>
      <c r="D86" t="str">
        <f t="shared" si="12"/>
        <v>DT.DOD.DLXF.CD.MA.AR.EA.US</v>
      </c>
      <c r="E86" t="str">
        <f t="shared" si="13"/>
        <v>Millions (0)</v>
      </c>
      <c r="F86" t="e" cm="1">
        <f t="array" ref="F86">+_xlfn.XLOOKUP($L$1&amp;L86,#REF!&amp;#REF!,#REF!)</f>
        <v>#REF!</v>
      </c>
      <c r="K86" s="49" t="e">
        <f>+VLOOKUP($L$1,#REF!,2,FALSE)</f>
        <v>#REF!</v>
      </c>
      <c r="L86" t="s">
        <v>324</v>
      </c>
      <c r="M86" s="46" t="s">
        <v>124</v>
      </c>
      <c r="N86" t="s">
        <v>224</v>
      </c>
    </row>
    <row r="87" spans="1:14" x14ac:dyDescent="0.4">
      <c r="A87" t="str">
        <f t="shared" si="9"/>
        <v>Armenia</v>
      </c>
      <c r="B87" s="46" t="e">
        <f t="shared" si="10"/>
        <v>#REF!</v>
      </c>
      <c r="C87" t="str">
        <f t="shared" si="11"/>
        <v>Ext. Assets in Debt Instruments, Central Bank, Long-term, Special drawing rights (SDRs), USD</v>
      </c>
      <c r="D87" t="str">
        <f t="shared" si="12"/>
        <v>DT.DOD.DLTS.CD.MA.AR.EA.US</v>
      </c>
      <c r="E87" t="str">
        <f t="shared" si="13"/>
        <v>Millions (0)</v>
      </c>
      <c r="F87" t="e" cm="1">
        <f t="array" ref="F87">+_xlfn.XLOOKUP($L$1&amp;L87,#REF!&amp;#REF!,#REF!)</f>
        <v>#REF!</v>
      </c>
      <c r="K87" s="49" t="e">
        <f>+VLOOKUP($L$1,#REF!,2,FALSE)</f>
        <v>#REF!</v>
      </c>
      <c r="L87" t="s">
        <v>323</v>
      </c>
      <c r="M87" s="46" t="s">
        <v>125</v>
      </c>
      <c r="N87" t="s">
        <v>224</v>
      </c>
    </row>
    <row r="88" spans="1:14" x14ac:dyDescent="0.4">
      <c r="A88" t="str">
        <f t="shared" si="9"/>
        <v>Armenia</v>
      </c>
      <c r="B88" s="46" t="e">
        <f t="shared" si="10"/>
        <v>#REF!</v>
      </c>
      <c r="C88" t="str">
        <f t="shared" si="11"/>
        <v>Ext. Assets in Debt Instruments, Central Bank, Long-term, Currency and deposits, USD</v>
      </c>
      <c r="D88" t="str">
        <f t="shared" si="12"/>
        <v>DT.DOD.DLCD.CD.MA.AR.EA.US</v>
      </c>
      <c r="E88" t="str">
        <f t="shared" si="13"/>
        <v>Millions (0)</v>
      </c>
      <c r="F88" t="e" cm="1">
        <f t="array" ref="F88">+_xlfn.XLOOKUP($L$1&amp;L88,#REF!&amp;#REF!,#REF!)</f>
        <v>#REF!</v>
      </c>
      <c r="K88" s="49" t="e">
        <f>+VLOOKUP($L$1,#REF!,2,FALSE)</f>
        <v>#REF!</v>
      </c>
      <c r="L88" t="s">
        <v>322</v>
      </c>
      <c r="M88" s="46" t="s">
        <v>126</v>
      </c>
      <c r="N88" t="s">
        <v>224</v>
      </c>
    </row>
    <row r="89" spans="1:14" x14ac:dyDescent="0.4">
      <c r="A89" t="str">
        <f t="shared" si="9"/>
        <v>Armenia</v>
      </c>
      <c r="B89" s="46" t="e">
        <f t="shared" si="10"/>
        <v>#REF!</v>
      </c>
      <c r="C89" t="str">
        <f t="shared" si="11"/>
        <v>Ext. Assets in Debt Instruments, Central Bank, Long-term, Debt securities, USD</v>
      </c>
      <c r="D89" t="str">
        <f t="shared" si="12"/>
        <v>DT.DOD.DLBN.CD.MA.AR.EA.US</v>
      </c>
      <c r="E89" t="str">
        <f t="shared" si="13"/>
        <v>Millions (0)</v>
      </c>
      <c r="F89" t="e" cm="1">
        <f t="array" ref="F89">+_xlfn.XLOOKUP($L$1&amp;L89,#REF!&amp;#REF!,#REF!)</f>
        <v>#REF!</v>
      </c>
      <c r="K89" s="49" t="e">
        <f>+VLOOKUP($L$1,#REF!,2,FALSE)</f>
        <v>#REF!</v>
      </c>
      <c r="L89" t="s">
        <v>321</v>
      </c>
      <c r="M89" s="46" t="s">
        <v>127</v>
      </c>
      <c r="N89" t="s">
        <v>224</v>
      </c>
    </row>
    <row r="90" spans="1:14" x14ac:dyDescent="0.4">
      <c r="A90" t="str">
        <f t="shared" si="9"/>
        <v>Armenia</v>
      </c>
      <c r="B90" s="46" t="e">
        <f t="shared" si="10"/>
        <v>#REF!</v>
      </c>
      <c r="C90" t="str">
        <f t="shared" si="11"/>
        <v>Ext. Assets in Debt Instruments, Central Bank, Long-term, Loans, USD</v>
      </c>
      <c r="D90" t="str">
        <f t="shared" si="12"/>
        <v>DT.DOD.DLTL.CD.MA.AR.EA.US</v>
      </c>
      <c r="E90" t="str">
        <f t="shared" si="13"/>
        <v>Millions (0)</v>
      </c>
      <c r="F90" t="e" cm="1">
        <f t="array" ref="F90">+_xlfn.XLOOKUP($L$1&amp;L90,#REF!&amp;#REF!,#REF!)</f>
        <v>#REF!</v>
      </c>
      <c r="K90" s="49" t="e">
        <f>+VLOOKUP($L$1,#REF!,2,FALSE)</f>
        <v>#REF!</v>
      </c>
      <c r="L90" t="s">
        <v>320</v>
      </c>
      <c r="M90" s="46" t="s">
        <v>128</v>
      </c>
      <c r="N90" t="s">
        <v>224</v>
      </c>
    </row>
    <row r="91" spans="1:14" x14ac:dyDescent="0.4">
      <c r="A91" t="str">
        <f t="shared" si="9"/>
        <v>Armenia</v>
      </c>
      <c r="B91" s="46" t="e">
        <f t="shared" si="10"/>
        <v>#REF!</v>
      </c>
      <c r="C91" t="str">
        <f t="shared" si="11"/>
        <v>Ext. Assets in Debt Instruments, Central Bank, Long-term, Trade credit and advances, USD</v>
      </c>
      <c r="D91" t="str">
        <f t="shared" si="12"/>
        <v>DT.DOD.DLTT.CD.MA.AR.EA.US</v>
      </c>
      <c r="E91" t="str">
        <f t="shared" si="13"/>
        <v>Millions (0)</v>
      </c>
      <c r="F91" t="e" cm="1">
        <f t="array" ref="F91">+_xlfn.XLOOKUP($L$1&amp;L91,#REF!&amp;#REF!,#REF!)</f>
        <v>#REF!</v>
      </c>
      <c r="K91" s="49" t="e">
        <f>+VLOOKUP($L$1,#REF!,2,FALSE)</f>
        <v>#REF!</v>
      </c>
      <c r="L91" t="s">
        <v>319</v>
      </c>
      <c r="M91" s="46" t="s">
        <v>129</v>
      </c>
      <c r="N91" t="s">
        <v>224</v>
      </c>
    </row>
    <row r="92" spans="1:14" x14ac:dyDescent="0.4">
      <c r="A92" t="str">
        <f t="shared" si="9"/>
        <v>Armenia</v>
      </c>
      <c r="B92" s="46" t="e">
        <f t="shared" si="10"/>
        <v>#REF!</v>
      </c>
      <c r="C92" t="str">
        <f t="shared" si="11"/>
        <v>Ext. Assets in Debt Instruments, Central Bank, Long-term, Other debt instruments, USD</v>
      </c>
      <c r="D92" t="str">
        <f t="shared" si="12"/>
        <v>DT.DOD.DLTO.CD.MA.AR.EA.US</v>
      </c>
      <c r="E92" t="str">
        <f t="shared" si="13"/>
        <v>Millions (0)</v>
      </c>
      <c r="F92" t="e" cm="1">
        <f t="array" ref="F92">+_xlfn.XLOOKUP($L$1&amp;L92,#REF!&amp;#REF!,#REF!)</f>
        <v>#REF!</v>
      </c>
      <c r="K92" s="49" t="e">
        <f>+VLOOKUP($L$1,#REF!,2,FALSE)</f>
        <v>#REF!</v>
      </c>
      <c r="L92" t="s">
        <v>318</v>
      </c>
      <c r="M92" s="46" t="s">
        <v>130</v>
      </c>
      <c r="N92" t="s">
        <v>224</v>
      </c>
    </row>
    <row r="93" spans="1:14" x14ac:dyDescent="0.4">
      <c r="A93" t="str">
        <f t="shared" si="9"/>
        <v>Armenia</v>
      </c>
      <c r="B93" s="46" t="e">
        <f t="shared" si="10"/>
        <v>#REF!</v>
      </c>
      <c r="C93" t="str">
        <f t="shared" si="11"/>
        <v>Ext. Assets in Debt Instruments, Deposit-Taking Corp., exc. CB, All maturities, All instruments, USD</v>
      </c>
      <c r="D93" t="str">
        <f t="shared" si="12"/>
        <v>DT.DOD.DECT.CD.CB.AR.EA.US</v>
      </c>
      <c r="E93" t="str">
        <f t="shared" si="13"/>
        <v>Millions (0)</v>
      </c>
      <c r="F93" t="e" cm="1">
        <f t="array" ref="F93">+_xlfn.XLOOKUP($L$1&amp;L93,#REF!&amp;#REF!,#REF!)</f>
        <v>#REF!</v>
      </c>
      <c r="K93" s="49" t="e">
        <f>+VLOOKUP($L$1,#REF!,2,FALSE)</f>
        <v>#REF!</v>
      </c>
      <c r="L93" t="s">
        <v>317</v>
      </c>
      <c r="M93" s="46" t="s">
        <v>131</v>
      </c>
      <c r="N93" t="s">
        <v>224</v>
      </c>
    </row>
    <row r="94" spans="1:14" x14ac:dyDescent="0.4">
      <c r="A94" t="str">
        <f t="shared" si="9"/>
        <v>Armenia</v>
      </c>
      <c r="B94" s="46" t="e">
        <f t="shared" si="10"/>
        <v>#REF!</v>
      </c>
      <c r="C94" t="str">
        <f t="shared" si="11"/>
        <v>Ext. Assets in Debt Instruments, Deposit-Taking Corp., exc. CB, Short-term, All instruments, USD</v>
      </c>
      <c r="D94" t="str">
        <f t="shared" si="12"/>
        <v>DT.DOD.DSTC.CD.CB.AR.EA.US</v>
      </c>
      <c r="E94" t="str">
        <f t="shared" si="13"/>
        <v>Millions (0)</v>
      </c>
      <c r="F94" t="e" cm="1">
        <f t="array" ref="F94">+_xlfn.XLOOKUP($L$1&amp;L94,#REF!&amp;#REF!,#REF!)</f>
        <v>#REF!</v>
      </c>
      <c r="K94" s="49" t="e">
        <f>+VLOOKUP($L$1,#REF!,2,FALSE)</f>
        <v>#REF!</v>
      </c>
      <c r="L94" t="s">
        <v>316</v>
      </c>
      <c r="M94" s="46" t="s">
        <v>132</v>
      </c>
      <c r="N94" t="s">
        <v>224</v>
      </c>
    </row>
    <row r="95" spans="1:14" x14ac:dyDescent="0.4">
      <c r="A95" t="str">
        <f t="shared" si="9"/>
        <v>Armenia</v>
      </c>
      <c r="B95" s="46" t="e">
        <f t="shared" si="10"/>
        <v>#REF!</v>
      </c>
      <c r="C95" t="str">
        <f t="shared" si="11"/>
        <v>Ext. Assets in Debt Instruments, Deposit-Taking Corp., exc. CB, Short-term, Currency and deposits, USD</v>
      </c>
      <c r="D95" t="str">
        <f t="shared" si="12"/>
        <v>DT.DOD.DSCD.CD.CB.AR.EA.US</v>
      </c>
      <c r="E95" t="str">
        <f t="shared" si="13"/>
        <v>Millions (0)</v>
      </c>
      <c r="F95" t="e" cm="1">
        <f t="array" ref="F95">+_xlfn.XLOOKUP($L$1&amp;L95,#REF!&amp;#REF!,#REF!)</f>
        <v>#REF!</v>
      </c>
      <c r="K95" s="49" t="e">
        <f>+VLOOKUP($L$1,#REF!,2,FALSE)</f>
        <v>#REF!</v>
      </c>
      <c r="L95" t="s">
        <v>315</v>
      </c>
      <c r="M95" s="46" t="s">
        <v>133</v>
      </c>
      <c r="N95" t="s">
        <v>224</v>
      </c>
    </row>
    <row r="96" spans="1:14" x14ac:dyDescent="0.4">
      <c r="A96" t="str">
        <f t="shared" si="9"/>
        <v>Armenia</v>
      </c>
      <c r="B96" s="46" t="e">
        <f t="shared" si="10"/>
        <v>#REF!</v>
      </c>
      <c r="C96" t="str">
        <f t="shared" si="11"/>
        <v>Ext. Assets in Debt Instruments, Deposit-Taking Corp., exc. CB, Short-term, Debt securities, USD</v>
      </c>
      <c r="D96" t="str">
        <f t="shared" si="12"/>
        <v>DT.DOD.DSTM.CD.CB.AR.EA.US</v>
      </c>
      <c r="E96" t="str">
        <f t="shared" si="13"/>
        <v>Millions (0)</v>
      </c>
      <c r="F96" t="e" cm="1">
        <f t="array" ref="F96">+_xlfn.XLOOKUP($L$1&amp;L96,#REF!&amp;#REF!,#REF!)</f>
        <v>#REF!</v>
      </c>
      <c r="K96" s="49" t="e">
        <f>+VLOOKUP($L$1,#REF!,2,FALSE)</f>
        <v>#REF!</v>
      </c>
      <c r="L96" t="s">
        <v>314</v>
      </c>
      <c r="M96" s="46" t="s">
        <v>134</v>
      </c>
      <c r="N96" t="s">
        <v>224</v>
      </c>
    </row>
    <row r="97" spans="1:14" x14ac:dyDescent="0.4">
      <c r="A97" t="str">
        <f t="shared" si="9"/>
        <v>Armenia</v>
      </c>
      <c r="B97" s="46" t="e">
        <f t="shared" si="10"/>
        <v>#REF!</v>
      </c>
      <c r="C97" t="str">
        <f t="shared" si="11"/>
        <v>Ext. Assets in Debt Instruments, Deposit-Taking Corp., exc. CB, Short-term, Loans, USD</v>
      </c>
      <c r="D97" t="str">
        <f t="shared" si="12"/>
        <v>DT.DOD.DSTL.CD.CB.AR.EA.US</v>
      </c>
      <c r="E97" t="str">
        <f t="shared" si="13"/>
        <v>Millions (0)</v>
      </c>
      <c r="F97" t="e" cm="1">
        <f t="array" ref="F97">+_xlfn.XLOOKUP($L$1&amp;L97,#REF!&amp;#REF!,#REF!)</f>
        <v>#REF!</v>
      </c>
      <c r="K97" s="49" t="e">
        <f>+VLOOKUP($L$1,#REF!,2,FALSE)</f>
        <v>#REF!</v>
      </c>
      <c r="L97" t="s">
        <v>313</v>
      </c>
      <c r="M97" s="46" t="s">
        <v>135</v>
      </c>
      <c r="N97" t="s">
        <v>224</v>
      </c>
    </row>
    <row r="98" spans="1:14" x14ac:dyDescent="0.4">
      <c r="A98" t="str">
        <f t="shared" si="9"/>
        <v>Armenia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9"/>
        <v>Armenia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9"/>
        <v>Armenia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9"/>
        <v>Armenia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9"/>
        <v>Armenia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9"/>
        <v>Armenia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9"/>
        <v>Armenia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9"/>
        <v>Armenia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9"/>
        <v>Armenia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9"/>
        <v>Armenia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9"/>
        <v>Armenia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9"/>
        <v>Armenia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9"/>
        <v>Armenia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9"/>
        <v>Armenia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9"/>
        <v>Armenia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9"/>
        <v>Armenia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9"/>
        <v>Armenia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9"/>
        <v>Armenia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9"/>
        <v>Armenia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9"/>
        <v>Armenia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9"/>
        <v>Armenia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9"/>
        <v>Armenia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9"/>
        <v>Armenia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9"/>
        <v>Armenia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9"/>
        <v>Armenia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9"/>
        <v>Armenia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9"/>
        <v>Armenia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9"/>
        <v>Armenia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9"/>
        <v>Armenia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ref="A127:A184" si="18">+A126</f>
        <v>Armenia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8"/>
        <v>Armenia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8"/>
        <v>Armenia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8"/>
        <v>Armenia</v>
      </c>
      <c r="B130" s="46" t="e">
        <f t="shared" ref="B130:B161" si="19">+K130</f>
        <v>#REF!</v>
      </c>
      <c r="C130" t="str">
        <f t="shared" ref="C130:C161" si="20">+L130</f>
        <v>Net Ext. Debt Position, General Government, Short-term, Unallocated gold accounts included in monetary gold, USD</v>
      </c>
      <c r="D130" t="str">
        <f t="shared" ref="D130:D161" si="21">+M130</f>
        <v>DT.DOD.DSUN.CD.GG.AR.NE.US</v>
      </c>
      <c r="E130" t="str">
        <f t="shared" ref="E130:E161" si="22">+N130</f>
        <v>Millions (0)</v>
      </c>
      <c r="F130" t="e" cm="1">
        <f t="array" ref="F130">+_xlfn.XLOOKUP($L$1&amp;L130,#REF!&amp;#REF!,#REF!)</f>
        <v>#REF!</v>
      </c>
      <c r="K130" s="49" t="e">
        <f>+VLOOKUP($L$1,#REF!,2,FALSE)</f>
        <v>#REF!</v>
      </c>
      <c r="L130" t="s">
        <v>280</v>
      </c>
      <c r="M130" s="46" t="s">
        <v>168</v>
      </c>
      <c r="N130" t="s">
        <v>224</v>
      </c>
    </row>
    <row r="131" spans="1:14" x14ac:dyDescent="0.4">
      <c r="A131" t="str">
        <f t="shared" si="18"/>
        <v>Armenia</v>
      </c>
      <c r="B131" s="46" t="e">
        <f t="shared" si="19"/>
        <v>#REF!</v>
      </c>
      <c r="C131" t="str">
        <f t="shared" si="20"/>
        <v>Net Ext. Debt Position, General Government, Short-term, Other debt instruments, USD</v>
      </c>
      <c r="D131" t="str">
        <f t="shared" si="21"/>
        <v>DT.DOD.DSOO.CD.GG.AR.NE.US</v>
      </c>
      <c r="E131" t="str">
        <f t="shared" si="22"/>
        <v>Millions (0)</v>
      </c>
      <c r="F131" t="e" cm="1">
        <f t="array" ref="F131">+_xlfn.XLOOKUP($L$1&amp;L131,#REF!&amp;#REF!,#REF!)</f>
        <v>#REF!</v>
      </c>
      <c r="K131" s="49" t="e">
        <f>+VLOOKUP($L$1,#REF!,2,FALSE)</f>
        <v>#REF!</v>
      </c>
      <c r="L131" t="s">
        <v>278</v>
      </c>
      <c r="M131" s="46" t="s">
        <v>169</v>
      </c>
      <c r="N131" t="s">
        <v>224</v>
      </c>
    </row>
    <row r="132" spans="1:14" x14ac:dyDescent="0.4">
      <c r="A132" t="str">
        <f t="shared" si="18"/>
        <v>Armenia</v>
      </c>
      <c r="B132" s="46" t="e">
        <f t="shared" si="19"/>
        <v>#REF!</v>
      </c>
      <c r="C132" t="str">
        <f t="shared" si="20"/>
        <v>Net Ext. Debt Position, General Government, Long-term, All instruments, USD</v>
      </c>
      <c r="D132" t="str">
        <f t="shared" si="21"/>
        <v>DT.DOD.DLXF.CD.GG.AR.NE.US</v>
      </c>
      <c r="E132" t="str">
        <f t="shared" si="22"/>
        <v>Millions (0)</v>
      </c>
      <c r="F132" t="e" cm="1">
        <f t="array" ref="F132">+_xlfn.XLOOKUP($L$1&amp;L132,#REF!&amp;#REF!,#REF!)</f>
        <v>#REF!</v>
      </c>
      <c r="K132" s="49" t="e">
        <f>+VLOOKUP($L$1,#REF!,2,FALSE)</f>
        <v>#REF!</v>
      </c>
      <c r="L132" t="s">
        <v>277</v>
      </c>
      <c r="M132" s="46" t="s">
        <v>170</v>
      </c>
      <c r="N132" t="s">
        <v>224</v>
      </c>
    </row>
    <row r="133" spans="1:14" x14ac:dyDescent="0.4">
      <c r="A133" t="str">
        <f t="shared" si="18"/>
        <v>Armenia</v>
      </c>
      <c r="B133" s="46" t="e">
        <f t="shared" si="19"/>
        <v>#REF!</v>
      </c>
      <c r="C133" t="str">
        <f t="shared" si="20"/>
        <v>Net Ext. Debt Position, General Government, Long-term, Special drawing rights (SDRs), USD</v>
      </c>
      <c r="D133" t="str">
        <f t="shared" si="21"/>
        <v>DT.DOD.DLTS.CD.GG.NE.US</v>
      </c>
      <c r="E133" t="str">
        <f t="shared" si="22"/>
        <v>Millions (0)</v>
      </c>
      <c r="F133" t="e" cm="1">
        <f t="array" ref="F133">+_xlfn.XLOOKUP($L$1&amp;L133,#REF!&amp;#REF!,#REF!)</f>
        <v>#REF!</v>
      </c>
      <c r="K133" s="49" t="e">
        <f>+VLOOKUP($L$1,#REF!,2,FALSE)</f>
        <v>#REF!</v>
      </c>
      <c r="L133" t="s">
        <v>276</v>
      </c>
      <c r="M133" s="46" t="s">
        <v>171</v>
      </c>
      <c r="N133" t="s">
        <v>224</v>
      </c>
    </row>
    <row r="134" spans="1:14" x14ac:dyDescent="0.4">
      <c r="A134" t="str">
        <f t="shared" si="18"/>
        <v>Armenia</v>
      </c>
      <c r="B134" s="46" t="e">
        <f t="shared" si="19"/>
        <v>#REF!</v>
      </c>
      <c r="C134" t="str">
        <f t="shared" si="20"/>
        <v>Net Ext. Debt Position, General Government, Long-term, Currency and deposits, USD</v>
      </c>
      <c r="D134" t="str">
        <f t="shared" si="21"/>
        <v>DT.DOD.DLCD.CD.GG.AR.NE.US</v>
      </c>
      <c r="E134" t="str">
        <f t="shared" si="22"/>
        <v>Millions (0)</v>
      </c>
      <c r="F134" t="e" cm="1">
        <f t="array" ref="F134">+_xlfn.XLOOKUP($L$1&amp;L134,#REF!&amp;#REF!,#REF!)</f>
        <v>#REF!</v>
      </c>
      <c r="K134" s="49" t="e">
        <f>+VLOOKUP($L$1,#REF!,2,FALSE)</f>
        <v>#REF!</v>
      </c>
      <c r="L134" t="s">
        <v>275</v>
      </c>
      <c r="M134" s="46" t="s">
        <v>172</v>
      </c>
      <c r="N134" t="s">
        <v>224</v>
      </c>
    </row>
    <row r="135" spans="1:14" x14ac:dyDescent="0.4">
      <c r="A135" t="str">
        <f t="shared" si="18"/>
        <v>Armenia</v>
      </c>
      <c r="B135" s="46" t="e">
        <f t="shared" si="19"/>
        <v>#REF!</v>
      </c>
      <c r="C135" t="str">
        <f t="shared" si="20"/>
        <v>Net Ext. Debt Position, General Government, Long-term, Debt securities, USD</v>
      </c>
      <c r="D135" t="str">
        <f t="shared" si="21"/>
        <v>DT.DOD.DLBN.CD.GG.AR.NE.US</v>
      </c>
      <c r="E135" t="str">
        <f t="shared" si="22"/>
        <v>Millions (0)</v>
      </c>
      <c r="F135" t="e" cm="1">
        <f t="array" ref="F135">+_xlfn.XLOOKUP($L$1&amp;L135,#REF!&amp;#REF!,#REF!)</f>
        <v>#REF!</v>
      </c>
      <c r="K135" s="49" t="e">
        <f>+VLOOKUP($L$1,#REF!,2,FALSE)</f>
        <v>#REF!</v>
      </c>
      <c r="L135" t="s">
        <v>274</v>
      </c>
      <c r="M135" s="46" t="s">
        <v>173</v>
      </c>
      <c r="N135" t="s">
        <v>224</v>
      </c>
    </row>
    <row r="136" spans="1:14" x14ac:dyDescent="0.4">
      <c r="A136" t="str">
        <f t="shared" si="18"/>
        <v>Armenia</v>
      </c>
      <c r="B136" s="46" t="e">
        <f t="shared" si="19"/>
        <v>#REF!</v>
      </c>
      <c r="C136" t="str">
        <f t="shared" si="20"/>
        <v>Net Ext. Debt Position, General Government, Long-term, Loans, USD</v>
      </c>
      <c r="D136" t="str">
        <f t="shared" si="21"/>
        <v>DT.DOD.DLTL.CD.GG.AR.NE.US</v>
      </c>
      <c r="E136" t="str">
        <f t="shared" si="22"/>
        <v>Millions (0)</v>
      </c>
      <c r="F136" t="e" cm="1">
        <f t="array" ref="F136">+_xlfn.XLOOKUP($L$1&amp;L136,#REF!&amp;#REF!,#REF!)</f>
        <v>#REF!</v>
      </c>
      <c r="K136" s="49" t="e">
        <f>+VLOOKUP($L$1,#REF!,2,FALSE)</f>
        <v>#REF!</v>
      </c>
      <c r="L136" t="s">
        <v>273</v>
      </c>
      <c r="M136" s="46" t="s">
        <v>174</v>
      </c>
      <c r="N136" t="s">
        <v>224</v>
      </c>
    </row>
    <row r="137" spans="1:14" x14ac:dyDescent="0.4">
      <c r="A137" t="str">
        <f t="shared" si="18"/>
        <v>Armenia</v>
      </c>
      <c r="B137" s="46" t="e">
        <f t="shared" si="19"/>
        <v>#REF!</v>
      </c>
      <c r="C137" t="str">
        <f t="shared" si="20"/>
        <v>Net Ext. Debt Position, General Government, Long-term, Trade credit and advances, USD</v>
      </c>
      <c r="D137" t="str">
        <f t="shared" si="21"/>
        <v>DT.DOD.DLTT.CD.GG.AR.NE.US</v>
      </c>
      <c r="E137" t="str">
        <f t="shared" si="22"/>
        <v>Millions (0)</v>
      </c>
      <c r="F137" t="e" cm="1">
        <f t="array" ref="F137">+_xlfn.XLOOKUP($L$1&amp;L137,#REF!&amp;#REF!,#REF!)</f>
        <v>#REF!</v>
      </c>
      <c r="K137" s="49" t="e">
        <f>+VLOOKUP($L$1,#REF!,2,FALSE)</f>
        <v>#REF!</v>
      </c>
      <c r="L137" t="s">
        <v>272</v>
      </c>
      <c r="M137" s="46" t="s">
        <v>175</v>
      </c>
      <c r="N137" t="s">
        <v>224</v>
      </c>
    </row>
    <row r="138" spans="1:14" x14ac:dyDescent="0.4">
      <c r="A138" t="str">
        <f t="shared" si="18"/>
        <v>Armenia</v>
      </c>
      <c r="B138" s="46" t="e">
        <f t="shared" si="19"/>
        <v>#REF!</v>
      </c>
      <c r="C138" t="str">
        <f t="shared" si="20"/>
        <v>Net Ext. Debt Position, General Government, Long-term, Other debt instruments, USD</v>
      </c>
      <c r="D138" t="str">
        <f t="shared" si="21"/>
        <v>DT.DOD.DLTO.CD.GG.AR.NE.US</v>
      </c>
      <c r="E138" t="str">
        <f t="shared" si="22"/>
        <v>Millions (0)</v>
      </c>
      <c r="F138" t="e" cm="1">
        <f t="array" ref="F138">+_xlfn.XLOOKUP($L$1&amp;L138,#REF!&amp;#REF!,#REF!)</f>
        <v>#REF!</v>
      </c>
      <c r="K138" s="49" t="e">
        <f>+VLOOKUP($L$1,#REF!,2,FALSE)</f>
        <v>#REF!</v>
      </c>
      <c r="L138" t="s">
        <v>271</v>
      </c>
      <c r="M138" s="46" t="s">
        <v>176</v>
      </c>
      <c r="N138" t="s">
        <v>224</v>
      </c>
    </row>
    <row r="139" spans="1:14" x14ac:dyDescent="0.4">
      <c r="A139" t="str">
        <f t="shared" si="18"/>
        <v>Armenia</v>
      </c>
      <c r="B139" s="46" t="e">
        <f t="shared" si="19"/>
        <v>#REF!</v>
      </c>
      <c r="C139" t="str">
        <f t="shared" si="20"/>
        <v>Net Ext. Debt Position, Central Bank, All maturities, All instruments, USD</v>
      </c>
      <c r="D139" t="str">
        <f t="shared" si="21"/>
        <v>DT.DOD.DECT.CD.MA.AR.NE.US</v>
      </c>
      <c r="E139" t="str">
        <f t="shared" si="22"/>
        <v>Millions (0)</v>
      </c>
      <c r="F139" t="e" cm="1">
        <f t="array" ref="F139">+_xlfn.XLOOKUP($L$1&amp;L139,#REF!&amp;#REF!,#REF!)</f>
        <v>#REF!</v>
      </c>
      <c r="K139" s="49" t="e">
        <f>+VLOOKUP($L$1,#REF!,2,FALSE)</f>
        <v>#REF!</v>
      </c>
      <c r="L139" t="s">
        <v>270</v>
      </c>
      <c r="M139" s="46" t="s">
        <v>177</v>
      </c>
      <c r="N139" t="s">
        <v>224</v>
      </c>
    </row>
    <row r="140" spans="1:14" x14ac:dyDescent="0.4">
      <c r="A140" t="str">
        <f t="shared" si="18"/>
        <v>Armenia</v>
      </c>
      <c r="B140" s="46" t="e">
        <f t="shared" si="19"/>
        <v>#REF!</v>
      </c>
      <c r="C140" t="str">
        <f t="shared" si="20"/>
        <v>Net Ext. Debt Position, Central Bank, Short-term, All instruments, USD</v>
      </c>
      <c r="D140" t="str">
        <f t="shared" si="21"/>
        <v>DT.DOD.DSTC.CD.MA.AR.NE.US</v>
      </c>
      <c r="E140" t="str">
        <f t="shared" si="22"/>
        <v>Millions (0)</v>
      </c>
      <c r="F140" t="e" cm="1">
        <f t="array" ref="F140">+_xlfn.XLOOKUP($L$1&amp;L140,#REF!&amp;#REF!,#REF!)</f>
        <v>#REF!</v>
      </c>
      <c r="K140" s="49" t="e">
        <f>+VLOOKUP($L$1,#REF!,2,FALSE)</f>
        <v>#REF!</v>
      </c>
      <c r="L140" t="s">
        <v>269</v>
      </c>
      <c r="M140" s="46" t="s">
        <v>178</v>
      </c>
      <c r="N140" t="s">
        <v>224</v>
      </c>
    </row>
    <row r="141" spans="1:14" x14ac:dyDescent="0.4">
      <c r="A141" t="str">
        <f t="shared" si="18"/>
        <v>Armenia</v>
      </c>
      <c r="B141" s="46" t="e">
        <f t="shared" si="19"/>
        <v>#REF!</v>
      </c>
      <c r="C141" t="str">
        <f t="shared" si="20"/>
        <v>Net Ext. Debt Position, Central Bank, Short-term, Currency and deposits, USD</v>
      </c>
      <c r="D141" t="str">
        <f t="shared" si="21"/>
        <v>DT.DOD.DSCD.CD.MA.AR.NE.US</v>
      </c>
      <c r="E141" t="str">
        <f t="shared" si="22"/>
        <v>Millions (0)</v>
      </c>
      <c r="F141" t="e" cm="1">
        <f t="array" ref="F141">+_xlfn.XLOOKUP($L$1&amp;L141,#REF!&amp;#REF!,#REF!)</f>
        <v>#REF!</v>
      </c>
      <c r="K141" s="49" t="e">
        <f>+VLOOKUP($L$1,#REF!,2,FALSE)</f>
        <v>#REF!</v>
      </c>
      <c r="L141" t="s">
        <v>268</v>
      </c>
      <c r="M141" s="46" t="s">
        <v>179</v>
      </c>
      <c r="N141" t="s">
        <v>224</v>
      </c>
    </row>
    <row r="142" spans="1:14" x14ac:dyDescent="0.4">
      <c r="A142" t="str">
        <f t="shared" si="18"/>
        <v>Armenia</v>
      </c>
      <c r="B142" s="46" t="e">
        <f t="shared" si="19"/>
        <v>#REF!</v>
      </c>
      <c r="C142" t="str">
        <f t="shared" si="20"/>
        <v>Net Ext. Debt Position, Central Bank, Short-term, Debt securities, USD</v>
      </c>
      <c r="D142" t="str">
        <f t="shared" si="21"/>
        <v>DT.DOD.DSTM.CD.MA.AR.NE.US</v>
      </c>
      <c r="E142" t="str">
        <f t="shared" si="22"/>
        <v>Millions (0)</v>
      </c>
      <c r="F142" t="e" cm="1">
        <f t="array" ref="F142">+_xlfn.XLOOKUP($L$1&amp;L142,#REF!&amp;#REF!,#REF!)</f>
        <v>#REF!</v>
      </c>
      <c r="K142" s="49" t="e">
        <f>+VLOOKUP($L$1,#REF!,2,FALSE)</f>
        <v>#REF!</v>
      </c>
      <c r="L142" t="s">
        <v>267</v>
      </c>
      <c r="M142" s="46" t="s">
        <v>180</v>
      </c>
      <c r="N142" t="s">
        <v>224</v>
      </c>
    </row>
    <row r="143" spans="1:14" x14ac:dyDescent="0.4">
      <c r="A143" t="str">
        <f t="shared" si="18"/>
        <v>Armenia</v>
      </c>
      <c r="B143" s="46" t="e">
        <f t="shared" si="19"/>
        <v>#REF!</v>
      </c>
      <c r="C143" t="str">
        <f t="shared" si="20"/>
        <v>Net Ext. Debt Position, Central Bank, Short-term, Loans, USD</v>
      </c>
      <c r="D143" t="str">
        <f t="shared" si="21"/>
        <v>DT.DOD.DSTL.CD.MA.AR.NE.US</v>
      </c>
      <c r="E143" t="str">
        <f t="shared" si="22"/>
        <v>Millions (0)</v>
      </c>
      <c r="F143" t="e" cm="1">
        <f t="array" ref="F143">+_xlfn.XLOOKUP($L$1&amp;L143,#REF!&amp;#REF!,#REF!)</f>
        <v>#REF!</v>
      </c>
      <c r="K143" s="49" t="e">
        <f>+VLOOKUP($L$1,#REF!,2,FALSE)</f>
        <v>#REF!</v>
      </c>
      <c r="L143" t="s">
        <v>266</v>
      </c>
      <c r="M143" s="46" t="s">
        <v>181</v>
      </c>
      <c r="N143" t="s">
        <v>224</v>
      </c>
    </row>
    <row r="144" spans="1:14" x14ac:dyDescent="0.4">
      <c r="A144" t="str">
        <f t="shared" si="18"/>
        <v>Armenia</v>
      </c>
      <c r="B144" s="46" t="e">
        <f t="shared" si="19"/>
        <v>#REF!</v>
      </c>
      <c r="C144" t="str">
        <f t="shared" si="20"/>
        <v>Net Ext. Debt Position, Central Bank, Short-term, Trade credit and advances, USD</v>
      </c>
      <c r="D144" t="str">
        <f t="shared" si="21"/>
        <v>DT.DOD.DSTT.CD.MA.AR.NE.US</v>
      </c>
      <c r="E144" t="str">
        <f t="shared" si="22"/>
        <v>Millions (0)</v>
      </c>
      <c r="F144" t="e" cm="1">
        <f t="array" ref="F144">+_xlfn.XLOOKUP($L$1&amp;L144,#REF!&amp;#REF!,#REF!)</f>
        <v>#REF!</v>
      </c>
      <c r="K144" s="49" t="e">
        <f>+VLOOKUP($L$1,#REF!,2,FALSE)</f>
        <v>#REF!</v>
      </c>
      <c r="L144" t="s">
        <v>265</v>
      </c>
      <c r="M144" s="46" t="s">
        <v>182</v>
      </c>
      <c r="N144" t="s">
        <v>224</v>
      </c>
    </row>
    <row r="145" spans="1:14" x14ac:dyDescent="0.4">
      <c r="A145" t="str">
        <f t="shared" si="18"/>
        <v>Armenia</v>
      </c>
      <c r="B145" s="46" t="e">
        <f t="shared" si="19"/>
        <v>#REF!</v>
      </c>
      <c r="C145" t="str">
        <f t="shared" si="20"/>
        <v>Net Ext. Debt Position, Central Bank, Short-term, Unallocated gold accounts included in monetary gold, USD</v>
      </c>
      <c r="D145" t="str">
        <f t="shared" si="21"/>
        <v>DT.DOD.DSUN.CD.MA.AR.NE.US</v>
      </c>
      <c r="E145" t="str">
        <f t="shared" si="22"/>
        <v>Millions (0)</v>
      </c>
      <c r="F145" t="e" cm="1">
        <f t="array" ref="F145">+_xlfn.XLOOKUP($L$1&amp;L145,#REF!&amp;#REF!,#REF!)</f>
        <v>#REF!</v>
      </c>
      <c r="K145" s="49" t="e">
        <f>+VLOOKUP($L$1,#REF!,2,FALSE)</f>
        <v>#REF!</v>
      </c>
      <c r="L145" t="s">
        <v>264</v>
      </c>
      <c r="M145" s="46" t="s">
        <v>183</v>
      </c>
      <c r="N145" t="s">
        <v>224</v>
      </c>
    </row>
    <row r="146" spans="1:14" x14ac:dyDescent="0.4">
      <c r="A146" t="str">
        <f t="shared" si="18"/>
        <v>Armenia</v>
      </c>
      <c r="B146" s="46" t="e">
        <f t="shared" si="19"/>
        <v>#REF!</v>
      </c>
      <c r="C146" t="str">
        <f t="shared" si="20"/>
        <v>Net Ext. Debt Position, Central Bank, Short-term, Other debt instruments, USD</v>
      </c>
      <c r="D146" t="str">
        <f t="shared" si="21"/>
        <v>DT.DOD.DSOO.CD.MA.AR.NE.US</v>
      </c>
      <c r="E146" t="str">
        <f t="shared" si="22"/>
        <v>Millions (0)</v>
      </c>
      <c r="F146" t="e" cm="1">
        <f t="array" ref="F146">+_xlfn.XLOOKUP($L$1&amp;L146,#REF!&amp;#REF!,#REF!)</f>
        <v>#REF!</v>
      </c>
      <c r="K146" s="49" t="e">
        <f>+VLOOKUP($L$1,#REF!,2,FALSE)</f>
        <v>#REF!</v>
      </c>
      <c r="L146" t="s">
        <v>263</v>
      </c>
      <c r="M146" s="46" t="s">
        <v>184</v>
      </c>
      <c r="N146" t="s">
        <v>224</v>
      </c>
    </row>
    <row r="147" spans="1:14" x14ac:dyDescent="0.4">
      <c r="A147" t="str">
        <f t="shared" si="18"/>
        <v>Armenia</v>
      </c>
      <c r="B147" s="46" t="e">
        <f t="shared" si="19"/>
        <v>#REF!</v>
      </c>
      <c r="C147" t="str">
        <f t="shared" si="20"/>
        <v>Net Ext. Debt Position, Central Bank, Long-term, All instruments, USD</v>
      </c>
      <c r="D147" t="str">
        <f t="shared" si="21"/>
        <v>DT.DOD.DLXF.CD.MA.AR.NE.US</v>
      </c>
      <c r="E147" t="str">
        <f t="shared" si="22"/>
        <v>Millions (0)</v>
      </c>
      <c r="F147" t="e" cm="1">
        <f t="array" ref="F147">+_xlfn.XLOOKUP($L$1&amp;L147,#REF!&amp;#REF!,#REF!)</f>
        <v>#REF!</v>
      </c>
      <c r="K147" s="49" t="e">
        <f>+VLOOKUP($L$1,#REF!,2,FALSE)</f>
        <v>#REF!</v>
      </c>
      <c r="L147" t="s">
        <v>262</v>
      </c>
      <c r="M147" s="46" t="s">
        <v>185</v>
      </c>
      <c r="N147" t="s">
        <v>224</v>
      </c>
    </row>
    <row r="148" spans="1:14" x14ac:dyDescent="0.4">
      <c r="A148" t="str">
        <f t="shared" si="18"/>
        <v>Armenia</v>
      </c>
      <c r="B148" s="46" t="e">
        <f t="shared" si="19"/>
        <v>#REF!</v>
      </c>
      <c r="C148" t="str">
        <f t="shared" si="20"/>
        <v>Net Ext. Debt Position, Central Bank, Long-term, Special drawing rights (SDRs), USD</v>
      </c>
      <c r="D148" t="str">
        <f t="shared" si="21"/>
        <v>DT.DOD.DLTS.CD.MA.AR.NE.US</v>
      </c>
      <c r="E148" t="str">
        <f t="shared" si="22"/>
        <v>Millions (0)</v>
      </c>
      <c r="F148" t="e" cm="1">
        <f t="array" ref="F148">+_xlfn.XLOOKUP($L$1&amp;L148,#REF!&amp;#REF!,#REF!)</f>
        <v>#REF!</v>
      </c>
      <c r="K148" s="49" t="e">
        <f>+VLOOKUP($L$1,#REF!,2,FALSE)</f>
        <v>#REF!</v>
      </c>
      <c r="L148" t="s">
        <v>261</v>
      </c>
      <c r="M148" s="46" t="s">
        <v>186</v>
      </c>
      <c r="N148" t="s">
        <v>224</v>
      </c>
    </row>
    <row r="149" spans="1:14" x14ac:dyDescent="0.4">
      <c r="A149" t="str">
        <f t="shared" si="18"/>
        <v>Armenia</v>
      </c>
      <c r="B149" s="46" t="e">
        <f t="shared" si="19"/>
        <v>#REF!</v>
      </c>
      <c r="C149" t="str">
        <f t="shared" si="20"/>
        <v>Net Ext. Debt Position, Central Bank, Long-term, Currency and deposits, USD</v>
      </c>
      <c r="D149" t="str">
        <f t="shared" si="21"/>
        <v>DT.DOD.DLCD.CD.MA.AR.NE.US</v>
      </c>
      <c r="E149" t="str">
        <f t="shared" si="22"/>
        <v>Millions (0)</v>
      </c>
      <c r="F149" t="e" cm="1">
        <f t="array" ref="F149">+_xlfn.XLOOKUP($L$1&amp;L149,#REF!&amp;#REF!,#REF!)</f>
        <v>#REF!</v>
      </c>
      <c r="K149" s="49" t="e">
        <f>+VLOOKUP($L$1,#REF!,2,FALSE)</f>
        <v>#REF!</v>
      </c>
      <c r="L149" t="s">
        <v>260</v>
      </c>
      <c r="M149" s="46" t="s">
        <v>187</v>
      </c>
      <c r="N149" t="s">
        <v>224</v>
      </c>
    </row>
    <row r="150" spans="1:14" x14ac:dyDescent="0.4">
      <c r="A150" t="str">
        <f t="shared" si="18"/>
        <v>Armenia</v>
      </c>
      <c r="B150" s="46" t="e">
        <f t="shared" si="19"/>
        <v>#REF!</v>
      </c>
      <c r="C150" t="str">
        <f t="shared" si="20"/>
        <v>Net Ext. Debt Position, Central Bank, Long-term, Debt securities, USD</v>
      </c>
      <c r="D150" t="str">
        <f t="shared" si="21"/>
        <v>DT.DOD.DLBN.CD.MA.AR.NE.US</v>
      </c>
      <c r="E150" t="str">
        <f t="shared" si="22"/>
        <v>Millions (0)</v>
      </c>
      <c r="F150" t="e" cm="1">
        <f t="array" ref="F150">+_xlfn.XLOOKUP($L$1&amp;L150,#REF!&amp;#REF!,#REF!)</f>
        <v>#REF!</v>
      </c>
      <c r="K150" s="49" t="e">
        <f>+VLOOKUP($L$1,#REF!,2,FALSE)</f>
        <v>#REF!</v>
      </c>
      <c r="L150" t="s">
        <v>259</v>
      </c>
      <c r="M150" s="46" t="s">
        <v>188</v>
      </c>
      <c r="N150" t="s">
        <v>224</v>
      </c>
    </row>
    <row r="151" spans="1:14" x14ac:dyDescent="0.4">
      <c r="A151" t="str">
        <f t="shared" si="18"/>
        <v>Armenia</v>
      </c>
      <c r="B151" s="46" t="e">
        <f t="shared" si="19"/>
        <v>#REF!</v>
      </c>
      <c r="C151" t="str">
        <f t="shared" si="20"/>
        <v>Net Ext. Debt Position, Central Bank, Long-term, Loans, USD</v>
      </c>
      <c r="D151" t="str">
        <f t="shared" si="21"/>
        <v>DT.DOD.DLTL.CD.MA.AR.NE.US</v>
      </c>
      <c r="E151" t="str">
        <f t="shared" si="22"/>
        <v>Millions (0)</v>
      </c>
      <c r="F151" t="e" cm="1">
        <f t="array" ref="F151">+_xlfn.XLOOKUP($L$1&amp;L151,#REF!&amp;#REF!,#REF!)</f>
        <v>#REF!</v>
      </c>
      <c r="K151" s="49" t="e">
        <f>+VLOOKUP($L$1,#REF!,2,FALSE)</f>
        <v>#REF!</v>
      </c>
      <c r="L151" t="s">
        <v>258</v>
      </c>
      <c r="M151" s="46" t="s">
        <v>189</v>
      </c>
      <c r="N151" t="s">
        <v>224</v>
      </c>
    </row>
    <row r="152" spans="1:14" x14ac:dyDescent="0.4">
      <c r="A152" t="str">
        <f t="shared" si="18"/>
        <v>Armenia</v>
      </c>
      <c r="B152" s="46" t="e">
        <f t="shared" si="19"/>
        <v>#REF!</v>
      </c>
      <c r="C152" t="str">
        <f t="shared" si="20"/>
        <v>Net Ext. Debt Position, Central Bank, Long-term, Trade credit and advances , USD</v>
      </c>
      <c r="D152" t="str">
        <f t="shared" si="21"/>
        <v>DT.DOD.DLTT.CD.MA.AR.NE.US</v>
      </c>
      <c r="E152" t="str">
        <f t="shared" si="22"/>
        <v>Millions (0)</v>
      </c>
      <c r="F152" t="e" cm="1">
        <f t="array" ref="F152">+_xlfn.XLOOKUP($L$1&amp;L152,#REF!&amp;#REF!,#REF!)</f>
        <v>#REF!</v>
      </c>
      <c r="K152" s="49" t="e">
        <f>+VLOOKUP($L$1,#REF!,2,FALSE)</f>
        <v>#REF!</v>
      </c>
      <c r="L152" t="s">
        <v>257</v>
      </c>
      <c r="M152" s="46" t="s">
        <v>190</v>
      </c>
      <c r="N152" t="s">
        <v>224</v>
      </c>
    </row>
    <row r="153" spans="1:14" x14ac:dyDescent="0.4">
      <c r="A153" t="str">
        <f t="shared" si="18"/>
        <v>Armenia</v>
      </c>
      <c r="B153" s="46" t="e">
        <f t="shared" si="19"/>
        <v>#REF!</v>
      </c>
      <c r="C153" t="str">
        <f t="shared" si="20"/>
        <v>Net Ext. Debt Position, Central Bank, Long-term, Other debt instruments, USD</v>
      </c>
      <c r="D153" t="str">
        <f t="shared" si="21"/>
        <v>DT.DOD.DLTO.CD.MA.AR.NE.US</v>
      </c>
      <c r="E153" t="str">
        <f t="shared" si="22"/>
        <v>Millions (0)</v>
      </c>
      <c r="F153" t="e" cm="1">
        <f t="array" ref="F153">+_xlfn.XLOOKUP($L$1&amp;L153,#REF!&amp;#REF!,#REF!)</f>
        <v>#REF!</v>
      </c>
      <c r="K153" s="49" t="e">
        <f>+VLOOKUP($L$1,#REF!,2,FALSE)</f>
        <v>#REF!</v>
      </c>
      <c r="L153" t="s">
        <v>256</v>
      </c>
      <c r="M153" s="46" t="s">
        <v>191</v>
      </c>
      <c r="N153" t="s">
        <v>224</v>
      </c>
    </row>
    <row r="154" spans="1:14" x14ac:dyDescent="0.4">
      <c r="A154" t="str">
        <f t="shared" si="18"/>
        <v>Armenia</v>
      </c>
      <c r="B154" s="46" t="e">
        <f t="shared" si="19"/>
        <v>#REF!</v>
      </c>
      <c r="C154" t="str">
        <f t="shared" si="20"/>
        <v>Net Ext. Debt Position, Deposit-Taking Corp., exc. CB, All maturities, All instruments, USD</v>
      </c>
      <c r="D154" t="str">
        <f t="shared" si="21"/>
        <v>DT.DOD.DECT.CD.CB.AR.NE.US</v>
      </c>
      <c r="E154" t="str">
        <f t="shared" si="22"/>
        <v>Millions (0)</v>
      </c>
      <c r="F154" t="e" cm="1">
        <f t="array" ref="F154">+_xlfn.XLOOKUP($L$1&amp;L154,#REF!&amp;#REF!,#REF!)</f>
        <v>#REF!</v>
      </c>
      <c r="K154" s="49" t="e">
        <f>+VLOOKUP($L$1,#REF!,2,FALSE)</f>
        <v>#REF!</v>
      </c>
      <c r="L154" t="s">
        <v>255</v>
      </c>
      <c r="M154" s="46" t="s">
        <v>192</v>
      </c>
      <c r="N154" t="s">
        <v>224</v>
      </c>
    </row>
    <row r="155" spans="1:14" x14ac:dyDescent="0.4">
      <c r="A155" t="str">
        <f t="shared" si="18"/>
        <v>Armenia</v>
      </c>
      <c r="B155" s="46" t="e">
        <f t="shared" si="19"/>
        <v>#REF!</v>
      </c>
      <c r="C155" t="str">
        <f t="shared" si="20"/>
        <v>Net Ext. Debt Position, Deposit-Taking Corp., exc. CB, Short-term, All instruments, USD</v>
      </c>
      <c r="D155" t="str">
        <f t="shared" si="21"/>
        <v>DT.DOD.DSTC.CD.CB.AR.NE.US</v>
      </c>
      <c r="E155" t="str">
        <f t="shared" si="22"/>
        <v>Millions (0)</v>
      </c>
      <c r="F155" t="e" cm="1">
        <f t="array" ref="F155">+_xlfn.XLOOKUP($L$1&amp;L155,#REF!&amp;#REF!,#REF!)</f>
        <v>#REF!</v>
      </c>
      <c r="K155" s="49" t="e">
        <f>+VLOOKUP($L$1,#REF!,2,FALSE)</f>
        <v>#REF!</v>
      </c>
      <c r="L155" t="s">
        <v>254</v>
      </c>
      <c r="M155" s="46" t="s">
        <v>193</v>
      </c>
      <c r="N155" t="s">
        <v>224</v>
      </c>
    </row>
    <row r="156" spans="1:14" x14ac:dyDescent="0.4">
      <c r="A156" t="str">
        <f t="shared" si="18"/>
        <v>Armenia</v>
      </c>
      <c r="B156" s="46" t="e">
        <f t="shared" si="19"/>
        <v>#REF!</v>
      </c>
      <c r="C156" t="str">
        <f t="shared" si="20"/>
        <v>Net Ext. Debt Position, Deposit-Taking Corp., exc. CB, Short-term, Currency and deposits, USD</v>
      </c>
      <c r="D156" t="str">
        <f t="shared" si="21"/>
        <v>DT.DOD.DSCD.CD.CB.AR.NE.US</v>
      </c>
      <c r="E156" t="str">
        <f t="shared" si="22"/>
        <v>Millions (0)</v>
      </c>
      <c r="F156" t="e" cm="1">
        <f t="array" ref="F156">+_xlfn.XLOOKUP($L$1&amp;L156,#REF!&amp;#REF!,#REF!)</f>
        <v>#REF!</v>
      </c>
      <c r="K156" s="49" t="e">
        <f>+VLOOKUP($L$1,#REF!,2,FALSE)</f>
        <v>#REF!</v>
      </c>
      <c r="L156" t="s">
        <v>253</v>
      </c>
      <c r="M156" s="46" t="s">
        <v>194</v>
      </c>
      <c r="N156" t="s">
        <v>224</v>
      </c>
    </row>
    <row r="157" spans="1:14" x14ac:dyDescent="0.4">
      <c r="A157" t="str">
        <f t="shared" si="18"/>
        <v>Armenia</v>
      </c>
      <c r="B157" s="46" t="e">
        <f t="shared" si="19"/>
        <v>#REF!</v>
      </c>
      <c r="C157" t="str">
        <f t="shared" si="20"/>
        <v>Net Ext. Debt Position, Deposit-Taking Corp., exc. CB, Short-term, Debt securities, USD</v>
      </c>
      <c r="D157" t="str">
        <f t="shared" si="21"/>
        <v>DT.DOD.DSTM.CD.CB.AR.NE.US</v>
      </c>
      <c r="E157" t="str">
        <f t="shared" si="22"/>
        <v>Millions (0)</v>
      </c>
      <c r="F157" t="e" cm="1">
        <f t="array" ref="F157">+_xlfn.XLOOKUP($L$1&amp;L157,#REF!&amp;#REF!,#REF!)</f>
        <v>#REF!</v>
      </c>
      <c r="K157" s="49" t="e">
        <f>+VLOOKUP($L$1,#REF!,2,FALSE)</f>
        <v>#REF!</v>
      </c>
      <c r="L157" t="s">
        <v>252</v>
      </c>
      <c r="M157" s="46" t="s">
        <v>195</v>
      </c>
      <c r="N157" t="s">
        <v>224</v>
      </c>
    </row>
    <row r="158" spans="1:14" x14ac:dyDescent="0.4">
      <c r="A158" t="str">
        <f t="shared" si="18"/>
        <v>Armenia</v>
      </c>
      <c r="B158" s="46" t="e">
        <f t="shared" si="19"/>
        <v>#REF!</v>
      </c>
      <c r="C158" t="str">
        <f t="shared" si="20"/>
        <v>Net Ext. Debt Position, Deposit-Taking Corp., exc. CB, Short-term, Loans, USD</v>
      </c>
      <c r="D158" t="str">
        <f t="shared" si="21"/>
        <v>DT.DOD.DSTL.CD.CB.AR.NE.US</v>
      </c>
      <c r="E158" t="str">
        <f t="shared" si="22"/>
        <v>Millions (0)</v>
      </c>
      <c r="F158" t="e" cm="1">
        <f t="array" ref="F158">+_xlfn.XLOOKUP($L$1&amp;L158,#REF!&amp;#REF!,#REF!)</f>
        <v>#REF!</v>
      </c>
      <c r="K158" s="49" t="e">
        <f>+VLOOKUP($L$1,#REF!,2,FALSE)</f>
        <v>#REF!</v>
      </c>
      <c r="L158" t="s">
        <v>251</v>
      </c>
      <c r="M158" s="46" t="s">
        <v>196</v>
      </c>
      <c r="N158" t="s">
        <v>224</v>
      </c>
    </row>
    <row r="159" spans="1:14" x14ac:dyDescent="0.4">
      <c r="A159" t="str">
        <f t="shared" si="18"/>
        <v>Armenia</v>
      </c>
      <c r="B159" s="46" t="e">
        <f t="shared" si="19"/>
        <v>#REF!</v>
      </c>
      <c r="C159" t="str">
        <f t="shared" si="20"/>
        <v>Net Ext. Debt Position, Deposit-Taking Corp., exc. CB, Short-term, Trade credit and advances, USD</v>
      </c>
      <c r="D159" t="str">
        <f t="shared" si="21"/>
        <v>DT.DOD.DSTT.CD.CB.AR.NE.US</v>
      </c>
      <c r="E159" t="str">
        <f t="shared" si="22"/>
        <v>Millions (0)</v>
      </c>
      <c r="F159" t="e" cm="1">
        <f t="array" ref="F159">+_xlfn.XLOOKUP($L$1&amp;L159,#REF!&amp;#REF!,#REF!)</f>
        <v>#REF!</v>
      </c>
      <c r="K159" s="49" t="e">
        <f>+VLOOKUP($L$1,#REF!,2,FALSE)</f>
        <v>#REF!</v>
      </c>
      <c r="L159" t="s">
        <v>250</v>
      </c>
      <c r="M159" s="46" t="s">
        <v>197</v>
      </c>
      <c r="N159" t="s">
        <v>224</v>
      </c>
    </row>
    <row r="160" spans="1:14" x14ac:dyDescent="0.4">
      <c r="A160" t="str">
        <f t="shared" si="18"/>
        <v>Armenia</v>
      </c>
      <c r="B160" s="46" t="e">
        <f t="shared" si="19"/>
        <v>#REF!</v>
      </c>
      <c r="C160" t="str">
        <f t="shared" si="20"/>
        <v>Net Ext. Debt Position, Deposit-Taking Corp., exc. CB, Short-term, Other debt instruments, USD</v>
      </c>
      <c r="D160" t="str">
        <f t="shared" si="21"/>
        <v>DT.DOD.DSOO.CD.CB.AR.NE.US</v>
      </c>
      <c r="E160" t="str">
        <f t="shared" si="22"/>
        <v>Millions (0)</v>
      </c>
      <c r="F160" t="e" cm="1">
        <f t="array" ref="F160">+_xlfn.XLOOKUP($L$1&amp;L160,#REF!&amp;#REF!,#REF!)</f>
        <v>#REF!</v>
      </c>
      <c r="K160" s="49" t="e">
        <f>+VLOOKUP($L$1,#REF!,2,FALSE)</f>
        <v>#REF!</v>
      </c>
      <c r="L160" t="s">
        <v>249</v>
      </c>
      <c r="M160" s="46" t="s">
        <v>198</v>
      </c>
      <c r="N160" t="s">
        <v>224</v>
      </c>
    </row>
    <row r="161" spans="1:14" x14ac:dyDescent="0.4">
      <c r="A161" t="str">
        <f t="shared" si="18"/>
        <v>Armenia</v>
      </c>
      <c r="B161" s="46" t="e">
        <f t="shared" si="19"/>
        <v>#REF!</v>
      </c>
      <c r="C161" t="str">
        <f t="shared" si="20"/>
        <v>Net Ext. Debt Position, Deposit-Taking Corp., exc. CB, Long-term, All instruments, USD</v>
      </c>
      <c r="D161" t="str">
        <f t="shared" si="21"/>
        <v>DT.DOD.DLXF.CD.CB.AR.NE.US</v>
      </c>
      <c r="E161" t="str">
        <f t="shared" si="22"/>
        <v>Millions (0)</v>
      </c>
      <c r="F161" t="e" cm="1">
        <f t="array" ref="F161">+_xlfn.XLOOKUP($L$1&amp;L161,#REF!&amp;#REF!,#REF!)</f>
        <v>#REF!</v>
      </c>
      <c r="K161" s="49" t="e">
        <f>+VLOOKUP($L$1,#REF!,2,FALSE)</f>
        <v>#REF!</v>
      </c>
      <c r="L161" t="s">
        <v>248</v>
      </c>
      <c r="M161" s="46" t="s">
        <v>199</v>
      </c>
      <c r="N161" t="s">
        <v>224</v>
      </c>
    </row>
    <row r="162" spans="1:14" x14ac:dyDescent="0.4">
      <c r="A162" t="str">
        <f t="shared" si="18"/>
        <v>Armenia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18"/>
        <v>Armenia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18"/>
        <v>Armenia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18"/>
        <v>Armenia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18"/>
        <v>Armenia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18"/>
        <v>Armenia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18"/>
        <v>Armenia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18"/>
        <v>Armenia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18"/>
        <v>Armenia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18"/>
        <v>Armenia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18"/>
        <v>Armenia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18"/>
        <v>Armenia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18"/>
        <v>Armenia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18"/>
        <v>Armenia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18"/>
        <v>Armenia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18"/>
        <v>Armenia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18"/>
        <v>Armenia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18"/>
        <v>Armenia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18"/>
        <v>Armenia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18"/>
        <v>Armenia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18"/>
        <v>Armenia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18"/>
        <v>Armenia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18"/>
        <v>Armenia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C0CCA-CCA1-4081-8A1C-AC02FFA383F5}">
  <sheetPr codeName="Sheet14"/>
  <dimension ref="A1:N184"/>
  <sheetViews>
    <sheetView workbookViewId="0">
      <selection activeCell="K2" sqref="K2:K184"/>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420</v>
      </c>
    </row>
    <row r="2" spans="1:14" x14ac:dyDescent="0.4">
      <c r="A2" t="str">
        <f>+L1</f>
        <v>Kazakhstan</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Kazakhstan</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Kazakhstan</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Kazakhstan</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Kazakhstan</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Kazakhstan</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Kazakhstan</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Kazakhstan</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Kazakhstan</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Kazakhstan</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Kazakhstan</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Kazakhstan</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Kazakhstan</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Kazakhstan</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Kazakhstan</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Kazakhstan</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Kazakhstan</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Kazakhstan</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Kazakhstan</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Kazakhstan</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Kazakhstan</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Kazakhstan</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Kazakhstan</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Kazakhstan</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Kazakhstan</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Kazakhstan</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Kazakhstan</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Kazakhstan</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Kazakhstan</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Kazakhstan</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Kazakhstan</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Kazakhstan</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Kazakhstan</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Kazakhstan</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Kazakhstan</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Kazakhstan</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Kazakhstan</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Kazakhstan</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Kazakhstan</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Kazakhstan</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Kazakhstan</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Kazakhstan</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Kazakhstan</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Kazakhstan</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Kazakhstan</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Kazakhstan</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Kazakhstan</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Kazakhstan</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Kazakhstan</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Kazakhstan</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Kazakhstan</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Kazakhstan</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Kazakhstan</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Kazakhstan</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Kazakhstan</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Kazakhstan</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Kazakhstan</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Kazakhstan</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Kazakhstan</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Kazakhstan</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Kazakhstan</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Kazakhstan</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Kazakhstan</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Kazakhstan</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Kazakhstan</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Kazakhstan</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Kazakhstan</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Kazakhstan</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Kazakhstan</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Kazakhstan</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Kazakhstan</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Kazakhstan</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Kazakhstan</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Kazakhstan</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Kazakhstan</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Kazakhstan</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Kazakhstan</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Kazakhstan</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Kazakhstan</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Kazakhstan</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Kazakhstan</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Kazakhstan</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Kazakhstan</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Kazakhstan</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Kazakhstan</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Kazakhstan</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Kazakhstan</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Kazakhstan</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Kazakhstan</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Kazakhstan</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Kazakhstan</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Kazakhstan</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Kazakhstan</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Kazakhstan</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Kazakhstan</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Kazakhstan</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Kazakhstan</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Kazakhstan</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Kazakhstan</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Kazakhstan</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Kazakhstan</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Kazakhstan</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Kazakhstan</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Kazakhstan</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Kazakhstan</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Kazakhstan</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Kazakhstan</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Kazakhstan</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Kazakhstan</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Kazakhstan</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Kazakhstan</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Kazakhstan</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Kazakhstan</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Kazakhstan</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Kazakhstan</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Kazakhstan</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Kazakhstan</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Kazakhstan</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Kazakhstan</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Kazakhstan</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Kazakhstan</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Kazakhstan</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Kazakhstan</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Kazakhstan</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Kazakhstan</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Kazakhstan</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Kazakhstan</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Kazakhstan</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Kazakhstan</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Kazakhstan</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Kazakhstan</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Kazakhstan</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Kazakhstan</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Kazakhstan</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Kazakhstan</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Kazakhstan</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Kazakhstan</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Kazakhstan</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Kazakhstan</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Kazakhstan</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Kazakhstan</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Kazakhstan</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Kazakhstan</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Kazakhstan</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Kazakhstan</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Kazakhstan</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Kazakhstan</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Kazakhstan</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Kazakhstan</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Kazakhstan</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Kazakhstan</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Kazakhstan</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Kazakhstan</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Kazakhstan</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Kazakhstan</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Kazakhstan</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Kazakhstan</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Kazakhstan</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Kazakhstan</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Kazakhstan</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Kazakhstan</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Kazakhstan</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Kazakhstan</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Kazakhstan</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Kazakhstan</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Kazakhstan</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Kazakhstan</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Kazakhstan</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Kazakhstan</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Kazakhstan</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Kazakhstan</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Kazakhstan</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Kazakhstan</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Kazakhstan</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Kazakhstan</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Kazakhstan</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Kazakhstan</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Kazakhstan</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Kazakhstan</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Kazakhstan</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Kazakhstan</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Kazakhstan</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Kazakhstan</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D84A0-00CA-4BC1-A313-0506C051DAB7}">
  <sheetPr codeName="Sheet15"/>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411</v>
      </c>
    </row>
    <row r="2" spans="1:14" x14ac:dyDescent="0.4">
      <c r="A2" t="str">
        <f>+L1</f>
        <v>Austria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Austria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Austria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Austria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Austria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Austria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Austria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Austria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Austria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Austria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Austria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Austria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Austria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Austria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Austria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Austria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Austria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Austria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Austria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Austria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Austria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Austria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Austria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Austria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Austria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Austria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Austria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Austria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Austria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Austria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Austria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Austria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Austria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Austria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Austria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Austria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Austria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Austria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Austria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Austria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Austria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Austria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Austria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Austria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Austria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Austria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Austria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Austria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Austria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Austria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Austria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Austria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Austria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Austria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Austria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Austria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Austria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Austria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Austria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Austria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Austria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Austria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Austria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Austria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Austria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Austria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Austria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Austria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Austria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Austria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Austria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Austria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Austria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Austria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Austria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Austria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Austria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Austria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Austria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Austria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Austria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Austria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Austria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Austria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Austria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Austria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Austria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Austria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Austria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Austria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Austria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Austria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Austria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Austria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Austria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Austria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Austria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Austria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Austria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Austria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Austria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Austria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Austria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Austria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Austria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Austria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Austria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Austria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Austria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Austria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Austria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Austria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Austria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Austria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Austria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Austria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Austria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Austria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Austria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Austria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Austria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Austria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Austria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Austria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Austria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Austria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Austria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Austria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Austria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Austria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Austria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Austria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Austria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Austria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Austria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Austria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Austria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Austria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Austria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Austria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Austria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Austria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Austria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Austria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Austria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Austria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Austria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Austria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Austria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Austria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Austria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Austria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Austria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Austria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Austria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Austria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Austria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Austria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Austria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Austria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Austria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Austria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Austria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Austria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Austria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Austria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Austria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Austria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Austria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Austria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Austria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Austria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Austria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Austria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Austria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Austria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Austria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Austria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Austria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Austria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Austria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Austria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Austria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3CD20-7ED9-44F0-BAFE-5CE663421A8C}">
  <sheetPr codeName="Sheet16"/>
  <dimension ref="A1:N184"/>
  <sheetViews>
    <sheetView workbookViewId="0">
      <selection activeCell="F34" sqref="F34"/>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421</v>
      </c>
    </row>
    <row r="2" spans="1:14" x14ac:dyDescent="0.4">
      <c r="A2" t="str">
        <f>+L1</f>
        <v>Lithuania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Lithuania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Lithuania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Lithuania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Lithuania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Lithuania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Lithuania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Lithuania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Lithuania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Lithuania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Lithuania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Lithuania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Lithuania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Lithuania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Lithuania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Lithuania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Lithuania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Lithuania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Lithuania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Lithuania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Lithuania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Lithuania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Lithuania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Lithuania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Lithuania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Lithuania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Lithuania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Lithuania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Lithuania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Lithuania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Lithuania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Lithuania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Lithuania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Lithuania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Lithuania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Lithuania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Lithuania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Lithuania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Lithuania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Lithuania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Lithuania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Lithuania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Lithuania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Lithuania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Lithuania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Lithuania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Lithuania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Lithuania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Lithuania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Lithuania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Lithuania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Lithuania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Lithuania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Lithuania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Lithuania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Lithuania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Lithuania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Lithuania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Lithuania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Lithuania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Lithuania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Lithuania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Lithuania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Lithuania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Lithuania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Lithuania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Lithuania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Lithuania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Lithuania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Lithuania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Lithuania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Lithuania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Lithuania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Lithuania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Lithuania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Lithuania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Lithuania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Lithuania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Lithuania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Lithuania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Lithuania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Lithuania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Lithuania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Lithuania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Lithuania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Lithuania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Lithuania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Lithuania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Lithuania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Lithuania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Lithuania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Lithuania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Lithuania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Lithuania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Lithuania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Lithuania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Lithuania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Lithuania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Lithuania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Lithuania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Lithuania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Lithuania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Lithuania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Lithuania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Lithuania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Lithuania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Lithuania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Lithuania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Lithuania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Lithuania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Lithuania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Lithuania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Lithuania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Lithuania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Lithuania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Lithuania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Lithuania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Lithuania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Lithuania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Lithuania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Lithuania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Lithuania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Lithuania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Lithuania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Lithuania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Lithuania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Lithuania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Lithuania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Lithuania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Lithuania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Lithuania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Lithuania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Lithuania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Lithuania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Lithuania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Lithuania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Lithuania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Lithuania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Lithuania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Lithuania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Lithuania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Lithuania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Lithuania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Lithuania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Lithuania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Lithuania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Lithuania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Lithuania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Lithuania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Lithuania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Lithuania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Lithuania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Lithuania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Lithuania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Lithuania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Lithuania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Lithuania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Lithuania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Lithuania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Lithuania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Lithuania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Lithuania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Lithuania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Lithuania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Lithuania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Lithuania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Lithuania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Lithuania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Lithuania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Lithuania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Lithuania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Lithuania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Lithuania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Lithuania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Lithuania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Lithuania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Lithuania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Lithuania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Lithuania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Lithuania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Lithuania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Lithuania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Lithuania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73549-A3FD-4488-B775-42366314AA26}">
  <sheetPr codeName="Sheet17"/>
  <dimension ref="A1:N184"/>
  <sheetViews>
    <sheetView workbookViewId="0">
      <selection activeCell="K2" sqref="K2:K184"/>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434</v>
      </c>
    </row>
    <row r="2" spans="1:14" x14ac:dyDescent="0.4">
      <c r="A2" t="str">
        <f>+L1</f>
        <v>Brazil</v>
      </c>
      <c r="B2" s="46" t="e">
        <f t="shared" ref="B2:E33" si="0">+K2</f>
        <v>#REF!</v>
      </c>
      <c r="C2" t="str">
        <f t="shared" si="0"/>
        <v>Gross Ext. Debt Pos., General Government, All maturities, All instruments, Beginning pos., USD</v>
      </c>
      <c r="D2" t="str">
        <f t="shared" si="0"/>
        <v>DT.DOD.DECT.CD.GG.AR.GE.US</v>
      </c>
      <c r="E2" t="str">
        <f t="shared" si="0"/>
        <v>Millions (0)</v>
      </c>
      <c r="F2" t="e" cm="1">
        <f t="array" ref="F2">+_xlfn.XLOOKUP($L$1&amp;L2,#REF!&amp;#REF!,#REF!)</f>
        <v>#REF!</v>
      </c>
      <c r="K2" s="49" t="e">
        <f>+VLOOKUP($L$1,#REF!,2,FALSE)</f>
        <v>#REF!</v>
      </c>
      <c r="L2" t="s">
        <v>408</v>
      </c>
      <c r="M2" s="46" t="s">
        <v>40</v>
      </c>
      <c r="N2" t="s">
        <v>224</v>
      </c>
    </row>
    <row r="3" spans="1:14" x14ac:dyDescent="0.4">
      <c r="A3" t="str">
        <f>+A2</f>
        <v>Brazil</v>
      </c>
      <c r="B3" s="46" t="e">
        <f t="shared" si="0"/>
        <v>#REF!</v>
      </c>
      <c r="C3" t="str">
        <f t="shared" si="0"/>
        <v>Gross Ext. Debt Pos., General Government, Short-term, All instruments, Beginning pos., USD</v>
      </c>
      <c r="D3" t="str">
        <f t="shared" si="0"/>
        <v>DT.DOD.DSTC.CD.GG.AR.GE.US</v>
      </c>
      <c r="E3" t="str">
        <f t="shared" si="0"/>
        <v>Millions (0)</v>
      </c>
      <c r="F3" t="e" cm="1">
        <f t="array" ref="F3">+_xlfn.XLOOKUP($L$1&amp;L3,#REF!&amp;#REF!,#REF!)</f>
        <v>#REF!</v>
      </c>
      <c r="K3" s="49" t="e">
        <f>+VLOOKUP($L$1,#REF!,2,FALSE)</f>
        <v>#REF!</v>
      </c>
      <c r="L3" t="s">
        <v>407</v>
      </c>
      <c r="M3" s="46" t="s">
        <v>41</v>
      </c>
      <c r="N3" t="s">
        <v>224</v>
      </c>
    </row>
    <row r="4" spans="1:14" x14ac:dyDescent="0.4">
      <c r="A4" t="str">
        <f t="shared" ref="A4:A67" si="1">+A3</f>
        <v>Brazil</v>
      </c>
      <c r="B4" s="46" t="e">
        <f t="shared" si="0"/>
        <v>#REF!</v>
      </c>
      <c r="C4" t="str">
        <f t="shared" si="0"/>
        <v>Gross Ext. Debt Pos., General Government, Short-term, Currency and deposits, Beginning pos., USD</v>
      </c>
      <c r="D4" t="str">
        <f t="shared" si="0"/>
        <v>DT.DOD.DSCD.CD.GG.AR.GE.US</v>
      </c>
      <c r="E4" t="str">
        <f t="shared" si="0"/>
        <v>Millions (0)</v>
      </c>
      <c r="F4" t="e" cm="1">
        <f t="array" ref="F4">+_xlfn.XLOOKUP($L$1&amp;L4,#REF!&amp;#REF!,#REF!)</f>
        <v>#REF!</v>
      </c>
      <c r="K4" s="49" t="e">
        <f>+VLOOKUP($L$1,#REF!,2,FALSE)</f>
        <v>#REF!</v>
      </c>
      <c r="L4" t="s">
        <v>406</v>
      </c>
      <c r="M4" s="46" t="s">
        <v>42</v>
      </c>
      <c r="N4" t="s">
        <v>224</v>
      </c>
    </row>
    <row r="5" spans="1:14" x14ac:dyDescent="0.4">
      <c r="A5" t="str">
        <f t="shared" si="1"/>
        <v>Brazil</v>
      </c>
      <c r="B5" s="46" t="e">
        <f t="shared" si="0"/>
        <v>#REF!</v>
      </c>
      <c r="C5" t="str">
        <f t="shared" si="0"/>
        <v>Gross Ext. Debt Pos., General Government, Short-term, Debt securities, Beginning pos., USD</v>
      </c>
      <c r="D5" t="str">
        <f t="shared" si="0"/>
        <v>DT.DOD.DSTM.CD.GG.AR.GE.US</v>
      </c>
      <c r="E5" t="str">
        <f t="shared" si="0"/>
        <v>Millions (0)</v>
      </c>
      <c r="F5" t="e" cm="1">
        <f t="array" ref="F5">+_xlfn.XLOOKUP($L$1&amp;L5,#REF!&amp;#REF!,#REF!)</f>
        <v>#REF!</v>
      </c>
      <c r="K5" s="49" t="e">
        <f>+VLOOKUP($L$1,#REF!,2,FALSE)</f>
        <v>#REF!</v>
      </c>
      <c r="L5" t="s">
        <v>405</v>
      </c>
      <c r="M5" s="46" t="s">
        <v>43</v>
      </c>
      <c r="N5" t="s">
        <v>224</v>
      </c>
    </row>
    <row r="6" spans="1:14" x14ac:dyDescent="0.4">
      <c r="A6" t="str">
        <f t="shared" si="1"/>
        <v>Brazil</v>
      </c>
      <c r="B6" s="46" t="e">
        <f t="shared" si="0"/>
        <v>#REF!</v>
      </c>
      <c r="C6" t="str">
        <f t="shared" si="0"/>
        <v>Gross Ext. Debt Pos., General Government, Short-term, Loans, Beginning pos., USD</v>
      </c>
      <c r="D6" t="str">
        <f t="shared" si="0"/>
        <v>DT.DOD.DSTL.CD.GG.AR.GE.US</v>
      </c>
      <c r="E6" t="str">
        <f t="shared" si="0"/>
        <v>Millions (0)</v>
      </c>
      <c r="F6" t="e" cm="1">
        <f t="array" ref="F6">+_xlfn.XLOOKUP($L$1&amp;L6,#REF!&amp;#REF!,#REF!)</f>
        <v>#REF!</v>
      </c>
      <c r="K6" s="49" t="e">
        <f>+VLOOKUP($L$1,#REF!,2,FALSE)</f>
        <v>#REF!</v>
      </c>
      <c r="L6" t="s">
        <v>404</v>
      </c>
      <c r="M6" s="46" t="s">
        <v>44</v>
      </c>
      <c r="N6" t="s">
        <v>224</v>
      </c>
    </row>
    <row r="7" spans="1:14" x14ac:dyDescent="0.4">
      <c r="A7" t="str">
        <f t="shared" si="1"/>
        <v>Brazil</v>
      </c>
      <c r="B7" s="46" t="e">
        <f t="shared" si="0"/>
        <v>#REF!</v>
      </c>
      <c r="C7" t="str">
        <f t="shared" si="0"/>
        <v>Gross Ext. Debt Pos., General Government, Short-term, Trade credit and advances, Beginning pos., USD</v>
      </c>
      <c r="D7" t="str">
        <f t="shared" si="0"/>
        <v>DT.DOD.DSTT.CD.GG.AR.GE.US</v>
      </c>
      <c r="E7" t="str">
        <f t="shared" si="0"/>
        <v>Millions (0)</v>
      </c>
      <c r="F7" t="e" cm="1">
        <f t="array" ref="F7">+_xlfn.XLOOKUP($L$1&amp;L7,#REF!&amp;#REF!,#REF!)</f>
        <v>#REF!</v>
      </c>
      <c r="K7" s="49" t="e">
        <f>+VLOOKUP($L$1,#REF!,2,FALSE)</f>
        <v>#REF!</v>
      </c>
      <c r="L7" t="s">
        <v>403</v>
      </c>
      <c r="M7" s="46" t="s">
        <v>45</v>
      </c>
      <c r="N7" t="s">
        <v>224</v>
      </c>
    </row>
    <row r="8" spans="1:14" x14ac:dyDescent="0.4">
      <c r="A8" t="str">
        <f t="shared" si="1"/>
        <v>Brazil</v>
      </c>
      <c r="B8" s="46" t="e">
        <f t="shared" si="0"/>
        <v>#REF!</v>
      </c>
      <c r="C8" t="str">
        <f t="shared" si="0"/>
        <v>Gross Ext. Debt Pos., General Government, Short-term, Unallocated gold accounts included in monetary gold, Beginning pos., USD</v>
      </c>
      <c r="D8" t="str">
        <f t="shared" si="0"/>
        <v>DT.DOD.DSUN.CD.GG.AR.GE.US</v>
      </c>
      <c r="E8" t="str">
        <f t="shared" si="0"/>
        <v>Millions (0)</v>
      </c>
      <c r="F8" t="e" cm="1">
        <f t="array" ref="F8">+_xlfn.XLOOKUP($L$1&amp;L8,#REF!&amp;#REF!,#REF!)</f>
        <v>#REF!</v>
      </c>
      <c r="K8" s="49" t="e">
        <f>+VLOOKUP($L$1,#REF!,2,FALSE)</f>
        <v>#REF!</v>
      </c>
      <c r="L8" t="s">
        <v>402</v>
      </c>
      <c r="M8" s="46" t="s">
        <v>46</v>
      </c>
      <c r="N8" t="s">
        <v>224</v>
      </c>
    </row>
    <row r="9" spans="1:14" x14ac:dyDescent="0.4">
      <c r="A9" t="str">
        <f t="shared" si="1"/>
        <v>Brazil</v>
      </c>
      <c r="B9" s="46" t="e">
        <f t="shared" si="0"/>
        <v>#REF!</v>
      </c>
      <c r="C9" t="str">
        <f t="shared" si="0"/>
        <v>Gross Ext. Debt Pos., General Government, Short-term, Other debt instruments, Beginning pos., USD</v>
      </c>
      <c r="D9" t="str">
        <f t="shared" si="0"/>
        <v>DT.DOD.DSOO.CD.GG.AR.GE.US</v>
      </c>
      <c r="E9" t="str">
        <f t="shared" si="0"/>
        <v>Millions (0)</v>
      </c>
      <c r="F9" t="e" cm="1">
        <f t="array" ref="F9">+_xlfn.XLOOKUP($L$1&amp;L9,#REF!&amp;#REF!,#REF!)</f>
        <v>#REF!</v>
      </c>
      <c r="K9" s="49" t="e">
        <f>+VLOOKUP($L$1,#REF!,2,FALSE)</f>
        <v>#REF!</v>
      </c>
      <c r="L9" t="s">
        <v>401</v>
      </c>
      <c r="M9" s="46" t="s">
        <v>47</v>
      </c>
      <c r="N9" t="s">
        <v>224</v>
      </c>
    </row>
    <row r="10" spans="1:14" x14ac:dyDescent="0.4">
      <c r="A10" t="str">
        <f t="shared" si="1"/>
        <v>Brazil</v>
      </c>
      <c r="B10" s="46" t="e">
        <f t="shared" si="0"/>
        <v>#REF!</v>
      </c>
      <c r="C10" t="str">
        <f t="shared" si="0"/>
        <v>Gross Ext. Debt Pos., General Government, Long-term, All instruments, Beginning pos., USD</v>
      </c>
      <c r="D10" t="str">
        <f t="shared" si="0"/>
        <v>DT.DOD.DLXF.CD.GG.AR.GE.US</v>
      </c>
      <c r="E10" t="str">
        <f t="shared" si="0"/>
        <v>Millions (0)</v>
      </c>
      <c r="F10" t="e" cm="1">
        <f t="array" ref="F10">+_xlfn.XLOOKUP($L$1&amp;L10,#REF!&amp;#REF!,#REF!)</f>
        <v>#REF!</v>
      </c>
      <c r="K10" s="49" t="e">
        <f>+VLOOKUP($L$1,#REF!,2,FALSE)</f>
        <v>#REF!</v>
      </c>
      <c r="L10" t="s">
        <v>400</v>
      </c>
      <c r="M10" s="46" t="s">
        <v>48</v>
      </c>
      <c r="N10" t="s">
        <v>224</v>
      </c>
    </row>
    <row r="11" spans="1:14" x14ac:dyDescent="0.4">
      <c r="A11" t="str">
        <f t="shared" si="1"/>
        <v>Brazil</v>
      </c>
      <c r="B11" s="46" t="e">
        <f t="shared" si="0"/>
        <v>#REF!</v>
      </c>
      <c r="C11" t="str">
        <f t="shared" si="0"/>
        <v>Gross Ext. Debt Pos., General Government, Long-term, Special drawing rights (SDRs), Beginning pos., USD</v>
      </c>
      <c r="D11" t="str">
        <f t="shared" si="0"/>
        <v>DT.DOD.DLTS.CD.GG.GE.US</v>
      </c>
      <c r="E11" t="str">
        <f t="shared" si="0"/>
        <v>Millions (0)</v>
      </c>
      <c r="F11" t="e" cm="1">
        <f t="array" ref="F11">+_xlfn.XLOOKUP($L$1&amp;L11,#REF!&amp;#REF!,#REF!)</f>
        <v>#REF!</v>
      </c>
      <c r="K11" s="49" t="e">
        <f>+VLOOKUP($L$1,#REF!,2,FALSE)</f>
        <v>#REF!</v>
      </c>
      <c r="L11" t="s">
        <v>399</v>
      </c>
      <c r="M11" s="46" t="s">
        <v>49</v>
      </c>
      <c r="N11" t="s">
        <v>224</v>
      </c>
    </row>
    <row r="12" spans="1:14" x14ac:dyDescent="0.4">
      <c r="A12" t="str">
        <f t="shared" si="1"/>
        <v>Brazil</v>
      </c>
      <c r="B12" s="46" t="e">
        <f t="shared" si="0"/>
        <v>#REF!</v>
      </c>
      <c r="C12" t="str">
        <f t="shared" si="0"/>
        <v>Gross Ext. Debt Pos., General Government, Long-term, Currency and deposits, Beginning pos., USD</v>
      </c>
      <c r="D12" t="str">
        <f t="shared" si="0"/>
        <v>DT.DOD.DLCD.CD.GG.AR.GE.US</v>
      </c>
      <c r="E12" t="str">
        <f t="shared" si="0"/>
        <v>Millions (0)</v>
      </c>
      <c r="F12" t="e" cm="1">
        <f t="array" ref="F12">+_xlfn.XLOOKUP($L$1&amp;L12,#REF!&amp;#REF!,#REF!)</f>
        <v>#REF!</v>
      </c>
      <c r="K12" s="49" t="e">
        <f>+VLOOKUP($L$1,#REF!,2,FALSE)</f>
        <v>#REF!</v>
      </c>
      <c r="L12" t="s">
        <v>398</v>
      </c>
      <c r="M12" s="46" t="s">
        <v>50</v>
      </c>
      <c r="N12" t="s">
        <v>224</v>
      </c>
    </row>
    <row r="13" spans="1:14" x14ac:dyDescent="0.4">
      <c r="A13" t="str">
        <f t="shared" si="1"/>
        <v>Brazil</v>
      </c>
      <c r="B13" s="46" t="e">
        <f t="shared" si="0"/>
        <v>#REF!</v>
      </c>
      <c r="C13" t="str">
        <f t="shared" si="0"/>
        <v>Gross Ext. Debt Pos., General Government, Long-term, Debt securities, Beginning pos., USD</v>
      </c>
      <c r="D13" t="str">
        <f t="shared" si="0"/>
        <v>DT.DOD.DLBN.CD.GG.AR.GE.US</v>
      </c>
      <c r="E13" t="str">
        <f t="shared" si="0"/>
        <v>Millions (0)</v>
      </c>
      <c r="F13" t="e" cm="1">
        <f t="array" ref="F13">+_xlfn.XLOOKUP($L$1&amp;L13,#REF!&amp;#REF!,#REF!)</f>
        <v>#REF!</v>
      </c>
      <c r="K13" s="49" t="e">
        <f>+VLOOKUP($L$1,#REF!,2,FALSE)</f>
        <v>#REF!</v>
      </c>
      <c r="L13" t="s">
        <v>397</v>
      </c>
      <c r="M13" s="46" t="s">
        <v>51</v>
      </c>
      <c r="N13" t="s">
        <v>224</v>
      </c>
    </row>
    <row r="14" spans="1:14" x14ac:dyDescent="0.4">
      <c r="A14" t="str">
        <f t="shared" si="1"/>
        <v>Brazil</v>
      </c>
      <c r="B14" s="46" t="e">
        <f t="shared" si="0"/>
        <v>#REF!</v>
      </c>
      <c r="C14" t="str">
        <f t="shared" si="0"/>
        <v>Gross Ext. Debt Pos., General Government, Long-term, Loans, Beginning pos., USD</v>
      </c>
      <c r="D14" t="str">
        <f t="shared" si="0"/>
        <v>DT.DOD.DLTL.CD.GG.AR.GE.US</v>
      </c>
      <c r="E14" t="str">
        <f t="shared" si="0"/>
        <v>Millions (0)</v>
      </c>
      <c r="F14" t="e" cm="1">
        <f t="array" ref="F14">+_xlfn.XLOOKUP($L$1&amp;L14,#REF!&amp;#REF!,#REF!)</f>
        <v>#REF!</v>
      </c>
      <c r="K14" s="49" t="e">
        <f>+VLOOKUP($L$1,#REF!,2,FALSE)</f>
        <v>#REF!</v>
      </c>
      <c r="L14" t="s">
        <v>396</v>
      </c>
      <c r="M14" s="46" t="s">
        <v>52</v>
      </c>
      <c r="N14" t="s">
        <v>224</v>
      </c>
    </row>
    <row r="15" spans="1:14" x14ac:dyDescent="0.4">
      <c r="A15" t="str">
        <f t="shared" si="1"/>
        <v>Brazil</v>
      </c>
      <c r="B15" s="46" t="e">
        <f t="shared" si="0"/>
        <v>#REF!</v>
      </c>
      <c r="C15" t="str">
        <f t="shared" si="0"/>
        <v>Gross Ext. Debt Pos., General Government, Long-term, Trade credit and advances, Beginning pos., USD</v>
      </c>
      <c r="D15" t="str">
        <f t="shared" si="0"/>
        <v>DT.DOD.DLTT.CD.GG.AR.GE.US</v>
      </c>
      <c r="E15" t="str">
        <f t="shared" si="0"/>
        <v>Millions (0)</v>
      </c>
      <c r="F15" t="e" cm="1">
        <f t="array" ref="F15">+_xlfn.XLOOKUP($L$1&amp;L15,#REF!&amp;#REF!,#REF!)</f>
        <v>#REF!</v>
      </c>
      <c r="K15" s="49" t="e">
        <f>+VLOOKUP($L$1,#REF!,2,FALSE)</f>
        <v>#REF!</v>
      </c>
      <c r="L15" t="s">
        <v>395</v>
      </c>
      <c r="M15" s="46" t="s">
        <v>53</v>
      </c>
      <c r="N15" t="s">
        <v>224</v>
      </c>
    </row>
    <row r="16" spans="1:14" x14ac:dyDescent="0.4">
      <c r="A16" t="str">
        <f t="shared" si="1"/>
        <v>Brazil</v>
      </c>
      <c r="B16" s="46" t="e">
        <f t="shared" si="0"/>
        <v>#REF!</v>
      </c>
      <c r="C16" t="str">
        <f t="shared" si="0"/>
        <v>Gross Ext. Debt Pos., General Government, Long-term, Other debt instruments, Beginning pos., USD</v>
      </c>
      <c r="D16" t="str">
        <f t="shared" si="0"/>
        <v>DT.DOD.DLTO.CD.GG.AR.GE.US</v>
      </c>
      <c r="E16" t="str">
        <f t="shared" si="0"/>
        <v>Millions (0)</v>
      </c>
      <c r="F16" t="e" cm="1">
        <f t="array" ref="F16">+_xlfn.XLOOKUP($L$1&amp;L16,#REF!&amp;#REF!,#REF!)</f>
        <v>#REF!</v>
      </c>
      <c r="K16" s="49" t="e">
        <f>+VLOOKUP($L$1,#REF!,2,FALSE)</f>
        <v>#REF!</v>
      </c>
      <c r="L16" t="s">
        <v>394</v>
      </c>
      <c r="M16" s="46" t="s">
        <v>54</v>
      </c>
      <c r="N16" t="s">
        <v>224</v>
      </c>
    </row>
    <row r="17" spans="1:14" x14ac:dyDescent="0.4">
      <c r="A17" t="str">
        <f t="shared" si="1"/>
        <v>Brazil</v>
      </c>
      <c r="B17" s="46" t="e">
        <f t="shared" si="0"/>
        <v>#REF!</v>
      </c>
      <c r="C17" t="str">
        <f t="shared" si="0"/>
        <v>Gross Ext. Debt Pos., Central Bank, All maturities, All instruments, Beginning pos., USD</v>
      </c>
      <c r="D17" t="str">
        <f t="shared" si="0"/>
        <v>DT.DOD.DECT.CD.MA.AR.GE.US</v>
      </c>
      <c r="E17" t="str">
        <f t="shared" si="0"/>
        <v>Millions (0)</v>
      </c>
      <c r="F17" t="e" cm="1">
        <f t="array" ref="F17">+_xlfn.XLOOKUP($L$1&amp;L17,#REF!&amp;#REF!,#REF!)</f>
        <v>#REF!</v>
      </c>
      <c r="K17" s="49" t="e">
        <f>+VLOOKUP($L$1,#REF!,2,FALSE)</f>
        <v>#REF!</v>
      </c>
      <c r="L17" t="s">
        <v>393</v>
      </c>
      <c r="M17" s="46" t="s">
        <v>55</v>
      </c>
      <c r="N17" t="s">
        <v>224</v>
      </c>
    </row>
    <row r="18" spans="1:14" x14ac:dyDescent="0.4">
      <c r="A18" t="str">
        <f t="shared" si="1"/>
        <v>Brazil</v>
      </c>
      <c r="B18" s="46" t="e">
        <f t="shared" si="0"/>
        <v>#REF!</v>
      </c>
      <c r="C18" t="str">
        <f t="shared" si="0"/>
        <v>Gross Ext. Debt Pos., Central Bank, Short-term, All instruments, Beginning pos., USD</v>
      </c>
      <c r="D18" t="str">
        <f t="shared" si="0"/>
        <v>DT.DOD.DSTC.CD.MA.AR.GE.US</v>
      </c>
      <c r="E18" t="str">
        <f t="shared" si="0"/>
        <v>Millions (0)</v>
      </c>
      <c r="F18" t="e" cm="1">
        <f t="array" ref="F18">+_xlfn.XLOOKUP($L$1&amp;L18,#REF!&amp;#REF!,#REF!)</f>
        <v>#REF!</v>
      </c>
      <c r="K18" s="49" t="e">
        <f>+VLOOKUP($L$1,#REF!,2,FALSE)</f>
        <v>#REF!</v>
      </c>
      <c r="L18" t="s">
        <v>392</v>
      </c>
      <c r="M18" s="46" t="s">
        <v>56</v>
      </c>
      <c r="N18" t="s">
        <v>224</v>
      </c>
    </row>
    <row r="19" spans="1:14" x14ac:dyDescent="0.4">
      <c r="A19" t="str">
        <f t="shared" si="1"/>
        <v>Brazil</v>
      </c>
      <c r="B19" s="46" t="e">
        <f t="shared" si="0"/>
        <v>#REF!</v>
      </c>
      <c r="C19" t="str">
        <f t="shared" si="0"/>
        <v>Gross Ext. Debt Pos., Central Bank, Short-term, Currency and deposits, Beginning pos., USD</v>
      </c>
      <c r="D19" t="str">
        <f t="shared" si="0"/>
        <v>DT.DOD.DSCD.CD.MA.AR.GE.US</v>
      </c>
      <c r="E19" t="str">
        <f t="shared" si="0"/>
        <v>Millions (0)</v>
      </c>
      <c r="F19" t="e" cm="1">
        <f t="array" ref="F19">+_xlfn.XLOOKUP($L$1&amp;L19,#REF!&amp;#REF!,#REF!)</f>
        <v>#REF!</v>
      </c>
      <c r="K19" s="49" t="e">
        <f>+VLOOKUP($L$1,#REF!,2,FALSE)</f>
        <v>#REF!</v>
      </c>
      <c r="L19" t="s">
        <v>391</v>
      </c>
      <c r="M19" s="46" t="s">
        <v>57</v>
      </c>
      <c r="N19" t="s">
        <v>224</v>
      </c>
    </row>
    <row r="20" spans="1:14" x14ac:dyDescent="0.4">
      <c r="A20" t="str">
        <f t="shared" si="1"/>
        <v>Brazil</v>
      </c>
      <c r="B20" s="46" t="e">
        <f t="shared" si="0"/>
        <v>#REF!</v>
      </c>
      <c r="C20" t="str">
        <f t="shared" si="0"/>
        <v>Gross Ext. Debt Pos., Central Bank, Short-term, Debt securities, Beginning pos., USD</v>
      </c>
      <c r="D20" t="str">
        <f t="shared" si="0"/>
        <v>DT.DOD.DSTM.CD.MA.AR.GE.US</v>
      </c>
      <c r="E20" t="str">
        <f t="shared" si="0"/>
        <v>Millions (0)</v>
      </c>
      <c r="F20" t="e" cm="1">
        <f t="array" ref="F20">+_xlfn.XLOOKUP($L$1&amp;L20,#REF!&amp;#REF!,#REF!)</f>
        <v>#REF!</v>
      </c>
      <c r="K20" s="49" t="e">
        <f>+VLOOKUP($L$1,#REF!,2,FALSE)</f>
        <v>#REF!</v>
      </c>
      <c r="L20" t="s">
        <v>390</v>
      </c>
      <c r="M20" s="46" t="s">
        <v>58</v>
      </c>
      <c r="N20" t="s">
        <v>224</v>
      </c>
    </row>
    <row r="21" spans="1:14" x14ac:dyDescent="0.4">
      <c r="A21" t="str">
        <f t="shared" si="1"/>
        <v>Brazil</v>
      </c>
      <c r="B21" s="46" t="e">
        <f t="shared" si="0"/>
        <v>#REF!</v>
      </c>
      <c r="C21" t="str">
        <f t="shared" si="0"/>
        <v>Gross Ext. Debt Pos., Central Bank, Short-term, Loans, Beginning pos., USD</v>
      </c>
      <c r="D21" t="str">
        <f t="shared" si="0"/>
        <v>DT.DOD.DSTL.CD.MA.AR.GE.US</v>
      </c>
      <c r="E21" t="str">
        <f t="shared" si="0"/>
        <v>Millions (0)</v>
      </c>
      <c r="F21" t="e" cm="1">
        <f t="array" ref="F21">+_xlfn.XLOOKUP($L$1&amp;L21,#REF!&amp;#REF!,#REF!)</f>
        <v>#REF!</v>
      </c>
      <c r="K21" s="49" t="e">
        <f>+VLOOKUP($L$1,#REF!,2,FALSE)</f>
        <v>#REF!</v>
      </c>
      <c r="L21" t="s">
        <v>389</v>
      </c>
      <c r="M21" s="46" t="s">
        <v>59</v>
      </c>
      <c r="N21" t="s">
        <v>224</v>
      </c>
    </row>
    <row r="22" spans="1:14" x14ac:dyDescent="0.4">
      <c r="A22" t="str">
        <f t="shared" si="1"/>
        <v>Brazil</v>
      </c>
      <c r="B22" s="46" t="e">
        <f t="shared" si="0"/>
        <v>#REF!</v>
      </c>
      <c r="C22" t="str">
        <f t="shared" si="0"/>
        <v>Gross Ext. Debt Pos., Central Bank, Short-term, Trade credit and advances, Beginning pos., USD</v>
      </c>
      <c r="D22" t="str">
        <f t="shared" si="0"/>
        <v>DT.DOD.DSTT.CD.MA.AR.GE.US</v>
      </c>
      <c r="E22" t="str">
        <f t="shared" si="0"/>
        <v>Millions (0)</v>
      </c>
      <c r="F22" t="e" cm="1">
        <f t="array" ref="F22">+_xlfn.XLOOKUP($L$1&amp;L22,#REF!&amp;#REF!,#REF!)</f>
        <v>#REF!</v>
      </c>
      <c r="K22" s="49" t="e">
        <f>+VLOOKUP($L$1,#REF!,2,FALSE)</f>
        <v>#REF!</v>
      </c>
      <c r="L22" t="s">
        <v>388</v>
      </c>
      <c r="M22" s="46" t="s">
        <v>60</v>
      </c>
      <c r="N22" t="s">
        <v>224</v>
      </c>
    </row>
    <row r="23" spans="1:14" x14ac:dyDescent="0.4">
      <c r="A23" t="str">
        <f t="shared" si="1"/>
        <v>Brazil</v>
      </c>
      <c r="B23" s="46" t="e">
        <f t="shared" si="0"/>
        <v>#REF!</v>
      </c>
      <c r="C23" t="str">
        <f t="shared" si="0"/>
        <v>Gross Ext. Debt Pos., Central Bank, Short-term, Unallocated gold accounts included in monetary gold, Beginning pos., USD</v>
      </c>
      <c r="D23" t="str">
        <f t="shared" si="0"/>
        <v>DT.DOD.DSUN.CD.MA.AR.GE.US</v>
      </c>
      <c r="E23" t="str">
        <f t="shared" si="0"/>
        <v>Millions (0)</v>
      </c>
      <c r="F23" t="e" cm="1">
        <f t="array" ref="F23">+_xlfn.XLOOKUP($L$1&amp;L23,#REF!&amp;#REF!,#REF!)</f>
        <v>#REF!</v>
      </c>
      <c r="K23" s="49" t="e">
        <f>+VLOOKUP($L$1,#REF!,2,FALSE)</f>
        <v>#REF!</v>
      </c>
      <c r="L23" t="s">
        <v>387</v>
      </c>
      <c r="M23" s="46" t="s">
        <v>61</v>
      </c>
      <c r="N23" t="s">
        <v>224</v>
      </c>
    </row>
    <row r="24" spans="1:14" x14ac:dyDescent="0.4">
      <c r="A24" t="str">
        <f t="shared" si="1"/>
        <v>Brazil</v>
      </c>
      <c r="B24" s="46" t="e">
        <f t="shared" si="0"/>
        <v>#REF!</v>
      </c>
      <c r="C24" t="str">
        <f t="shared" si="0"/>
        <v>Gross Ext. Debt Pos., Central Bank, Short-term, Other debt instruments, Beginning pos., USD</v>
      </c>
      <c r="D24" t="str">
        <f t="shared" si="0"/>
        <v>DT.DOD.DSOO.CD.MA.AR.GE.US</v>
      </c>
      <c r="E24" t="str">
        <f t="shared" si="0"/>
        <v>Millions (0)</v>
      </c>
      <c r="F24" t="e" cm="1">
        <f t="array" ref="F24">+_xlfn.XLOOKUP($L$1&amp;L24,#REF!&amp;#REF!,#REF!)</f>
        <v>#REF!</v>
      </c>
      <c r="K24" s="49" t="e">
        <f>+VLOOKUP($L$1,#REF!,2,FALSE)</f>
        <v>#REF!</v>
      </c>
      <c r="L24" t="s">
        <v>386</v>
      </c>
      <c r="M24" s="46" t="s">
        <v>62</v>
      </c>
      <c r="N24" t="s">
        <v>224</v>
      </c>
    </row>
    <row r="25" spans="1:14" x14ac:dyDescent="0.4">
      <c r="A25" t="str">
        <f t="shared" si="1"/>
        <v>Brazil</v>
      </c>
      <c r="B25" s="46" t="e">
        <f t="shared" si="0"/>
        <v>#REF!</v>
      </c>
      <c r="C25" t="str">
        <f t="shared" si="0"/>
        <v>Gross Ext. Debt Pos., Central Bank, Long-term, All instruments, Beginning pos., USD</v>
      </c>
      <c r="D25" t="str">
        <f t="shared" si="0"/>
        <v>DT.DOD.DLXF.CD.MA.AR.GE.US</v>
      </c>
      <c r="E25" t="str">
        <f t="shared" si="0"/>
        <v>Millions (0)</v>
      </c>
      <c r="F25" t="e" cm="1">
        <f t="array" ref="F25">+_xlfn.XLOOKUP($L$1&amp;L25,#REF!&amp;#REF!,#REF!)</f>
        <v>#REF!</v>
      </c>
      <c r="K25" s="49" t="e">
        <f>+VLOOKUP($L$1,#REF!,2,FALSE)</f>
        <v>#REF!</v>
      </c>
      <c r="L25" t="s">
        <v>385</v>
      </c>
      <c r="M25" s="46" t="s">
        <v>63</v>
      </c>
      <c r="N25" t="s">
        <v>224</v>
      </c>
    </row>
    <row r="26" spans="1:14" x14ac:dyDescent="0.4">
      <c r="A26" t="str">
        <f t="shared" si="1"/>
        <v>Brazil</v>
      </c>
      <c r="B26" s="46" t="e">
        <f t="shared" si="0"/>
        <v>#REF!</v>
      </c>
      <c r="C26" t="str">
        <f t="shared" si="0"/>
        <v>Gross Ext. Debt Pos., Central Bank, Long-term, Special drawing rights (SDRs), Beginning pos., USD</v>
      </c>
      <c r="D26" t="str">
        <f t="shared" si="0"/>
        <v>DT.DOD.DLTS.CD.MA.AR.GE.US</v>
      </c>
      <c r="E26" t="str">
        <f t="shared" si="0"/>
        <v>Millions (0)</v>
      </c>
      <c r="F26" t="e" cm="1">
        <f t="array" ref="F26">+_xlfn.XLOOKUP($L$1&amp;L26,#REF!&amp;#REF!,#REF!)</f>
        <v>#REF!</v>
      </c>
      <c r="K26" s="49" t="e">
        <f>+VLOOKUP($L$1,#REF!,2,FALSE)</f>
        <v>#REF!</v>
      </c>
      <c r="L26" t="s">
        <v>384</v>
      </c>
      <c r="M26" s="46" t="s">
        <v>64</v>
      </c>
      <c r="N26" t="s">
        <v>224</v>
      </c>
    </row>
    <row r="27" spans="1:14" x14ac:dyDescent="0.4">
      <c r="A27" t="str">
        <f t="shared" si="1"/>
        <v>Brazil</v>
      </c>
      <c r="B27" s="46" t="e">
        <f t="shared" si="0"/>
        <v>#REF!</v>
      </c>
      <c r="C27" t="str">
        <f t="shared" si="0"/>
        <v>Gross Ext. Debt Pos., Central Bank, Long-term, Currency and deposits, Beginning pos., USD</v>
      </c>
      <c r="D27" t="str">
        <f t="shared" si="0"/>
        <v>DT.DOD.DLCD.CD.MA.AR.GE.US</v>
      </c>
      <c r="E27" t="str">
        <f t="shared" si="0"/>
        <v>Millions (0)</v>
      </c>
      <c r="F27" t="e" cm="1">
        <f t="array" ref="F27">+_xlfn.XLOOKUP($L$1&amp;L27,#REF!&amp;#REF!,#REF!)</f>
        <v>#REF!</v>
      </c>
      <c r="K27" s="49" t="e">
        <f>+VLOOKUP($L$1,#REF!,2,FALSE)</f>
        <v>#REF!</v>
      </c>
      <c r="L27" t="s">
        <v>383</v>
      </c>
      <c r="M27" s="46" t="s">
        <v>65</v>
      </c>
      <c r="N27" t="s">
        <v>224</v>
      </c>
    </row>
    <row r="28" spans="1:14" x14ac:dyDescent="0.4">
      <c r="A28" t="str">
        <f t="shared" si="1"/>
        <v>Brazil</v>
      </c>
      <c r="B28" s="46" t="e">
        <f t="shared" si="0"/>
        <v>#REF!</v>
      </c>
      <c r="C28" t="str">
        <f t="shared" si="0"/>
        <v>Gross Ext. Debt Pos., Central Bank, Long-term, Debt securities, Beginning pos., USD</v>
      </c>
      <c r="D28" t="str">
        <f t="shared" si="0"/>
        <v>DT.DOD.DLBN.CD.MA.AR.GE.US</v>
      </c>
      <c r="E28" t="str">
        <f t="shared" si="0"/>
        <v>Millions (0)</v>
      </c>
      <c r="F28" t="e" cm="1">
        <f t="array" ref="F28">+_xlfn.XLOOKUP($L$1&amp;L28,#REF!&amp;#REF!,#REF!)</f>
        <v>#REF!</v>
      </c>
      <c r="K28" s="49" t="e">
        <f>+VLOOKUP($L$1,#REF!,2,FALSE)</f>
        <v>#REF!</v>
      </c>
      <c r="L28" t="s">
        <v>382</v>
      </c>
      <c r="M28" s="46" t="s">
        <v>66</v>
      </c>
      <c r="N28" t="s">
        <v>224</v>
      </c>
    </row>
    <row r="29" spans="1:14" x14ac:dyDescent="0.4">
      <c r="A29" t="str">
        <f t="shared" si="1"/>
        <v>Brazil</v>
      </c>
      <c r="B29" s="46" t="e">
        <f t="shared" si="0"/>
        <v>#REF!</v>
      </c>
      <c r="C29" t="str">
        <f t="shared" si="0"/>
        <v>Gross Ext. Debt Pos., Central Bank, Long-term, Loans, Beginning pos., USD</v>
      </c>
      <c r="D29" t="str">
        <f t="shared" si="0"/>
        <v>DT.DOD.DLTL.CD.MA.AR.GE.US</v>
      </c>
      <c r="E29" t="str">
        <f t="shared" si="0"/>
        <v>Millions (0)</v>
      </c>
      <c r="F29" t="e" cm="1">
        <f t="array" ref="F29">+_xlfn.XLOOKUP($L$1&amp;L29,#REF!&amp;#REF!,#REF!)</f>
        <v>#REF!</v>
      </c>
      <c r="K29" s="49" t="e">
        <f>+VLOOKUP($L$1,#REF!,2,FALSE)</f>
        <v>#REF!</v>
      </c>
      <c r="L29" t="s">
        <v>381</v>
      </c>
      <c r="M29" s="46" t="s">
        <v>67</v>
      </c>
      <c r="N29" t="s">
        <v>224</v>
      </c>
    </row>
    <row r="30" spans="1:14" x14ac:dyDescent="0.4">
      <c r="A30" t="str">
        <f t="shared" si="1"/>
        <v>Brazil</v>
      </c>
      <c r="B30" s="46" t="e">
        <f t="shared" si="0"/>
        <v>#REF!</v>
      </c>
      <c r="C30" t="str">
        <f t="shared" si="0"/>
        <v>Gross Ext. Debt Pos., Central Bank, Long-term, Trade credit and advances , Beginning pos., USD</v>
      </c>
      <c r="D30" t="str">
        <f t="shared" si="0"/>
        <v>DT.DOD.DLTT.CD.MA.AR.GE.US</v>
      </c>
      <c r="E30" t="str">
        <f t="shared" si="0"/>
        <v>Millions (0)</v>
      </c>
      <c r="F30" t="e" cm="1">
        <f t="array" ref="F30">+_xlfn.XLOOKUP($L$1&amp;L30,#REF!&amp;#REF!,#REF!)</f>
        <v>#REF!</v>
      </c>
      <c r="K30" s="49" t="e">
        <f>+VLOOKUP($L$1,#REF!,2,FALSE)</f>
        <v>#REF!</v>
      </c>
      <c r="L30" t="s">
        <v>380</v>
      </c>
      <c r="M30" s="46" t="s">
        <v>68</v>
      </c>
      <c r="N30" t="s">
        <v>224</v>
      </c>
    </row>
    <row r="31" spans="1:14" x14ac:dyDescent="0.4">
      <c r="A31" t="str">
        <f t="shared" si="1"/>
        <v>Brazil</v>
      </c>
      <c r="B31" s="46" t="e">
        <f t="shared" si="0"/>
        <v>#REF!</v>
      </c>
      <c r="C31" t="str">
        <f t="shared" si="0"/>
        <v>Gross Ext. Debt Pos., Central Bank, Long-term, Other debt instruments, Beginning pos., USD</v>
      </c>
      <c r="D31" t="str">
        <f t="shared" si="0"/>
        <v>DT.DOD.DLTO.CD.MA.AR.GE.US</v>
      </c>
      <c r="E31" t="str">
        <f t="shared" si="0"/>
        <v>Millions (0)</v>
      </c>
      <c r="F31" t="e" cm="1">
        <f t="array" ref="F31">+_xlfn.XLOOKUP($L$1&amp;L31,#REF!&amp;#REF!,#REF!)</f>
        <v>#REF!</v>
      </c>
      <c r="K31" s="49" t="e">
        <f>+VLOOKUP($L$1,#REF!,2,FALSE)</f>
        <v>#REF!</v>
      </c>
      <c r="L31" t="s">
        <v>379</v>
      </c>
      <c r="M31" s="46" t="s">
        <v>69</v>
      </c>
      <c r="N31" t="s">
        <v>224</v>
      </c>
    </row>
    <row r="32" spans="1:14" x14ac:dyDescent="0.4">
      <c r="A32" t="str">
        <f t="shared" si="1"/>
        <v>Brazil</v>
      </c>
      <c r="B32" s="46" t="e">
        <f t="shared" si="0"/>
        <v>#REF!</v>
      </c>
      <c r="C32" t="str">
        <f t="shared" si="0"/>
        <v>Gross Ext. Debt Pos., Deposit-Taking Corp., exc. CB, All maturities, All instruments, Beginning pos., USD</v>
      </c>
      <c r="D32" t="str">
        <f t="shared" si="0"/>
        <v>DT.DOD.DECT.CD.CB.AR.GE.US</v>
      </c>
      <c r="E32" t="str">
        <f t="shared" si="0"/>
        <v>Millions (0)</v>
      </c>
      <c r="F32" t="e" cm="1">
        <f t="array" ref="F32">+_xlfn.XLOOKUP($L$1&amp;L32,#REF!&amp;#REF!,#REF!)</f>
        <v>#REF!</v>
      </c>
      <c r="K32" s="49" t="e">
        <f>+VLOOKUP($L$1,#REF!,2,FALSE)</f>
        <v>#REF!</v>
      </c>
      <c r="L32" t="s">
        <v>378</v>
      </c>
      <c r="M32" s="46" t="s">
        <v>70</v>
      </c>
      <c r="N32" t="s">
        <v>224</v>
      </c>
    </row>
    <row r="33" spans="1:14" x14ac:dyDescent="0.4">
      <c r="A33" t="str">
        <f t="shared" si="1"/>
        <v>Brazil</v>
      </c>
      <c r="B33" s="46" t="e">
        <f t="shared" si="0"/>
        <v>#REF!</v>
      </c>
      <c r="C33" t="str">
        <f t="shared" si="0"/>
        <v>Gross Ext. Debt Pos., Deposit-Taking Corp., exc. CB, Short-term, All instruments, Beginning pos., USD</v>
      </c>
      <c r="D33" t="str">
        <f t="shared" si="0"/>
        <v>DT.DOD.DSTC.CD.CB.AR.GE.US</v>
      </c>
      <c r="E33" t="str">
        <f t="shared" si="0"/>
        <v>Millions (0)</v>
      </c>
      <c r="F33" t="e" cm="1">
        <f t="array" ref="F33">+_xlfn.XLOOKUP($L$1&amp;L33,#REF!&amp;#REF!,#REF!)</f>
        <v>#REF!</v>
      </c>
      <c r="K33" s="49" t="e">
        <f>+VLOOKUP($L$1,#REF!,2,FALSE)</f>
        <v>#REF!</v>
      </c>
      <c r="L33" t="s">
        <v>377</v>
      </c>
      <c r="M33" s="46" t="s">
        <v>71</v>
      </c>
      <c r="N33" t="s">
        <v>224</v>
      </c>
    </row>
    <row r="34" spans="1:14" x14ac:dyDescent="0.4">
      <c r="A34" t="str">
        <f t="shared" si="1"/>
        <v>Brazil</v>
      </c>
      <c r="B34" s="46" t="e">
        <f t="shared" ref="B34:E65" si="2">+K34</f>
        <v>#REF!</v>
      </c>
      <c r="C34" t="str">
        <f t="shared" si="2"/>
        <v>Gross Ext. Debt Pos., Deposit-Taking Corp., exc. CB, Short-term, Currency and deposits, Beginning pos., USD</v>
      </c>
      <c r="D34" t="str">
        <f t="shared" si="2"/>
        <v>DT.DOD.DSCD.CD.CB.AR.GE.US</v>
      </c>
      <c r="E34" t="str">
        <f t="shared" si="2"/>
        <v>Millions (0)</v>
      </c>
      <c r="F34" t="e" cm="1">
        <f t="array" ref="F34">+_xlfn.XLOOKUP($L$1&amp;L34,#REF!&amp;#REF!,#REF!)</f>
        <v>#REF!</v>
      </c>
      <c r="K34" s="49" t="e">
        <f>+VLOOKUP($L$1,#REF!,2,FALSE)</f>
        <v>#REF!</v>
      </c>
      <c r="L34" t="s">
        <v>376</v>
      </c>
      <c r="M34" s="46" t="s">
        <v>72</v>
      </c>
      <c r="N34" t="s">
        <v>224</v>
      </c>
    </row>
    <row r="35" spans="1:14" x14ac:dyDescent="0.4">
      <c r="A35" t="str">
        <f t="shared" si="1"/>
        <v>Brazil</v>
      </c>
      <c r="B35" s="46" t="e">
        <f t="shared" si="2"/>
        <v>#REF!</v>
      </c>
      <c r="C35" t="str">
        <f t="shared" si="2"/>
        <v>Gross Ext. Debt Pos., Deposit-Taking Corp., exc. CB, Short-term, Debt securities, Beginning pos., USD</v>
      </c>
      <c r="D35" t="str">
        <f t="shared" si="2"/>
        <v>DT.DOD.DSTM.CD.CB.AR.GE.US</v>
      </c>
      <c r="E35" t="str">
        <f t="shared" si="2"/>
        <v>Millions (0)</v>
      </c>
      <c r="F35" t="e" cm="1">
        <f t="array" ref="F35">+_xlfn.XLOOKUP($L$1&amp;L35,#REF!&amp;#REF!,#REF!)</f>
        <v>#REF!</v>
      </c>
      <c r="K35" s="49" t="e">
        <f>+VLOOKUP($L$1,#REF!,2,FALSE)</f>
        <v>#REF!</v>
      </c>
      <c r="L35" t="s">
        <v>375</v>
      </c>
      <c r="M35" s="46" t="s">
        <v>73</v>
      </c>
      <c r="N35" t="s">
        <v>224</v>
      </c>
    </row>
    <row r="36" spans="1:14" x14ac:dyDescent="0.4">
      <c r="A36" t="str">
        <f t="shared" si="1"/>
        <v>Brazil</v>
      </c>
      <c r="B36" s="46" t="e">
        <f t="shared" si="2"/>
        <v>#REF!</v>
      </c>
      <c r="C36" t="str">
        <f t="shared" si="2"/>
        <v>Gross Ext. Debt Pos., Deposit-Taking Corp., exc. CB, Short-term, Loans, Beginning pos., USD</v>
      </c>
      <c r="D36" t="str">
        <f t="shared" si="2"/>
        <v>DT.DOD.DSTL.CD.CB.AR.GE.US</v>
      </c>
      <c r="E36" t="str">
        <f t="shared" si="2"/>
        <v>Millions (0)</v>
      </c>
      <c r="F36" t="e" cm="1">
        <f t="array" ref="F36">+_xlfn.XLOOKUP($L$1&amp;L36,#REF!&amp;#REF!,#REF!)</f>
        <v>#REF!</v>
      </c>
      <c r="K36" s="49" t="e">
        <f>+VLOOKUP($L$1,#REF!,2,FALSE)</f>
        <v>#REF!</v>
      </c>
      <c r="L36" t="s">
        <v>374</v>
      </c>
      <c r="M36" s="46" t="s">
        <v>74</v>
      </c>
      <c r="N36" t="s">
        <v>224</v>
      </c>
    </row>
    <row r="37" spans="1:14" x14ac:dyDescent="0.4">
      <c r="A37" t="str">
        <f t="shared" si="1"/>
        <v>Brazil</v>
      </c>
      <c r="B37" s="46" t="e">
        <f t="shared" si="2"/>
        <v>#REF!</v>
      </c>
      <c r="C37" t="str">
        <f t="shared" si="2"/>
        <v>Gross Ext. Debt Pos., Deposit-Taking Corp., exc. CB, Short-term, Trade credit and advances, Beginning pos., USD</v>
      </c>
      <c r="D37" t="str">
        <f t="shared" si="2"/>
        <v>DT.DOD.DSTT.CD.CB.AR.GE.US</v>
      </c>
      <c r="E37" t="str">
        <f t="shared" si="2"/>
        <v>Millions (0)</v>
      </c>
      <c r="F37" t="e" cm="1">
        <f t="array" ref="F37">+_xlfn.XLOOKUP($L$1&amp;L37,#REF!&amp;#REF!,#REF!)</f>
        <v>#REF!</v>
      </c>
      <c r="K37" s="49" t="e">
        <f>+VLOOKUP($L$1,#REF!,2,FALSE)</f>
        <v>#REF!</v>
      </c>
      <c r="L37" t="s">
        <v>373</v>
      </c>
      <c r="M37" s="46" t="s">
        <v>75</v>
      </c>
      <c r="N37" t="s">
        <v>224</v>
      </c>
    </row>
    <row r="38" spans="1:14" x14ac:dyDescent="0.4">
      <c r="A38" t="str">
        <f t="shared" si="1"/>
        <v>Brazil</v>
      </c>
      <c r="B38" s="46" t="e">
        <f t="shared" si="2"/>
        <v>#REF!</v>
      </c>
      <c r="C38" t="str">
        <f t="shared" si="2"/>
        <v>Gross Ext. Debt Pos., Deposit-Taking Corp., exc. CB, Short-term, Other debt instruments, Beginning pos., USD</v>
      </c>
      <c r="D38" t="str">
        <f t="shared" si="2"/>
        <v>DT.DOD.DSOO.CD.CB.AR.GE.US</v>
      </c>
      <c r="E38" t="str">
        <f t="shared" si="2"/>
        <v>Millions (0)</v>
      </c>
      <c r="F38" t="e" cm="1">
        <f t="array" ref="F38">+_xlfn.XLOOKUP($L$1&amp;L38,#REF!&amp;#REF!,#REF!)</f>
        <v>#REF!</v>
      </c>
      <c r="K38" s="49" t="e">
        <f>+VLOOKUP($L$1,#REF!,2,FALSE)</f>
        <v>#REF!</v>
      </c>
      <c r="L38" t="s">
        <v>372</v>
      </c>
      <c r="M38" s="46" t="s">
        <v>76</v>
      </c>
      <c r="N38" t="s">
        <v>224</v>
      </c>
    </row>
    <row r="39" spans="1:14" x14ac:dyDescent="0.4">
      <c r="A39" t="str">
        <f t="shared" si="1"/>
        <v>Brazil</v>
      </c>
      <c r="B39" s="46" t="e">
        <f t="shared" si="2"/>
        <v>#REF!</v>
      </c>
      <c r="C39" t="str">
        <f t="shared" si="2"/>
        <v>Gross Ext. Debt Pos., Deposit-Taking Corp., exc. CB, Long-term, All instruments, Beginning pos., USD</v>
      </c>
      <c r="D39" t="str">
        <f t="shared" si="2"/>
        <v>DT.DOD.DLXF.CD.CB.AR.GE.US</v>
      </c>
      <c r="E39" t="str">
        <f t="shared" si="2"/>
        <v>Millions (0)</v>
      </c>
      <c r="F39" t="e" cm="1">
        <f t="array" ref="F39">+_xlfn.XLOOKUP($L$1&amp;L39,#REF!&amp;#REF!,#REF!)</f>
        <v>#REF!</v>
      </c>
      <c r="K39" s="49" t="e">
        <f>+VLOOKUP($L$1,#REF!,2,FALSE)</f>
        <v>#REF!</v>
      </c>
      <c r="L39" t="s">
        <v>371</v>
      </c>
      <c r="M39" s="46" t="s">
        <v>77</v>
      </c>
      <c r="N39" t="s">
        <v>224</v>
      </c>
    </row>
    <row r="40" spans="1:14" x14ac:dyDescent="0.4">
      <c r="A40" t="str">
        <f t="shared" si="1"/>
        <v>Brazil</v>
      </c>
      <c r="B40" s="46" t="e">
        <f t="shared" si="2"/>
        <v>#REF!</v>
      </c>
      <c r="C40" t="str">
        <f t="shared" si="2"/>
        <v>Gross Ext. Debt Pos., Deposit-Taking Corp., exc. CB, Long-term, Currency and deposits, Beginning pos., USD</v>
      </c>
      <c r="D40" t="str">
        <f t="shared" si="2"/>
        <v>DT.DOD.DLCD.CD.CB.AR.GE.US</v>
      </c>
      <c r="E40" t="str">
        <f t="shared" si="2"/>
        <v>Millions (0)</v>
      </c>
      <c r="F40" t="e" cm="1">
        <f t="array" ref="F40">+_xlfn.XLOOKUP($L$1&amp;L40,#REF!&amp;#REF!,#REF!)</f>
        <v>#REF!</v>
      </c>
      <c r="K40" s="49" t="e">
        <f>+VLOOKUP($L$1,#REF!,2,FALSE)</f>
        <v>#REF!</v>
      </c>
      <c r="L40" t="s">
        <v>370</v>
      </c>
      <c r="M40" s="46" t="s">
        <v>78</v>
      </c>
      <c r="N40" t="s">
        <v>224</v>
      </c>
    </row>
    <row r="41" spans="1:14" x14ac:dyDescent="0.4">
      <c r="A41" t="str">
        <f t="shared" si="1"/>
        <v>Brazil</v>
      </c>
      <c r="B41" s="46" t="e">
        <f t="shared" si="2"/>
        <v>#REF!</v>
      </c>
      <c r="C41" t="str">
        <f t="shared" si="2"/>
        <v>Gross Ext. Debt Pos., Deposit-Taking Corp., exc. CB, Long-term, Debt securities, Beginning pos., USD</v>
      </c>
      <c r="D41" t="str">
        <f t="shared" si="2"/>
        <v>DT.DOD.DLBN.CD.CB.AR.GE.US</v>
      </c>
      <c r="E41" t="str">
        <f t="shared" si="2"/>
        <v>Millions (0)</v>
      </c>
      <c r="F41" t="e" cm="1">
        <f t="array" ref="F41">+_xlfn.XLOOKUP($L$1&amp;L41,#REF!&amp;#REF!,#REF!)</f>
        <v>#REF!</v>
      </c>
      <c r="K41" s="49" t="e">
        <f>+VLOOKUP($L$1,#REF!,2,FALSE)</f>
        <v>#REF!</v>
      </c>
      <c r="L41" t="s">
        <v>369</v>
      </c>
      <c r="M41" s="46" t="s">
        <v>79</v>
      </c>
      <c r="N41" t="s">
        <v>224</v>
      </c>
    </row>
    <row r="42" spans="1:14" x14ac:dyDescent="0.4">
      <c r="A42" t="str">
        <f t="shared" si="1"/>
        <v>Brazil</v>
      </c>
      <c r="B42" s="46" t="e">
        <f t="shared" si="2"/>
        <v>#REF!</v>
      </c>
      <c r="C42" t="str">
        <f t="shared" si="2"/>
        <v>Gross Ext. Debt Pos., Deposit-Taking Corp., exc. CB, Long-term, Loans, Beginning pos., USD</v>
      </c>
      <c r="D42" t="str">
        <f t="shared" si="2"/>
        <v>DT.DOD.DLTL.CD.CB.AR.GE.US</v>
      </c>
      <c r="E42" t="str">
        <f t="shared" si="2"/>
        <v>Millions (0)</v>
      </c>
      <c r="F42" t="e" cm="1">
        <f t="array" ref="F42">+_xlfn.XLOOKUP($L$1&amp;L42,#REF!&amp;#REF!,#REF!)</f>
        <v>#REF!</v>
      </c>
      <c r="K42" s="49" t="e">
        <f>+VLOOKUP($L$1,#REF!,2,FALSE)</f>
        <v>#REF!</v>
      </c>
      <c r="L42" t="s">
        <v>368</v>
      </c>
      <c r="M42" s="46" t="s">
        <v>80</v>
      </c>
      <c r="N42" t="s">
        <v>224</v>
      </c>
    </row>
    <row r="43" spans="1:14" x14ac:dyDescent="0.4">
      <c r="A43" t="str">
        <f t="shared" si="1"/>
        <v>Brazil</v>
      </c>
      <c r="B43" s="46" t="e">
        <f t="shared" si="2"/>
        <v>#REF!</v>
      </c>
      <c r="C43" t="str">
        <f t="shared" si="2"/>
        <v>Gross Ext. Debt Pos., Deposit-Taking Corp., exc. CB, Long-term, Trade credit and advances, Beginning pos., USD</v>
      </c>
      <c r="D43" t="str">
        <f t="shared" si="2"/>
        <v>DT.DOD.DLTT.CD.CB.AR.GE.US</v>
      </c>
      <c r="E43" t="str">
        <f t="shared" si="2"/>
        <v>Millions (0)</v>
      </c>
      <c r="F43" t="e" cm="1">
        <f t="array" ref="F43">+_xlfn.XLOOKUP($L$1&amp;L43,#REF!&amp;#REF!,#REF!)</f>
        <v>#REF!</v>
      </c>
      <c r="K43" s="49" t="e">
        <f>+VLOOKUP($L$1,#REF!,2,FALSE)</f>
        <v>#REF!</v>
      </c>
      <c r="L43" t="s">
        <v>367</v>
      </c>
      <c r="M43" s="46" t="s">
        <v>81</v>
      </c>
      <c r="N43" t="s">
        <v>224</v>
      </c>
    </row>
    <row r="44" spans="1:14" x14ac:dyDescent="0.4">
      <c r="A44" t="str">
        <f t="shared" si="1"/>
        <v>Brazil</v>
      </c>
      <c r="B44" s="46" t="e">
        <f t="shared" si="2"/>
        <v>#REF!</v>
      </c>
      <c r="C44" t="str">
        <f t="shared" si="2"/>
        <v>Gross Ext. Debt Pos., Deposit-Taking Corp., exc. CB, Long-term, Other debt instruments, Beginning pos., USD</v>
      </c>
      <c r="D44" t="str">
        <f t="shared" si="2"/>
        <v>DT.DOD.DLTO.CD.CB.AR.GE.US</v>
      </c>
      <c r="E44" t="str">
        <f t="shared" si="2"/>
        <v>Millions (0)</v>
      </c>
      <c r="F44" t="e" cm="1">
        <f t="array" ref="F44">+_xlfn.XLOOKUP($L$1&amp;L44,#REF!&amp;#REF!,#REF!)</f>
        <v>#REF!</v>
      </c>
      <c r="K44" s="49" t="e">
        <f>+VLOOKUP($L$1,#REF!,2,FALSE)</f>
        <v>#REF!</v>
      </c>
      <c r="L44" t="s">
        <v>366</v>
      </c>
      <c r="M44" s="46" t="s">
        <v>82</v>
      </c>
      <c r="N44" t="s">
        <v>224</v>
      </c>
    </row>
    <row r="45" spans="1:14" x14ac:dyDescent="0.4">
      <c r="A45" t="str">
        <f t="shared" si="1"/>
        <v>Brazil</v>
      </c>
      <c r="B45" s="46" t="e">
        <f t="shared" si="2"/>
        <v>#REF!</v>
      </c>
      <c r="C45" t="str">
        <f t="shared" si="2"/>
        <v>Gross Ext. Debt Pos., Other Sectors, All maturities, All instruments, Beginning pos., USD</v>
      </c>
      <c r="D45" t="str">
        <f t="shared" si="2"/>
        <v>DT.DOD.DECT.CD.OT.AR.GE.US</v>
      </c>
      <c r="E45" t="str">
        <f t="shared" si="2"/>
        <v>Millions (0)</v>
      </c>
      <c r="F45" t="e" cm="1">
        <f t="array" ref="F45">+_xlfn.XLOOKUP($L$1&amp;L45,#REF!&amp;#REF!,#REF!)</f>
        <v>#REF!</v>
      </c>
      <c r="K45" s="49" t="e">
        <f>+VLOOKUP($L$1,#REF!,2,FALSE)</f>
        <v>#REF!</v>
      </c>
      <c r="L45" t="s">
        <v>365</v>
      </c>
      <c r="M45" s="46" t="s">
        <v>83</v>
      </c>
      <c r="N45" t="s">
        <v>224</v>
      </c>
    </row>
    <row r="46" spans="1:14" x14ac:dyDescent="0.4">
      <c r="A46" t="str">
        <f t="shared" si="1"/>
        <v>Brazil</v>
      </c>
      <c r="B46" s="46" t="e">
        <f t="shared" si="2"/>
        <v>#REF!</v>
      </c>
      <c r="C46" t="str">
        <f t="shared" si="2"/>
        <v>Gross Ext. Debt Pos., Other Sectors, Short-term, All instruments, Beginning pos., USD</v>
      </c>
      <c r="D46" t="str">
        <f t="shared" si="2"/>
        <v>DT.DOD.DSTC.CD.OT.AR.GE.US</v>
      </c>
      <c r="E46" t="str">
        <f t="shared" si="2"/>
        <v>Millions (0)</v>
      </c>
      <c r="F46" t="e" cm="1">
        <f t="array" ref="F46">+_xlfn.XLOOKUP($L$1&amp;L46,#REF!&amp;#REF!,#REF!)</f>
        <v>#REF!</v>
      </c>
      <c r="K46" s="49" t="e">
        <f>+VLOOKUP($L$1,#REF!,2,FALSE)</f>
        <v>#REF!</v>
      </c>
      <c r="L46" t="s">
        <v>364</v>
      </c>
      <c r="M46" s="46" t="s">
        <v>84</v>
      </c>
      <c r="N46" t="s">
        <v>224</v>
      </c>
    </row>
    <row r="47" spans="1:14" x14ac:dyDescent="0.4">
      <c r="A47" t="str">
        <f t="shared" si="1"/>
        <v>Brazil</v>
      </c>
      <c r="B47" s="46" t="e">
        <f t="shared" si="2"/>
        <v>#REF!</v>
      </c>
      <c r="C47" t="str">
        <f t="shared" si="2"/>
        <v>Gross Ext. Debt Pos., Other Sectors, Short-term, Currency and deposits, Beginning pos., USD</v>
      </c>
      <c r="D47" t="str">
        <f t="shared" si="2"/>
        <v>DT.DOD.DSCD.CD.OT.AR.GE.US</v>
      </c>
      <c r="E47" t="str">
        <f t="shared" si="2"/>
        <v>Millions (0)</v>
      </c>
      <c r="F47" t="e" cm="1">
        <f t="array" ref="F47">+_xlfn.XLOOKUP($L$1&amp;L47,#REF!&amp;#REF!,#REF!)</f>
        <v>#REF!</v>
      </c>
      <c r="K47" s="49" t="e">
        <f>+VLOOKUP($L$1,#REF!,2,FALSE)</f>
        <v>#REF!</v>
      </c>
      <c r="L47" t="s">
        <v>363</v>
      </c>
      <c r="M47" s="46" t="s">
        <v>85</v>
      </c>
      <c r="N47" t="s">
        <v>224</v>
      </c>
    </row>
    <row r="48" spans="1:14" x14ac:dyDescent="0.4">
      <c r="A48" t="str">
        <f t="shared" si="1"/>
        <v>Brazil</v>
      </c>
      <c r="B48" s="46" t="e">
        <f t="shared" si="2"/>
        <v>#REF!</v>
      </c>
      <c r="C48" t="str">
        <f t="shared" si="2"/>
        <v>Gross Ext. Debt Pos., Other Sectors, Short-term, Debt securities, Beginning pos., USD</v>
      </c>
      <c r="D48" t="str">
        <f t="shared" si="2"/>
        <v>DT.DOD.DSTM.CD.OT.AR.GE.US</v>
      </c>
      <c r="E48" t="str">
        <f t="shared" si="2"/>
        <v>Millions (0)</v>
      </c>
      <c r="F48" t="e" cm="1">
        <f t="array" ref="F48">+_xlfn.XLOOKUP($L$1&amp;L48,#REF!&amp;#REF!,#REF!)</f>
        <v>#REF!</v>
      </c>
      <c r="K48" s="49" t="e">
        <f>+VLOOKUP($L$1,#REF!,2,FALSE)</f>
        <v>#REF!</v>
      </c>
      <c r="L48" t="s">
        <v>362</v>
      </c>
      <c r="M48" s="46" t="s">
        <v>86</v>
      </c>
      <c r="N48" t="s">
        <v>224</v>
      </c>
    </row>
    <row r="49" spans="1:14" x14ac:dyDescent="0.4">
      <c r="A49" t="str">
        <f t="shared" si="1"/>
        <v>Brazil</v>
      </c>
      <c r="B49" s="46" t="e">
        <f t="shared" si="2"/>
        <v>#REF!</v>
      </c>
      <c r="C49" t="str">
        <f t="shared" si="2"/>
        <v>Gross Ext. Debt Pos., Other Sectors, Short-term, Loans, Beginning pos., USD</v>
      </c>
      <c r="D49" t="str">
        <f t="shared" si="2"/>
        <v>DT.DOD.DSTL.CD.OT.AR.GE.US</v>
      </c>
      <c r="E49" t="str">
        <f t="shared" si="2"/>
        <v>Millions (0)</v>
      </c>
      <c r="F49" t="e" cm="1">
        <f t="array" ref="F49">+_xlfn.XLOOKUP($L$1&amp;L49,#REF!&amp;#REF!,#REF!)</f>
        <v>#REF!</v>
      </c>
      <c r="K49" s="49" t="e">
        <f>+VLOOKUP($L$1,#REF!,2,FALSE)</f>
        <v>#REF!</v>
      </c>
      <c r="L49" t="s">
        <v>361</v>
      </c>
      <c r="M49" s="46" t="s">
        <v>87</v>
      </c>
      <c r="N49" t="s">
        <v>224</v>
      </c>
    </row>
    <row r="50" spans="1:14" x14ac:dyDescent="0.4">
      <c r="A50" t="str">
        <f t="shared" si="1"/>
        <v>Brazil</v>
      </c>
      <c r="B50" s="46" t="e">
        <f t="shared" si="2"/>
        <v>#REF!</v>
      </c>
      <c r="C50" t="str">
        <f t="shared" si="2"/>
        <v>Gross Ext. Debt Pos., Other Sectors, Short-term, Trade credit and advances, Beginning pos., USD</v>
      </c>
      <c r="D50" t="str">
        <f t="shared" si="2"/>
        <v>DT.DOD.DSTT.CD.OT.AR.GE.US</v>
      </c>
      <c r="E50" t="str">
        <f t="shared" si="2"/>
        <v>Millions (0)</v>
      </c>
      <c r="F50" t="e" cm="1">
        <f t="array" ref="F50">+_xlfn.XLOOKUP($L$1&amp;L50,#REF!&amp;#REF!,#REF!)</f>
        <v>#REF!</v>
      </c>
      <c r="K50" s="49" t="e">
        <f>+VLOOKUP($L$1,#REF!,2,FALSE)</f>
        <v>#REF!</v>
      </c>
      <c r="L50" t="s">
        <v>360</v>
      </c>
      <c r="M50" s="46" t="s">
        <v>88</v>
      </c>
      <c r="N50" t="s">
        <v>224</v>
      </c>
    </row>
    <row r="51" spans="1:14" x14ac:dyDescent="0.4">
      <c r="A51" t="str">
        <f t="shared" si="1"/>
        <v>Brazil</v>
      </c>
      <c r="B51" s="46" t="e">
        <f t="shared" si="2"/>
        <v>#REF!</v>
      </c>
      <c r="C51" t="str">
        <f t="shared" si="2"/>
        <v>Gross Ext. Debt Pos., Other Sectors, Short-term, Other debt instruments, Beginning pos., USD</v>
      </c>
      <c r="D51" t="str">
        <f t="shared" si="2"/>
        <v>DT.DOD.DSOO.CD.OT.AR.GE.US</v>
      </c>
      <c r="E51" t="str">
        <f t="shared" si="2"/>
        <v>Millions (0)</v>
      </c>
      <c r="F51" t="e" cm="1">
        <f t="array" ref="F51">+_xlfn.XLOOKUP($L$1&amp;L51,#REF!&amp;#REF!,#REF!)</f>
        <v>#REF!</v>
      </c>
      <c r="K51" s="49" t="e">
        <f>+VLOOKUP($L$1,#REF!,2,FALSE)</f>
        <v>#REF!</v>
      </c>
      <c r="L51" t="s">
        <v>359</v>
      </c>
      <c r="M51" s="46" t="s">
        <v>89</v>
      </c>
      <c r="N51" t="s">
        <v>224</v>
      </c>
    </row>
    <row r="52" spans="1:14" x14ac:dyDescent="0.4">
      <c r="A52" t="str">
        <f t="shared" si="1"/>
        <v>Brazil</v>
      </c>
      <c r="B52" s="46" t="e">
        <f t="shared" si="2"/>
        <v>#REF!</v>
      </c>
      <c r="C52" t="str">
        <f t="shared" si="2"/>
        <v>Gross Ext. Debt Pos., Other Sectors, Long-term, All instruments, Beginning pos., USD</v>
      </c>
      <c r="D52" t="str">
        <f t="shared" si="2"/>
        <v>DT.DOD.DLXF.CD.OT.AR.GE.US</v>
      </c>
      <c r="E52" t="str">
        <f t="shared" si="2"/>
        <v>Millions (0)</v>
      </c>
      <c r="F52" t="e" cm="1">
        <f t="array" ref="F52">+_xlfn.XLOOKUP($L$1&amp;L52,#REF!&amp;#REF!,#REF!)</f>
        <v>#REF!</v>
      </c>
      <c r="K52" s="49" t="e">
        <f>+VLOOKUP($L$1,#REF!,2,FALSE)</f>
        <v>#REF!</v>
      </c>
      <c r="L52" t="s">
        <v>358</v>
      </c>
      <c r="M52" s="46" t="s">
        <v>90</v>
      </c>
      <c r="N52" t="s">
        <v>224</v>
      </c>
    </row>
    <row r="53" spans="1:14" x14ac:dyDescent="0.4">
      <c r="A53" t="str">
        <f t="shared" si="1"/>
        <v>Brazil</v>
      </c>
      <c r="B53" s="46" t="e">
        <f t="shared" si="2"/>
        <v>#REF!</v>
      </c>
      <c r="C53" t="str">
        <f t="shared" si="2"/>
        <v>Gross Ext. Debt Pos., Other Sectors, Long-term, Currency and deposits, Beginning pos., USD</v>
      </c>
      <c r="D53" t="str">
        <f t="shared" si="2"/>
        <v>DT.DOD.DLCD.CD.OT.AR.GE.US</v>
      </c>
      <c r="E53" t="str">
        <f t="shared" si="2"/>
        <v>Millions (0)</v>
      </c>
      <c r="F53" t="e" cm="1">
        <f t="array" ref="F53">+_xlfn.XLOOKUP($L$1&amp;L53,#REF!&amp;#REF!,#REF!)</f>
        <v>#REF!</v>
      </c>
      <c r="K53" s="49" t="e">
        <f>+VLOOKUP($L$1,#REF!,2,FALSE)</f>
        <v>#REF!</v>
      </c>
      <c r="L53" t="s">
        <v>357</v>
      </c>
      <c r="M53" s="46" t="s">
        <v>91</v>
      </c>
      <c r="N53" t="s">
        <v>224</v>
      </c>
    </row>
    <row r="54" spans="1:14" x14ac:dyDescent="0.4">
      <c r="A54" t="str">
        <f t="shared" si="1"/>
        <v>Brazil</v>
      </c>
      <c r="B54" s="46" t="e">
        <f t="shared" si="2"/>
        <v>#REF!</v>
      </c>
      <c r="C54" t="str">
        <f t="shared" si="2"/>
        <v>Gross Ext. Debt Pos., Other Sectors, Long-term, Debt securities, Beginning pos., USD</v>
      </c>
      <c r="D54" t="str">
        <f t="shared" si="2"/>
        <v>DT.DOD.DLBN.CD.OT.AR.GE.US</v>
      </c>
      <c r="E54" t="str">
        <f t="shared" si="2"/>
        <v>Millions (0)</v>
      </c>
      <c r="F54" t="e" cm="1">
        <f t="array" ref="F54">+_xlfn.XLOOKUP($L$1&amp;L54,#REF!&amp;#REF!,#REF!)</f>
        <v>#REF!</v>
      </c>
      <c r="K54" s="49" t="e">
        <f>+VLOOKUP($L$1,#REF!,2,FALSE)</f>
        <v>#REF!</v>
      </c>
      <c r="L54" t="s">
        <v>356</v>
      </c>
      <c r="M54" s="46" t="s">
        <v>92</v>
      </c>
      <c r="N54" t="s">
        <v>224</v>
      </c>
    </row>
    <row r="55" spans="1:14" x14ac:dyDescent="0.4">
      <c r="A55" t="str">
        <f t="shared" si="1"/>
        <v>Brazil</v>
      </c>
      <c r="B55" s="46" t="e">
        <f t="shared" si="2"/>
        <v>#REF!</v>
      </c>
      <c r="C55" t="str">
        <f t="shared" si="2"/>
        <v>Gross Ext. Debt Pos., Other Sectors, Long-term, Loans, Beginning pos., USD</v>
      </c>
      <c r="D55" t="str">
        <f t="shared" si="2"/>
        <v>DT.DOD.DLTL.CD.OT.AR.GE.US</v>
      </c>
      <c r="E55" t="str">
        <f t="shared" si="2"/>
        <v>Millions (0)</v>
      </c>
      <c r="F55" t="e" cm="1">
        <f t="array" ref="F55">+_xlfn.XLOOKUP($L$1&amp;L55,#REF!&amp;#REF!,#REF!)</f>
        <v>#REF!</v>
      </c>
      <c r="K55" s="49" t="e">
        <f>+VLOOKUP($L$1,#REF!,2,FALSE)</f>
        <v>#REF!</v>
      </c>
      <c r="L55" t="s">
        <v>355</v>
      </c>
      <c r="M55" s="46" t="s">
        <v>93</v>
      </c>
      <c r="N55" t="s">
        <v>224</v>
      </c>
    </row>
    <row r="56" spans="1:14" x14ac:dyDescent="0.4">
      <c r="A56" t="str">
        <f t="shared" si="1"/>
        <v>Brazil</v>
      </c>
      <c r="B56" s="46" t="e">
        <f t="shared" si="2"/>
        <v>#REF!</v>
      </c>
      <c r="C56" t="str">
        <f t="shared" si="2"/>
        <v>Gross Ext. Debt Pos., Other Sectors, Long-term, Trade credit and advances, Beginning pos., USD</v>
      </c>
      <c r="D56" t="str">
        <f t="shared" si="2"/>
        <v>DT.DOD.DLTT.CD.OT.AR.GE.US</v>
      </c>
      <c r="E56" t="str">
        <f t="shared" si="2"/>
        <v>Millions (0)</v>
      </c>
      <c r="F56" t="e" cm="1">
        <f t="array" ref="F56">+_xlfn.XLOOKUP($L$1&amp;L56,#REF!&amp;#REF!,#REF!)</f>
        <v>#REF!</v>
      </c>
      <c r="K56" s="49" t="e">
        <f>+VLOOKUP($L$1,#REF!,2,FALSE)</f>
        <v>#REF!</v>
      </c>
      <c r="L56" t="s">
        <v>354</v>
      </c>
      <c r="M56" s="46" t="s">
        <v>94</v>
      </c>
      <c r="N56" t="s">
        <v>224</v>
      </c>
    </row>
    <row r="57" spans="1:14" x14ac:dyDescent="0.4">
      <c r="A57" t="str">
        <f t="shared" si="1"/>
        <v>Brazil</v>
      </c>
      <c r="B57" s="46" t="e">
        <f t="shared" si="2"/>
        <v>#REF!</v>
      </c>
      <c r="C57" t="str">
        <f t="shared" si="2"/>
        <v>Gross Ext. Debt Pos., Other Sectors, Long-term, Other debt instruments, Beginning pos., USD</v>
      </c>
      <c r="D57" t="str">
        <f t="shared" si="2"/>
        <v>DT.DOD.DLTO.CD.OT.AR.GE.US</v>
      </c>
      <c r="E57" t="str">
        <f t="shared" si="2"/>
        <v>Millions (0)</v>
      </c>
      <c r="F57" t="e" cm="1">
        <f t="array" ref="F57">+_xlfn.XLOOKUP($L$1&amp;L57,#REF!&amp;#REF!,#REF!)</f>
        <v>#REF!</v>
      </c>
      <c r="K57" s="49" t="e">
        <f>+VLOOKUP($L$1,#REF!,2,FALSE)</f>
        <v>#REF!</v>
      </c>
      <c r="L57" t="s">
        <v>353</v>
      </c>
      <c r="M57" s="46" t="s">
        <v>95</v>
      </c>
      <c r="N57" t="s">
        <v>224</v>
      </c>
    </row>
    <row r="58" spans="1:14" x14ac:dyDescent="0.4">
      <c r="A58" t="str">
        <f t="shared" si="1"/>
        <v>Brazil</v>
      </c>
      <c r="B58" s="46" t="e">
        <f t="shared" si="2"/>
        <v>#REF!</v>
      </c>
      <c r="C58" t="str">
        <f t="shared" si="2"/>
        <v>Gross Ext. Debt Pos., DI: Intercom Lending, All maturities, All instruments, Beginning pos., USD</v>
      </c>
      <c r="D58" t="str">
        <f t="shared" si="2"/>
        <v>DT.DOD.DECT.CD.IL.AR.GE.US</v>
      </c>
      <c r="E58" t="str">
        <f t="shared" si="2"/>
        <v>Millions (0)</v>
      </c>
      <c r="F58" t="e" cm="1">
        <f t="array" ref="F58">+_xlfn.XLOOKUP($L$1&amp;L58,#REF!&amp;#REF!,#REF!)</f>
        <v>#REF!</v>
      </c>
      <c r="K58" s="49" t="e">
        <f>+VLOOKUP($L$1,#REF!,2,FALSE)</f>
        <v>#REF!</v>
      </c>
      <c r="L58" t="s">
        <v>352</v>
      </c>
      <c r="M58" s="46" t="s">
        <v>96</v>
      </c>
      <c r="N58" t="s">
        <v>224</v>
      </c>
    </row>
    <row r="59" spans="1:14" x14ac:dyDescent="0.4">
      <c r="A59" t="str">
        <f t="shared" si="1"/>
        <v>Brazil</v>
      </c>
      <c r="B59" s="46" t="e">
        <f t="shared" si="2"/>
        <v>#REF!</v>
      </c>
      <c r="C59" t="str">
        <f t="shared" si="2"/>
        <v>Gross Ext. Debt Pos., DI: Intercom Lending, All maturities, Debt of dir. investment ent. to dir. investors, Beginning pos., USD</v>
      </c>
      <c r="D59" t="str">
        <f t="shared" si="2"/>
        <v>DT.DOD.DIDI.CD.IL.GE.US</v>
      </c>
      <c r="E59" t="str">
        <f t="shared" si="2"/>
        <v>Millions (0)</v>
      </c>
      <c r="F59" t="e" cm="1">
        <f t="array" ref="F59">+_xlfn.XLOOKUP($L$1&amp;L59,#REF!&amp;#REF!,#REF!)</f>
        <v>#REF!</v>
      </c>
      <c r="K59" s="49" t="e">
        <f>+VLOOKUP($L$1,#REF!,2,FALSE)</f>
        <v>#REF!</v>
      </c>
      <c r="L59" t="s">
        <v>351</v>
      </c>
      <c r="M59" s="46" t="s">
        <v>97</v>
      </c>
      <c r="N59" t="s">
        <v>224</v>
      </c>
    </row>
    <row r="60" spans="1:14" x14ac:dyDescent="0.4">
      <c r="A60" t="str">
        <f t="shared" si="1"/>
        <v>Brazil</v>
      </c>
      <c r="B60" s="46" t="e">
        <f t="shared" si="2"/>
        <v>#REF!</v>
      </c>
      <c r="C60" t="str">
        <f t="shared" si="2"/>
        <v>Gross Ext. Debt Pos., DI: Intercom Lending, All maturities, Debt of dir. investors to dir. investment ent., Beginning pos., USD</v>
      </c>
      <c r="D60" t="str">
        <f t="shared" si="2"/>
        <v>DT.DOD.DIIE.CD.IL.GE.US</v>
      </c>
      <c r="E60" t="str">
        <f t="shared" si="2"/>
        <v>Millions (0)</v>
      </c>
      <c r="F60" t="e" cm="1">
        <f t="array" ref="F60">+_xlfn.XLOOKUP($L$1&amp;L60,#REF!&amp;#REF!,#REF!)</f>
        <v>#REF!</v>
      </c>
      <c r="K60" s="49" t="e">
        <f>+VLOOKUP($L$1,#REF!,2,FALSE)</f>
        <v>#REF!</v>
      </c>
      <c r="L60" t="s">
        <v>350</v>
      </c>
      <c r="M60" s="46" t="s">
        <v>98</v>
      </c>
      <c r="N60" t="s">
        <v>224</v>
      </c>
    </row>
    <row r="61" spans="1:14" x14ac:dyDescent="0.4">
      <c r="A61" t="str">
        <f t="shared" si="1"/>
        <v>Brazil</v>
      </c>
      <c r="B61" s="46" t="e">
        <f t="shared" si="2"/>
        <v>#REF!</v>
      </c>
      <c r="C61" t="str">
        <f t="shared" si="2"/>
        <v>Gross Ext. Debt Pos., DI: Intercom Lending, All maturities, Debt between fellow enterprises, Beginning pos., USD</v>
      </c>
      <c r="D61" t="str">
        <f t="shared" si="2"/>
        <v>DT.DOD.DIFE.CD.IL.GE.US</v>
      </c>
      <c r="E61" t="str">
        <f t="shared" si="2"/>
        <v>Millions (0)</v>
      </c>
      <c r="F61" t="e" cm="1">
        <f t="array" ref="F61">+_xlfn.XLOOKUP($L$1&amp;L61,#REF!&amp;#REF!,#REF!)</f>
        <v>#REF!</v>
      </c>
      <c r="K61" s="49" t="e">
        <f>+VLOOKUP($L$1,#REF!,2,FALSE)</f>
        <v>#REF!</v>
      </c>
      <c r="L61" t="s">
        <v>349</v>
      </c>
      <c r="M61" s="46" t="s">
        <v>99</v>
      </c>
      <c r="N61" t="s">
        <v>224</v>
      </c>
    </row>
    <row r="62" spans="1:14" x14ac:dyDescent="0.4">
      <c r="A62" t="str">
        <f t="shared" si="1"/>
        <v>Brazil</v>
      </c>
      <c r="B62" s="46" t="e">
        <f t="shared" si="2"/>
        <v>#REF!</v>
      </c>
      <c r="C62" t="str">
        <f t="shared" si="2"/>
        <v>Gross Ext. Debt Pos., All Sectors, All maturities, All instruments, Beginning pos., USD</v>
      </c>
      <c r="D62" t="str">
        <f t="shared" si="2"/>
        <v>DT.DOD.DECT.CD.AR.GE.US</v>
      </c>
      <c r="E62" t="str">
        <f t="shared" si="2"/>
        <v>Millions (0)</v>
      </c>
      <c r="F62" t="e" cm="1">
        <f t="array" ref="F62">+_xlfn.XLOOKUP($L$1&amp;L62,#REF!&amp;#REF!,#REF!)</f>
        <v>#REF!</v>
      </c>
      <c r="K62" s="49" t="e">
        <f>+VLOOKUP($L$1,#REF!,2,FALSE)</f>
        <v>#REF!</v>
      </c>
      <c r="L62" t="s">
        <v>348</v>
      </c>
      <c r="M62" s="46" t="s">
        <v>100</v>
      </c>
      <c r="N62" t="s">
        <v>224</v>
      </c>
    </row>
    <row r="63" spans="1:14" x14ac:dyDescent="0.4">
      <c r="A63" t="str">
        <f t="shared" si="1"/>
        <v>Brazil</v>
      </c>
      <c r="B63" s="46" t="e">
        <f t="shared" si="2"/>
        <v>#REF!</v>
      </c>
      <c r="C63" t="str">
        <f t="shared" si="2"/>
        <v>Ext. Assets in Debt Instruments, General Government, All maturities, All instruments, USD</v>
      </c>
      <c r="D63" t="str">
        <f t="shared" si="2"/>
        <v>DT.DOD.DECT.CD.GG.AR.EA.US</v>
      </c>
      <c r="E63" t="str">
        <f t="shared" si="2"/>
        <v>Millions (0)</v>
      </c>
      <c r="F63" t="e" cm="1">
        <f t="array" ref="F63">+_xlfn.XLOOKUP($L$1&amp;L63,#REF!&amp;#REF!,#REF!)</f>
        <v>#REF!</v>
      </c>
      <c r="K63" s="49" t="e">
        <f>+VLOOKUP($L$1,#REF!,2,FALSE)</f>
        <v>#REF!</v>
      </c>
      <c r="L63" t="s">
        <v>347</v>
      </c>
      <c r="M63" s="46" t="s">
        <v>101</v>
      </c>
      <c r="N63" t="s">
        <v>224</v>
      </c>
    </row>
    <row r="64" spans="1:14" x14ac:dyDescent="0.4">
      <c r="A64" t="str">
        <f t="shared" si="1"/>
        <v>Brazil</v>
      </c>
      <c r="B64" s="46" t="e">
        <f t="shared" si="2"/>
        <v>#REF!</v>
      </c>
      <c r="C64" t="str">
        <f t="shared" si="2"/>
        <v>Ext. Assets in Debt Instruments, General Government, Short-term, All instruments, USD</v>
      </c>
      <c r="D64" t="str">
        <f t="shared" si="2"/>
        <v>DT.DOD.DSTC.CD.GG.AR.EA.US</v>
      </c>
      <c r="E64" t="str">
        <f t="shared" si="2"/>
        <v>Millions (0)</v>
      </c>
      <c r="F64" t="e" cm="1">
        <f t="array" ref="F64">+_xlfn.XLOOKUP($L$1&amp;L64,#REF!&amp;#REF!,#REF!)</f>
        <v>#REF!</v>
      </c>
      <c r="K64" s="49" t="e">
        <f>+VLOOKUP($L$1,#REF!,2,FALSE)</f>
        <v>#REF!</v>
      </c>
      <c r="L64" t="s">
        <v>346</v>
      </c>
      <c r="M64" s="46" t="s">
        <v>102</v>
      </c>
      <c r="N64" t="s">
        <v>224</v>
      </c>
    </row>
    <row r="65" spans="1:14" x14ac:dyDescent="0.4">
      <c r="A65" t="str">
        <f t="shared" si="1"/>
        <v>Brazil</v>
      </c>
      <c r="B65" s="46" t="e">
        <f t="shared" si="2"/>
        <v>#REF!</v>
      </c>
      <c r="C65" t="str">
        <f t="shared" si="2"/>
        <v>Ext. Assets in Debt Instruments, General Government, Short-term, Currency and deposits, USD</v>
      </c>
      <c r="D65" t="str">
        <f t="shared" si="2"/>
        <v>DT.DOD.DSCD.CD.GG.AR.EA.US</v>
      </c>
      <c r="E65" t="str">
        <f t="shared" si="2"/>
        <v>Millions (0)</v>
      </c>
      <c r="F65" t="e" cm="1">
        <f t="array" ref="F65">+_xlfn.XLOOKUP($L$1&amp;L65,#REF!&amp;#REF!,#REF!)</f>
        <v>#REF!</v>
      </c>
      <c r="K65" s="49" t="e">
        <f>+VLOOKUP($L$1,#REF!,2,FALSE)</f>
        <v>#REF!</v>
      </c>
      <c r="L65" t="s">
        <v>345</v>
      </c>
      <c r="M65" s="46" t="s">
        <v>103</v>
      </c>
      <c r="N65" t="s">
        <v>224</v>
      </c>
    </row>
    <row r="66" spans="1:14" x14ac:dyDescent="0.4">
      <c r="A66" t="str">
        <f t="shared" si="1"/>
        <v>Brazil</v>
      </c>
      <c r="B66" s="46" t="e">
        <f t="shared" ref="B66:E97" si="3">+K66</f>
        <v>#REF!</v>
      </c>
      <c r="C66" t="str">
        <f t="shared" si="3"/>
        <v>Ext. Assets in Debt Instruments, General Government, Short-term, Debt securities, USD</v>
      </c>
      <c r="D66" t="str">
        <f t="shared" si="3"/>
        <v>DT.DOD.DSTM.CD.GG.AR.EA.US</v>
      </c>
      <c r="E66" t="str">
        <f t="shared" si="3"/>
        <v>Millions (0)</v>
      </c>
      <c r="F66" t="e" cm="1">
        <f t="array" ref="F66">+_xlfn.XLOOKUP($L$1&amp;L66,#REF!&amp;#REF!,#REF!)</f>
        <v>#REF!</v>
      </c>
      <c r="K66" s="49" t="e">
        <f>+VLOOKUP($L$1,#REF!,2,FALSE)</f>
        <v>#REF!</v>
      </c>
      <c r="L66" t="s">
        <v>344</v>
      </c>
      <c r="M66" s="46" t="s">
        <v>104</v>
      </c>
      <c r="N66" t="s">
        <v>224</v>
      </c>
    </row>
    <row r="67" spans="1:14" x14ac:dyDescent="0.4">
      <c r="A67" t="str">
        <f t="shared" si="1"/>
        <v>Brazil</v>
      </c>
      <c r="B67" s="46" t="e">
        <f t="shared" si="3"/>
        <v>#REF!</v>
      </c>
      <c r="C67" t="str">
        <f t="shared" si="3"/>
        <v>Ext. Assets in Debt Instruments, General Government, Short-term, Loans, USD</v>
      </c>
      <c r="D67" t="str">
        <f t="shared" si="3"/>
        <v>DT.DOD.DSTL.CD.GG.AR.EA.US</v>
      </c>
      <c r="E67" t="str">
        <f t="shared" si="3"/>
        <v>Millions (0)</v>
      </c>
      <c r="F67" t="e" cm="1">
        <f t="array" ref="F67">+_xlfn.XLOOKUP($L$1&amp;L67,#REF!&amp;#REF!,#REF!)</f>
        <v>#REF!</v>
      </c>
      <c r="K67" s="49" t="e">
        <f>+VLOOKUP($L$1,#REF!,2,FALSE)</f>
        <v>#REF!</v>
      </c>
      <c r="L67" t="s">
        <v>343</v>
      </c>
      <c r="M67" s="46" t="s">
        <v>105</v>
      </c>
      <c r="N67" t="s">
        <v>224</v>
      </c>
    </row>
    <row r="68" spans="1:14" x14ac:dyDescent="0.4">
      <c r="A68" t="str">
        <f t="shared" ref="A68:A131" si="4">+A67</f>
        <v>Brazil</v>
      </c>
      <c r="B68" s="46" t="e">
        <f t="shared" si="3"/>
        <v>#REF!</v>
      </c>
      <c r="C68" t="str">
        <f t="shared" si="3"/>
        <v>Ext. Assets in Debt Instruments, General Government, Short-term, Trade credit and advances, USD</v>
      </c>
      <c r="D68" t="str">
        <f t="shared" si="3"/>
        <v>DT.DOD.DSTT.CD.GG.AR.EA.US</v>
      </c>
      <c r="E68" t="str">
        <f t="shared" si="3"/>
        <v>Millions (0)</v>
      </c>
      <c r="F68" t="e" cm="1">
        <f t="array" ref="F68">+_xlfn.XLOOKUP($L$1&amp;L68,#REF!&amp;#REF!,#REF!)</f>
        <v>#REF!</v>
      </c>
      <c r="K68" s="49" t="e">
        <f>+VLOOKUP($L$1,#REF!,2,FALSE)</f>
        <v>#REF!</v>
      </c>
      <c r="L68" t="s">
        <v>342</v>
      </c>
      <c r="M68" s="46" t="s">
        <v>106</v>
      </c>
      <c r="N68" t="s">
        <v>224</v>
      </c>
    </row>
    <row r="69" spans="1:14" x14ac:dyDescent="0.4">
      <c r="A69" t="str">
        <f t="shared" si="4"/>
        <v>Brazil</v>
      </c>
      <c r="B69" s="46" t="e">
        <f t="shared" si="3"/>
        <v>#REF!</v>
      </c>
      <c r="C69" t="str">
        <f t="shared" si="3"/>
        <v>Ext. Assets in Debt Instruments, General Government, Short-term, Unallocated gold accounts included in monetary gold, USD</v>
      </c>
      <c r="D69" t="str">
        <f t="shared" si="3"/>
        <v>DT.DOD.DSUN.CD.GG.AR.EA.US</v>
      </c>
      <c r="E69" t="str">
        <f t="shared" si="3"/>
        <v>Millions (0)</v>
      </c>
      <c r="F69" t="e" cm="1">
        <f t="array" ref="F69">+_xlfn.XLOOKUP($L$1&amp;L69,#REF!&amp;#REF!,#REF!)</f>
        <v>#REF!</v>
      </c>
      <c r="K69" s="49" t="e">
        <f>+VLOOKUP($L$1,#REF!,2,FALSE)</f>
        <v>#REF!</v>
      </c>
      <c r="L69" t="s">
        <v>341</v>
      </c>
      <c r="M69" s="46" t="s">
        <v>107</v>
      </c>
      <c r="N69" t="s">
        <v>224</v>
      </c>
    </row>
    <row r="70" spans="1:14" x14ac:dyDescent="0.4">
      <c r="A70" t="str">
        <f t="shared" si="4"/>
        <v>Brazil</v>
      </c>
      <c r="B70" s="46" t="e">
        <f t="shared" si="3"/>
        <v>#REF!</v>
      </c>
      <c r="C70" t="str">
        <f t="shared" si="3"/>
        <v>Ext. Assets in Debt Instruments, General Government, Short-term, Other debt instruments, USD</v>
      </c>
      <c r="D70" t="str">
        <f t="shared" si="3"/>
        <v>DT.DOD.DSOO.CD.GG.AR.EA.US</v>
      </c>
      <c r="E70" t="str">
        <f t="shared" si="3"/>
        <v>Millions (0)</v>
      </c>
      <c r="F70" t="e" cm="1">
        <f t="array" ref="F70">+_xlfn.XLOOKUP($L$1&amp;L70,#REF!&amp;#REF!,#REF!)</f>
        <v>#REF!</v>
      </c>
      <c r="K70" s="49" t="e">
        <f>+VLOOKUP($L$1,#REF!,2,FALSE)</f>
        <v>#REF!</v>
      </c>
      <c r="L70" t="s">
        <v>340</v>
      </c>
      <c r="M70" s="46" t="s">
        <v>108</v>
      </c>
      <c r="N70" t="s">
        <v>224</v>
      </c>
    </row>
    <row r="71" spans="1:14" x14ac:dyDescent="0.4">
      <c r="A71" t="str">
        <f t="shared" si="4"/>
        <v>Brazil</v>
      </c>
      <c r="B71" s="46" t="e">
        <f t="shared" si="3"/>
        <v>#REF!</v>
      </c>
      <c r="C71" t="str">
        <f t="shared" si="3"/>
        <v>Ext. Assets in Debt Instruments, General Government, Long-term, All instruments, USD</v>
      </c>
      <c r="D71" t="str">
        <f t="shared" si="3"/>
        <v>DT.DOD.DLXF.CD.GG.AR.EA.US</v>
      </c>
      <c r="E71" t="str">
        <f t="shared" si="3"/>
        <v>Millions (0)</v>
      </c>
      <c r="F71" t="e" cm="1">
        <f t="array" ref="F71">+_xlfn.XLOOKUP($L$1&amp;L71,#REF!&amp;#REF!,#REF!)</f>
        <v>#REF!</v>
      </c>
      <c r="K71" s="49" t="e">
        <f>+VLOOKUP($L$1,#REF!,2,FALSE)</f>
        <v>#REF!</v>
      </c>
      <c r="L71" t="s">
        <v>339</v>
      </c>
      <c r="M71" s="46" t="s">
        <v>109</v>
      </c>
      <c r="N71" t="s">
        <v>224</v>
      </c>
    </row>
    <row r="72" spans="1:14" x14ac:dyDescent="0.4">
      <c r="A72" t="str">
        <f t="shared" si="4"/>
        <v>Brazil</v>
      </c>
      <c r="B72" s="46" t="e">
        <f t="shared" si="3"/>
        <v>#REF!</v>
      </c>
      <c r="C72" t="str">
        <f t="shared" si="3"/>
        <v>Ext. Assets in Debt Instruments, General Government, Long-term, Special drawing rights (SDRs), USD</v>
      </c>
      <c r="D72" t="str">
        <f t="shared" si="3"/>
        <v>DT.DOD.DLTS.CD.GG.EA.US</v>
      </c>
      <c r="E72" t="str">
        <f t="shared" si="3"/>
        <v>Millions (0)</v>
      </c>
      <c r="F72" t="e" cm="1">
        <f t="array" ref="F72">+_xlfn.XLOOKUP($L$1&amp;L72,#REF!&amp;#REF!,#REF!)</f>
        <v>#REF!</v>
      </c>
      <c r="K72" s="49" t="e">
        <f>+VLOOKUP($L$1,#REF!,2,FALSE)</f>
        <v>#REF!</v>
      </c>
      <c r="L72" t="s">
        <v>338</v>
      </c>
      <c r="M72" s="46" t="s">
        <v>110</v>
      </c>
      <c r="N72" t="s">
        <v>224</v>
      </c>
    </row>
    <row r="73" spans="1:14" x14ac:dyDescent="0.4">
      <c r="A73" t="str">
        <f t="shared" si="4"/>
        <v>Brazil</v>
      </c>
      <c r="B73" s="46" t="e">
        <f t="shared" si="3"/>
        <v>#REF!</v>
      </c>
      <c r="C73" t="str">
        <f t="shared" si="3"/>
        <v>Ext. Assets in Debt Instruments, General Government, Long-term, Currency and deposits, USD</v>
      </c>
      <c r="D73" t="str">
        <f t="shared" si="3"/>
        <v>DT.DOD.DLCD.CD.GG.AR.EA.US</v>
      </c>
      <c r="E73" t="str">
        <f t="shared" si="3"/>
        <v>Millions (0)</v>
      </c>
      <c r="F73" t="e" cm="1">
        <f t="array" ref="F73">+_xlfn.XLOOKUP($L$1&amp;L73,#REF!&amp;#REF!,#REF!)</f>
        <v>#REF!</v>
      </c>
      <c r="K73" s="49" t="e">
        <f>+VLOOKUP($L$1,#REF!,2,FALSE)</f>
        <v>#REF!</v>
      </c>
      <c r="L73" t="s">
        <v>337</v>
      </c>
      <c r="M73" s="46" t="s">
        <v>111</v>
      </c>
      <c r="N73" t="s">
        <v>224</v>
      </c>
    </row>
    <row r="74" spans="1:14" x14ac:dyDescent="0.4">
      <c r="A74" t="str">
        <f t="shared" si="4"/>
        <v>Brazil</v>
      </c>
      <c r="B74" s="46" t="e">
        <f t="shared" si="3"/>
        <v>#REF!</v>
      </c>
      <c r="C74" t="str">
        <f t="shared" si="3"/>
        <v>Ext. Assets in Debt Instruments, General Government, Long-term, Debt securities, USD</v>
      </c>
      <c r="D74" t="str">
        <f t="shared" si="3"/>
        <v>DT.DOD.DLBN.CD.GG.AR.EA.US</v>
      </c>
      <c r="E74" t="str">
        <f t="shared" si="3"/>
        <v>Millions (0)</v>
      </c>
      <c r="F74" t="e" cm="1">
        <f t="array" ref="F74">+_xlfn.XLOOKUP($L$1&amp;L74,#REF!&amp;#REF!,#REF!)</f>
        <v>#REF!</v>
      </c>
      <c r="K74" s="49" t="e">
        <f>+VLOOKUP($L$1,#REF!,2,FALSE)</f>
        <v>#REF!</v>
      </c>
      <c r="L74" t="s">
        <v>336</v>
      </c>
      <c r="M74" s="46" t="s">
        <v>112</v>
      </c>
      <c r="N74" t="s">
        <v>224</v>
      </c>
    </row>
    <row r="75" spans="1:14" x14ac:dyDescent="0.4">
      <c r="A75" t="str">
        <f t="shared" si="4"/>
        <v>Brazil</v>
      </c>
      <c r="B75" s="46" t="e">
        <f t="shared" si="3"/>
        <v>#REF!</v>
      </c>
      <c r="C75" t="str">
        <f t="shared" si="3"/>
        <v>Ext. Assets in Debt Instruments, General Government, Long-term, Loans, USD</v>
      </c>
      <c r="D75" t="str">
        <f t="shared" si="3"/>
        <v>DT.DOD.DLTL.CD.GG.AR.EA.US</v>
      </c>
      <c r="E75" t="str">
        <f t="shared" si="3"/>
        <v>Millions (0)</v>
      </c>
      <c r="F75" t="e" cm="1">
        <f t="array" ref="F75">+_xlfn.XLOOKUP($L$1&amp;L75,#REF!&amp;#REF!,#REF!)</f>
        <v>#REF!</v>
      </c>
      <c r="K75" s="49" t="e">
        <f>+VLOOKUP($L$1,#REF!,2,FALSE)</f>
        <v>#REF!</v>
      </c>
      <c r="L75" t="s">
        <v>335</v>
      </c>
      <c r="M75" s="46" t="s">
        <v>113</v>
      </c>
      <c r="N75" t="s">
        <v>224</v>
      </c>
    </row>
    <row r="76" spans="1:14" x14ac:dyDescent="0.4">
      <c r="A76" t="str">
        <f t="shared" si="4"/>
        <v>Brazil</v>
      </c>
      <c r="B76" s="46" t="e">
        <f t="shared" si="3"/>
        <v>#REF!</v>
      </c>
      <c r="C76" t="str">
        <f t="shared" si="3"/>
        <v>Ext. Assets in Debt Instruments, General Government, Long-term, Trade credit and advances, USD</v>
      </c>
      <c r="D76" t="str">
        <f t="shared" si="3"/>
        <v>DT.DOD.DLTT.CD.GG.AR.EA.US</v>
      </c>
      <c r="E76" t="str">
        <f t="shared" si="3"/>
        <v>Millions (0)</v>
      </c>
      <c r="F76" t="e" cm="1">
        <f t="array" ref="F76">+_xlfn.XLOOKUP($L$1&amp;L76,#REF!&amp;#REF!,#REF!)</f>
        <v>#REF!</v>
      </c>
      <c r="K76" s="49" t="e">
        <f>+VLOOKUP($L$1,#REF!,2,FALSE)</f>
        <v>#REF!</v>
      </c>
      <c r="L76" t="s">
        <v>334</v>
      </c>
      <c r="M76" s="46" t="s">
        <v>114</v>
      </c>
      <c r="N76" t="s">
        <v>224</v>
      </c>
    </row>
    <row r="77" spans="1:14" x14ac:dyDescent="0.4">
      <c r="A77" t="str">
        <f t="shared" si="4"/>
        <v>Brazil</v>
      </c>
      <c r="B77" s="46" t="e">
        <f t="shared" si="3"/>
        <v>#REF!</v>
      </c>
      <c r="C77" t="str">
        <f t="shared" si="3"/>
        <v>Ext. Assets in Debt Instruments, General Government, Long-term, Other debt instruments, USD</v>
      </c>
      <c r="D77" t="str">
        <f t="shared" si="3"/>
        <v>DT.DOD.DLTO.CD.GG.AR.EA.US</v>
      </c>
      <c r="E77" t="str">
        <f t="shared" si="3"/>
        <v>Millions (0)</v>
      </c>
      <c r="F77" t="e" cm="1">
        <f t="array" ref="F77">+_xlfn.XLOOKUP($L$1&amp;L77,#REF!&amp;#REF!,#REF!)</f>
        <v>#REF!</v>
      </c>
      <c r="K77" s="49" t="e">
        <f>+VLOOKUP($L$1,#REF!,2,FALSE)</f>
        <v>#REF!</v>
      </c>
      <c r="L77" t="s">
        <v>333</v>
      </c>
      <c r="M77" s="46" t="s">
        <v>115</v>
      </c>
      <c r="N77" t="s">
        <v>224</v>
      </c>
    </row>
    <row r="78" spans="1:14" x14ac:dyDescent="0.4">
      <c r="A78" t="str">
        <f t="shared" si="4"/>
        <v>Brazil</v>
      </c>
      <c r="B78" s="46" t="e">
        <f t="shared" si="3"/>
        <v>#REF!</v>
      </c>
      <c r="C78" t="str">
        <f t="shared" si="3"/>
        <v>Ext. Assets in Debt Instruments, Central Bank, All maturities, All instruments, USD</v>
      </c>
      <c r="D78" t="str">
        <f t="shared" si="3"/>
        <v>DT.DOD.DECT.CD.MA.AR.EA.US</v>
      </c>
      <c r="E78" t="str">
        <f t="shared" si="3"/>
        <v>Millions (0)</v>
      </c>
      <c r="F78" t="e" cm="1">
        <f t="array" ref="F78">+_xlfn.XLOOKUP($L$1&amp;L78,#REF!&amp;#REF!,#REF!)</f>
        <v>#REF!</v>
      </c>
      <c r="K78" s="49" t="e">
        <f>+VLOOKUP($L$1,#REF!,2,FALSE)</f>
        <v>#REF!</v>
      </c>
      <c r="L78" t="s">
        <v>332</v>
      </c>
      <c r="M78" s="46" t="s">
        <v>116</v>
      </c>
      <c r="N78" t="s">
        <v>224</v>
      </c>
    </row>
    <row r="79" spans="1:14" x14ac:dyDescent="0.4">
      <c r="A79" t="str">
        <f t="shared" si="4"/>
        <v>Brazil</v>
      </c>
      <c r="B79" s="46" t="e">
        <f t="shared" si="3"/>
        <v>#REF!</v>
      </c>
      <c r="C79" t="str">
        <f t="shared" si="3"/>
        <v>Ext. Assets in Debt Instruments, Central Bank, Short-term, All instruments, USD</v>
      </c>
      <c r="D79" t="str">
        <f t="shared" si="3"/>
        <v>DT.DOD.DSTC.CD.MA.AR.EA.US</v>
      </c>
      <c r="E79" t="str">
        <f t="shared" si="3"/>
        <v>Millions (0)</v>
      </c>
      <c r="F79" t="e" cm="1">
        <f t="array" ref="F79">+_xlfn.XLOOKUP($L$1&amp;L79,#REF!&amp;#REF!,#REF!)</f>
        <v>#REF!</v>
      </c>
      <c r="K79" s="49" t="e">
        <f>+VLOOKUP($L$1,#REF!,2,FALSE)</f>
        <v>#REF!</v>
      </c>
      <c r="L79" t="s">
        <v>331</v>
      </c>
      <c r="M79" s="46" t="s">
        <v>117</v>
      </c>
      <c r="N79" t="s">
        <v>224</v>
      </c>
    </row>
    <row r="80" spans="1:14" x14ac:dyDescent="0.4">
      <c r="A80" t="str">
        <f t="shared" si="4"/>
        <v>Brazil</v>
      </c>
      <c r="B80" s="46" t="e">
        <f t="shared" si="3"/>
        <v>#REF!</v>
      </c>
      <c r="C80" t="str">
        <f t="shared" si="3"/>
        <v>Ext. Assets in Debt Instruments, Central Bank, Short-term, Currency and deposits, USD</v>
      </c>
      <c r="D80" t="str">
        <f t="shared" si="3"/>
        <v>DT.DOD.DSCD.CD.MA.AR.EA.US</v>
      </c>
      <c r="E80" t="str">
        <f t="shared" si="3"/>
        <v>Millions (0)</v>
      </c>
      <c r="F80" t="e" cm="1">
        <f t="array" ref="F80">+_xlfn.XLOOKUP($L$1&amp;L80,#REF!&amp;#REF!,#REF!)</f>
        <v>#REF!</v>
      </c>
      <c r="K80" s="49" t="e">
        <f>+VLOOKUP($L$1,#REF!,2,FALSE)</f>
        <v>#REF!</v>
      </c>
      <c r="L80" t="s">
        <v>330</v>
      </c>
      <c r="M80" s="46" t="s">
        <v>118</v>
      </c>
      <c r="N80" t="s">
        <v>224</v>
      </c>
    </row>
    <row r="81" spans="1:14" x14ac:dyDescent="0.4">
      <c r="A81" t="str">
        <f t="shared" si="4"/>
        <v>Brazil</v>
      </c>
      <c r="B81" s="46" t="e">
        <f t="shared" si="3"/>
        <v>#REF!</v>
      </c>
      <c r="C81" t="str">
        <f t="shared" si="3"/>
        <v>Ext. Assets in Debt Instruments, Central Bank, Short-term, Debt securities, USD</v>
      </c>
      <c r="D81" t="str">
        <f t="shared" si="3"/>
        <v>DT.DOD.DSTM.CD.MA.AR.EA.US</v>
      </c>
      <c r="E81" t="str">
        <f t="shared" si="3"/>
        <v>Millions (0)</v>
      </c>
      <c r="F81" t="e" cm="1">
        <f t="array" ref="F81">+_xlfn.XLOOKUP($L$1&amp;L81,#REF!&amp;#REF!,#REF!)</f>
        <v>#REF!</v>
      </c>
      <c r="K81" s="49" t="e">
        <f>+VLOOKUP($L$1,#REF!,2,FALSE)</f>
        <v>#REF!</v>
      </c>
      <c r="L81" t="s">
        <v>329</v>
      </c>
      <c r="M81" s="46" t="s">
        <v>119</v>
      </c>
      <c r="N81" t="s">
        <v>224</v>
      </c>
    </row>
    <row r="82" spans="1:14" x14ac:dyDescent="0.4">
      <c r="A82" t="str">
        <f t="shared" si="4"/>
        <v>Brazil</v>
      </c>
      <c r="B82" s="46" t="e">
        <f t="shared" si="3"/>
        <v>#REF!</v>
      </c>
      <c r="C82" t="str">
        <f t="shared" si="3"/>
        <v>Ext. Assets in Debt Instruments, Central Bank, Short-term, Loans, USD</v>
      </c>
      <c r="D82" t="str">
        <f t="shared" si="3"/>
        <v>DT.DOD.DSTL.CD.MA.AR.EA.US</v>
      </c>
      <c r="E82" t="str">
        <f t="shared" si="3"/>
        <v>Millions (0)</v>
      </c>
      <c r="F82" t="e" cm="1">
        <f t="array" ref="F82">+_xlfn.XLOOKUP($L$1&amp;L82,#REF!&amp;#REF!,#REF!)</f>
        <v>#REF!</v>
      </c>
      <c r="K82" s="49" t="e">
        <f>+VLOOKUP($L$1,#REF!,2,FALSE)</f>
        <v>#REF!</v>
      </c>
      <c r="L82" t="s">
        <v>328</v>
      </c>
      <c r="M82" s="46" t="s">
        <v>120</v>
      </c>
      <c r="N82" t="s">
        <v>224</v>
      </c>
    </row>
    <row r="83" spans="1:14" x14ac:dyDescent="0.4">
      <c r="A83" t="str">
        <f t="shared" si="4"/>
        <v>Brazil</v>
      </c>
      <c r="B83" s="46" t="e">
        <f t="shared" si="3"/>
        <v>#REF!</v>
      </c>
      <c r="C83" t="str">
        <f t="shared" si="3"/>
        <v>Ext. Assets in Debt Instruments, Central Bank, Short-term, Trade credit and advances, USD</v>
      </c>
      <c r="D83" t="str">
        <f t="shared" si="3"/>
        <v>DT.DOD.DSTT.CD.MA.AR.EA.US</v>
      </c>
      <c r="E83" t="str">
        <f t="shared" si="3"/>
        <v>Millions (0)</v>
      </c>
      <c r="F83" t="e" cm="1">
        <f t="array" ref="F83">+_xlfn.XLOOKUP($L$1&amp;L83,#REF!&amp;#REF!,#REF!)</f>
        <v>#REF!</v>
      </c>
      <c r="K83" s="49" t="e">
        <f>+VLOOKUP($L$1,#REF!,2,FALSE)</f>
        <v>#REF!</v>
      </c>
      <c r="L83" t="s">
        <v>327</v>
      </c>
      <c r="M83" s="46" t="s">
        <v>121</v>
      </c>
      <c r="N83" t="s">
        <v>224</v>
      </c>
    </row>
    <row r="84" spans="1:14" x14ac:dyDescent="0.4">
      <c r="A84" t="str">
        <f t="shared" si="4"/>
        <v>Brazil</v>
      </c>
      <c r="B84" s="46" t="e">
        <f t="shared" si="3"/>
        <v>#REF!</v>
      </c>
      <c r="C84" t="str">
        <f t="shared" si="3"/>
        <v>Ext. Assets in Debt Instruments, Central Bank, Short-term, Unallocated gold accounts included in monetary gold, USD</v>
      </c>
      <c r="D84" t="str">
        <f t="shared" si="3"/>
        <v>DT.DOD.DSUN.CD.MA.AR.EA.US</v>
      </c>
      <c r="E84" t="str">
        <f t="shared" si="3"/>
        <v>Millions (0)</v>
      </c>
      <c r="F84" t="e" cm="1">
        <f t="array" ref="F84">+_xlfn.XLOOKUP($L$1&amp;L84,#REF!&amp;#REF!,#REF!)</f>
        <v>#REF!</v>
      </c>
      <c r="K84" s="49" t="e">
        <f>+VLOOKUP($L$1,#REF!,2,FALSE)</f>
        <v>#REF!</v>
      </c>
      <c r="L84" t="s">
        <v>326</v>
      </c>
      <c r="M84" s="46" t="s">
        <v>122</v>
      </c>
      <c r="N84" t="s">
        <v>224</v>
      </c>
    </row>
    <row r="85" spans="1:14" x14ac:dyDescent="0.4">
      <c r="A85" t="str">
        <f t="shared" si="4"/>
        <v>Brazil</v>
      </c>
      <c r="B85" s="46" t="e">
        <f t="shared" si="3"/>
        <v>#REF!</v>
      </c>
      <c r="C85" t="str">
        <f t="shared" si="3"/>
        <v>Ext. Assets in Debt Instruments, Central Bank, Short-term, Other debt instruments, USD</v>
      </c>
      <c r="D85" t="str">
        <f t="shared" si="3"/>
        <v>DT.DOD.DSOO.CD.MA.AR.EA.US</v>
      </c>
      <c r="E85" t="str">
        <f t="shared" si="3"/>
        <v>Millions (0)</v>
      </c>
      <c r="F85" t="e" cm="1">
        <f t="array" ref="F85">+_xlfn.XLOOKUP($L$1&amp;L85,#REF!&amp;#REF!,#REF!)</f>
        <v>#REF!</v>
      </c>
      <c r="K85" s="49" t="e">
        <f>+VLOOKUP($L$1,#REF!,2,FALSE)</f>
        <v>#REF!</v>
      </c>
      <c r="L85" t="s">
        <v>325</v>
      </c>
      <c r="M85" s="46" t="s">
        <v>123</v>
      </c>
      <c r="N85" t="s">
        <v>224</v>
      </c>
    </row>
    <row r="86" spans="1:14" x14ac:dyDescent="0.4">
      <c r="A86" t="str">
        <f t="shared" si="4"/>
        <v>Brazil</v>
      </c>
      <c r="B86" s="46" t="e">
        <f t="shared" si="3"/>
        <v>#REF!</v>
      </c>
      <c r="C86" t="str">
        <f t="shared" si="3"/>
        <v>Ext. Assets in Debt Instruments, Central Bank, Long-term, All instruments, USD</v>
      </c>
      <c r="D86" t="str">
        <f t="shared" si="3"/>
        <v>DT.DOD.DLXF.CD.MA.AR.EA.US</v>
      </c>
      <c r="E86" t="str">
        <f t="shared" si="3"/>
        <v>Millions (0)</v>
      </c>
      <c r="F86" t="e" cm="1">
        <f t="array" ref="F86">+_xlfn.XLOOKUP($L$1&amp;L86,#REF!&amp;#REF!,#REF!)</f>
        <v>#REF!</v>
      </c>
      <c r="K86" s="49" t="e">
        <f>+VLOOKUP($L$1,#REF!,2,FALSE)</f>
        <v>#REF!</v>
      </c>
      <c r="L86" t="s">
        <v>324</v>
      </c>
      <c r="M86" s="46" t="s">
        <v>124</v>
      </c>
      <c r="N86" t="s">
        <v>224</v>
      </c>
    </row>
    <row r="87" spans="1:14" x14ac:dyDescent="0.4">
      <c r="A87" t="str">
        <f t="shared" si="4"/>
        <v>Brazil</v>
      </c>
      <c r="B87" s="46" t="e">
        <f t="shared" si="3"/>
        <v>#REF!</v>
      </c>
      <c r="C87" t="str">
        <f t="shared" si="3"/>
        <v>Ext. Assets in Debt Instruments, Central Bank, Long-term, Special drawing rights (SDRs), USD</v>
      </c>
      <c r="D87" t="str">
        <f t="shared" si="3"/>
        <v>DT.DOD.DLTS.CD.MA.AR.EA.US</v>
      </c>
      <c r="E87" t="str">
        <f t="shared" si="3"/>
        <v>Millions (0)</v>
      </c>
      <c r="F87" t="e" cm="1">
        <f t="array" ref="F87">+_xlfn.XLOOKUP($L$1&amp;L87,#REF!&amp;#REF!,#REF!)</f>
        <v>#REF!</v>
      </c>
      <c r="K87" s="49" t="e">
        <f>+VLOOKUP($L$1,#REF!,2,FALSE)</f>
        <v>#REF!</v>
      </c>
      <c r="L87" t="s">
        <v>323</v>
      </c>
      <c r="M87" s="46" t="s">
        <v>125</v>
      </c>
      <c r="N87" t="s">
        <v>224</v>
      </c>
    </row>
    <row r="88" spans="1:14" x14ac:dyDescent="0.4">
      <c r="A88" t="str">
        <f t="shared" si="4"/>
        <v>Brazil</v>
      </c>
      <c r="B88" s="46" t="e">
        <f t="shared" si="3"/>
        <v>#REF!</v>
      </c>
      <c r="C88" t="str">
        <f t="shared" si="3"/>
        <v>Ext. Assets in Debt Instruments, Central Bank, Long-term, Currency and deposits, USD</v>
      </c>
      <c r="D88" t="str">
        <f t="shared" si="3"/>
        <v>DT.DOD.DLCD.CD.MA.AR.EA.US</v>
      </c>
      <c r="E88" t="str">
        <f t="shared" si="3"/>
        <v>Millions (0)</v>
      </c>
      <c r="F88" t="e" cm="1">
        <f t="array" ref="F88">+_xlfn.XLOOKUP($L$1&amp;L88,#REF!&amp;#REF!,#REF!)</f>
        <v>#REF!</v>
      </c>
      <c r="K88" s="49" t="e">
        <f>+VLOOKUP($L$1,#REF!,2,FALSE)</f>
        <v>#REF!</v>
      </c>
      <c r="L88" t="s">
        <v>322</v>
      </c>
      <c r="M88" s="46" t="s">
        <v>126</v>
      </c>
      <c r="N88" t="s">
        <v>224</v>
      </c>
    </row>
    <row r="89" spans="1:14" x14ac:dyDescent="0.4">
      <c r="A89" t="str">
        <f t="shared" si="4"/>
        <v>Brazil</v>
      </c>
      <c r="B89" s="46" t="e">
        <f t="shared" si="3"/>
        <v>#REF!</v>
      </c>
      <c r="C89" t="str">
        <f t="shared" si="3"/>
        <v>Ext. Assets in Debt Instruments, Central Bank, Long-term, Debt securities, USD</v>
      </c>
      <c r="D89" t="str">
        <f t="shared" si="3"/>
        <v>DT.DOD.DLBN.CD.MA.AR.EA.US</v>
      </c>
      <c r="E89" t="str">
        <f t="shared" si="3"/>
        <v>Millions (0)</v>
      </c>
      <c r="F89" t="e" cm="1">
        <f t="array" ref="F89">+_xlfn.XLOOKUP($L$1&amp;L89,#REF!&amp;#REF!,#REF!)</f>
        <v>#REF!</v>
      </c>
      <c r="K89" s="49" t="e">
        <f>+VLOOKUP($L$1,#REF!,2,FALSE)</f>
        <v>#REF!</v>
      </c>
      <c r="L89" t="s">
        <v>321</v>
      </c>
      <c r="M89" s="46" t="s">
        <v>127</v>
      </c>
      <c r="N89" t="s">
        <v>224</v>
      </c>
    </row>
    <row r="90" spans="1:14" x14ac:dyDescent="0.4">
      <c r="A90" t="str">
        <f t="shared" si="4"/>
        <v>Brazil</v>
      </c>
      <c r="B90" s="46" t="e">
        <f t="shared" si="3"/>
        <v>#REF!</v>
      </c>
      <c r="C90" t="str">
        <f t="shared" si="3"/>
        <v>Ext. Assets in Debt Instruments, Central Bank, Long-term, Loans, USD</v>
      </c>
      <c r="D90" t="str">
        <f t="shared" si="3"/>
        <v>DT.DOD.DLTL.CD.MA.AR.EA.US</v>
      </c>
      <c r="E90" t="str">
        <f t="shared" si="3"/>
        <v>Millions (0)</v>
      </c>
      <c r="F90" t="e" cm="1">
        <f t="array" ref="F90">+_xlfn.XLOOKUP($L$1&amp;L90,#REF!&amp;#REF!,#REF!)</f>
        <v>#REF!</v>
      </c>
      <c r="K90" s="49" t="e">
        <f>+VLOOKUP($L$1,#REF!,2,FALSE)</f>
        <v>#REF!</v>
      </c>
      <c r="L90" t="s">
        <v>320</v>
      </c>
      <c r="M90" s="46" t="s">
        <v>128</v>
      </c>
      <c r="N90" t="s">
        <v>224</v>
      </c>
    </row>
    <row r="91" spans="1:14" x14ac:dyDescent="0.4">
      <c r="A91" t="str">
        <f t="shared" si="4"/>
        <v>Brazil</v>
      </c>
      <c r="B91" s="46" t="e">
        <f t="shared" si="3"/>
        <v>#REF!</v>
      </c>
      <c r="C91" t="str">
        <f t="shared" si="3"/>
        <v>Ext. Assets in Debt Instruments, Central Bank, Long-term, Trade credit and advances, USD</v>
      </c>
      <c r="D91" t="str">
        <f t="shared" si="3"/>
        <v>DT.DOD.DLTT.CD.MA.AR.EA.US</v>
      </c>
      <c r="E91" t="str">
        <f t="shared" si="3"/>
        <v>Millions (0)</v>
      </c>
      <c r="F91" t="e" cm="1">
        <f t="array" ref="F91">+_xlfn.XLOOKUP($L$1&amp;L91,#REF!&amp;#REF!,#REF!)</f>
        <v>#REF!</v>
      </c>
      <c r="K91" s="49" t="e">
        <f>+VLOOKUP($L$1,#REF!,2,FALSE)</f>
        <v>#REF!</v>
      </c>
      <c r="L91" t="s">
        <v>319</v>
      </c>
      <c r="M91" s="46" t="s">
        <v>129</v>
      </c>
      <c r="N91" t="s">
        <v>224</v>
      </c>
    </row>
    <row r="92" spans="1:14" x14ac:dyDescent="0.4">
      <c r="A92" t="str">
        <f t="shared" si="4"/>
        <v>Brazil</v>
      </c>
      <c r="B92" s="46" t="e">
        <f t="shared" si="3"/>
        <v>#REF!</v>
      </c>
      <c r="C92" t="str">
        <f t="shared" si="3"/>
        <v>Ext. Assets in Debt Instruments, Central Bank, Long-term, Other debt instruments, USD</v>
      </c>
      <c r="D92" t="str">
        <f t="shared" si="3"/>
        <v>DT.DOD.DLTO.CD.MA.AR.EA.US</v>
      </c>
      <c r="E92" t="str">
        <f t="shared" si="3"/>
        <v>Millions (0)</v>
      </c>
      <c r="F92" t="e" cm="1">
        <f t="array" ref="F92">+_xlfn.XLOOKUP($L$1&amp;L92,#REF!&amp;#REF!,#REF!)</f>
        <v>#REF!</v>
      </c>
      <c r="K92" s="49" t="e">
        <f>+VLOOKUP($L$1,#REF!,2,FALSE)</f>
        <v>#REF!</v>
      </c>
      <c r="L92" t="s">
        <v>318</v>
      </c>
      <c r="M92" s="46" t="s">
        <v>130</v>
      </c>
      <c r="N92" t="s">
        <v>224</v>
      </c>
    </row>
    <row r="93" spans="1:14" x14ac:dyDescent="0.4">
      <c r="A93" t="str">
        <f t="shared" si="4"/>
        <v>Brazil</v>
      </c>
      <c r="B93" s="46" t="e">
        <f t="shared" si="3"/>
        <v>#REF!</v>
      </c>
      <c r="C93" t="str">
        <f t="shared" si="3"/>
        <v>Ext. Assets in Debt Instruments, Deposit-Taking Corp., exc. CB, All maturities, All instruments, USD</v>
      </c>
      <c r="D93" t="str">
        <f t="shared" si="3"/>
        <v>DT.DOD.DECT.CD.CB.AR.EA.US</v>
      </c>
      <c r="E93" t="str">
        <f t="shared" si="3"/>
        <v>Millions (0)</v>
      </c>
      <c r="F93" t="e" cm="1">
        <f t="array" ref="F93">+_xlfn.XLOOKUP($L$1&amp;L93,#REF!&amp;#REF!,#REF!)</f>
        <v>#REF!</v>
      </c>
      <c r="K93" s="49" t="e">
        <f>+VLOOKUP($L$1,#REF!,2,FALSE)</f>
        <v>#REF!</v>
      </c>
      <c r="L93" t="s">
        <v>317</v>
      </c>
      <c r="M93" s="46" t="s">
        <v>131</v>
      </c>
      <c r="N93" t="s">
        <v>224</v>
      </c>
    </row>
    <row r="94" spans="1:14" x14ac:dyDescent="0.4">
      <c r="A94" t="str">
        <f t="shared" si="4"/>
        <v>Brazil</v>
      </c>
      <c r="B94" s="46" t="e">
        <f t="shared" si="3"/>
        <v>#REF!</v>
      </c>
      <c r="C94" t="str">
        <f t="shared" si="3"/>
        <v>Ext. Assets in Debt Instruments, Deposit-Taking Corp., exc. CB, Short-term, All instruments, USD</v>
      </c>
      <c r="D94" t="str">
        <f t="shared" si="3"/>
        <v>DT.DOD.DSTC.CD.CB.AR.EA.US</v>
      </c>
      <c r="E94" t="str">
        <f t="shared" si="3"/>
        <v>Millions (0)</v>
      </c>
      <c r="F94" t="e" cm="1">
        <f t="array" ref="F94">+_xlfn.XLOOKUP($L$1&amp;L94,#REF!&amp;#REF!,#REF!)</f>
        <v>#REF!</v>
      </c>
      <c r="K94" s="49" t="e">
        <f>+VLOOKUP($L$1,#REF!,2,FALSE)</f>
        <v>#REF!</v>
      </c>
      <c r="L94" t="s">
        <v>316</v>
      </c>
      <c r="M94" s="46" t="s">
        <v>132</v>
      </c>
      <c r="N94" t="s">
        <v>224</v>
      </c>
    </row>
    <row r="95" spans="1:14" x14ac:dyDescent="0.4">
      <c r="A95" t="str">
        <f t="shared" si="4"/>
        <v>Brazil</v>
      </c>
      <c r="B95" s="46" t="e">
        <f t="shared" si="3"/>
        <v>#REF!</v>
      </c>
      <c r="C95" t="str">
        <f t="shared" si="3"/>
        <v>Ext. Assets in Debt Instruments, Deposit-Taking Corp., exc. CB, Short-term, Currency and deposits, USD</v>
      </c>
      <c r="D95" t="str">
        <f t="shared" si="3"/>
        <v>DT.DOD.DSCD.CD.CB.AR.EA.US</v>
      </c>
      <c r="E95" t="str">
        <f t="shared" si="3"/>
        <v>Millions (0)</v>
      </c>
      <c r="F95" t="e" cm="1">
        <f t="array" ref="F95">+_xlfn.XLOOKUP($L$1&amp;L95,#REF!&amp;#REF!,#REF!)</f>
        <v>#REF!</v>
      </c>
      <c r="K95" s="49" t="e">
        <f>+VLOOKUP($L$1,#REF!,2,FALSE)</f>
        <v>#REF!</v>
      </c>
      <c r="L95" t="s">
        <v>315</v>
      </c>
      <c r="M95" s="46" t="s">
        <v>133</v>
      </c>
      <c r="N95" t="s">
        <v>224</v>
      </c>
    </row>
    <row r="96" spans="1:14" x14ac:dyDescent="0.4">
      <c r="A96" t="str">
        <f t="shared" si="4"/>
        <v>Brazil</v>
      </c>
      <c r="B96" s="46" t="e">
        <f t="shared" si="3"/>
        <v>#REF!</v>
      </c>
      <c r="C96" t="str">
        <f t="shared" si="3"/>
        <v>Ext. Assets in Debt Instruments, Deposit-Taking Corp., exc. CB, Short-term, Debt securities, USD</v>
      </c>
      <c r="D96" t="str">
        <f t="shared" si="3"/>
        <v>DT.DOD.DSTM.CD.CB.AR.EA.US</v>
      </c>
      <c r="E96" t="str">
        <f t="shared" si="3"/>
        <v>Millions (0)</v>
      </c>
      <c r="F96" t="e" cm="1">
        <f t="array" ref="F96">+_xlfn.XLOOKUP($L$1&amp;L96,#REF!&amp;#REF!,#REF!)</f>
        <v>#REF!</v>
      </c>
      <c r="K96" s="49" t="e">
        <f>+VLOOKUP($L$1,#REF!,2,FALSE)</f>
        <v>#REF!</v>
      </c>
      <c r="L96" t="s">
        <v>314</v>
      </c>
      <c r="M96" s="46" t="s">
        <v>134</v>
      </c>
      <c r="N96" t="s">
        <v>224</v>
      </c>
    </row>
    <row r="97" spans="1:14" x14ac:dyDescent="0.4">
      <c r="A97" t="str">
        <f t="shared" si="4"/>
        <v>Brazil</v>
      </c>
      <c r="B97" s="46" t="e">
        <f t="shared" si="3"/>
        <v>#REF!</v>
      </c>
      <c r="C97" t="str">
        <f t="shared" si="3"/>
        <v>Ext. Assets in Debt Instruments, Deposit-Taking Corp., exc. CB, Short-term, Loans, USD</v>
      </c>
      <c r="D97" t="str">
        <f t="shared" si="3"/>
        <v>DT.DOD.DSTL.CD.CB.AR.EA.US</v>
      </c>
      <c r="E97" t="str">
        <f t="shared" si="3"/>
        <v>Millions (0)</v>
      </c>
      <c r="F97" t="e" cm="1">
        <f t="array" ref="F97">+_xlfn.XLOOKUP($L$1&amp;L97,#REF!&amp;#REF!,#REF!)</f>
        <v>#REF!</v>
      </c>
      <c r="K97" s="49" t="e">
        <f>+VLOOKUP($L$1,#REF!,2,FALSE)</f>
        <v>#REF!</v>
      </c>
      <c r="L97" t="s">
        <v>313</v>
      </c>
      <c r="M97" s="46" t="s">
        <v>135</v>
      </c>
      <c r="N97" t="s">
        <v>224</v>
      </c>
    </row>
    <row r="98" spans="1:14" x14ac:dyDescent="0.4">
      <c r="A98" t="str">
        <f t="shared" si="4"/>
        <v>Brazil</v>
      </c>
      <c r="B98" s="46" t="e">
        <f t="shared" ref="B98:E129" si="5">+K98</f>
        <v>#REF!</v>
      </c>
      <c r="C98" t="str">
        <f t="shared" si="5"/>
        <v>Ext. Assets in Debt Instruments, Deposit-Taking Corp., exc. CB, Short-term, Trade credit and advances, USD</v>
      </c>
      <c r="D98" t="str">
        <f t="shared" si="5"/>
        <v>DT.DOD.DSTT.CD.CB.AR.EA.US</v>
      </c>
      <c r="E98" t="str">
        <f t="shared" si="5"/>
        <v>Millions (0)</v>
      </c>
      <c r="F98" t="e" cm="1">
        <f t="array" ref="F98">+_xlfn.XLOOKUP($L$1&amp;L98,#REF!&amp;#REF!,#REF!)</f>
        <v>#REF!</v>
      </c>
      <c r="K98" s="49" t="e">
        <f>+VLOOKUP($L$1,#REF!,2,FALSE)</f>
        <v>#REF!</v>
      </c>
      <c r="L98" t="s">
        <v>312</v>
      </c>
      <c r="M98" s="46" t="s">
        <v>136</v>
      </c>
      <c r="N98" t="s">
        <v>224</v>
      </c>
    </row>
    <row r="99" spans="1:14" x14ac:dyDescent="0.4">
      <c r="A99" t="str">
        <f t="shared" si="4"/>
        <v>Brazil</v>
      </c>
      <c r="B99" s="46" t="e">
        <f t="shared" si="5"/>
        <v>#REF!</v>
      </c>
      <c r="C99" t="str">
        <f t="shared" si="5"/>
        <v>Ext. Assets in Debt Instruments, Deposit-Taking Corp., exc. CB, Short-term, Other debt instruments, USD</v>
      </c>
      <c r="D99" t="str">
        <f t="shared" si="5"/>
        <v>DT.DOD.DSOO.CD.CB.AR.EA.US</v>
      </c>
      <c r="E99" t="str">
        <f t="shared" si="5"/>
        <v>Millions (0)</v>
      </c>
      <c r="F99" t="e" cm="1">
        <f t="array" ref="F99">+_xlfn.XLOOKUP($L$1&amp;L99,#REF!&amp;#REF!,#REF!)</f>
        <v>#REF!</v>
      </c>
      <c r="K99" s="49" t="e">
        <f>+VLOOKUP($L$1,#REF!,2,FALSE)</f>
        <v>#REF!</v>
      </c>
      <c r="L99" t="s">
        <v>311</v>
      </c>
      <c r="M99" s="46" t="s">
        <v>137</v>
      </c>
      <c r="N99" t="s">
        <v>224</v>
      </c>
    </row>
    <row r="100" spans="1:14" x14ac:dyDescent="0.4">
      <c r="A100" t="str">
        <f t="shared" si="4"/>
        <v>Brazil</v>
      </c>
      <c r="B100" s="46" t="e">
        <f t="shared" si="5"/>
        <v>#REF!</v>
      </c>
      <c r="C100" t="str">
        <f t="shared" si="5"/>
        <v>Ext. Assets in Debt Instruments, Deposit-Taking Corp., exc. CB, Long-term, All instruments, USD</v>
      </c>
      <c r="D100" t="str">
        <f t="shared" si="5"/>
        <v>DT.DOD.DLXF.CD.CB.AR.EA.US</v>
      </c>
      <c r="E100" t="str">
        <f t="shared" si="5"/>
        <v>Millions (0)</v>
      </c>
      <c r="F100" t="e" cm="1">
        <f t="array" ref="F100">+_xlfn.XLOOKUP($L$1&amp;L100,#REF!&amp;#REF!,#REF!)</f>
        <v>#REF!</v>
      </c>
      <c r="K100" s="49" t="e">
        <f>+VLOOKUP($L$1,#REF!,2,FALSE)</f>
        <v>#REF!</v>
      </c>
      <c r="L100" t="s">
        <v>310</v>
      </c>
      <c r="M100" s="46" t="s">
        <v>138</v>
      </c>
      <c r="N100" t="s">
        <v>224</v>
      </c>
    </row>
    <row r="101" spans="1:14" x14ac:dyDescent="0.4">
      <c r="A101" t="str">
        <f t="shared" si="4"/>
        <v>Brazil</v>
      </c>
      <c r="B101" s="46" t="e">
        <f t="shared" si="5"/>
        <v>#REF!</v>
      </c>
      <c r="C101" t="str">
        <f t="shared" si="5"/>
        <v>Ext. Assets in Debt Instruments, Deposit-Taking Corp., exc. CB, Long-term, Currency and deposits , USD</v>
      </c>
      <c r="D101" t="str">
        <f t="shared" si="5"/>
        <v>DT.DOD.DLCD.CD.CB.AR.EA.US</v>
      </c>
      <c r="E101" t="str">
        <f t="shared" si="5"/>
        <v>Millions (0)</v>
      </c>
      <c r="F101" t="e" cm="1">
        <f t="array" ref="F101">+_xlfn.XLOOKUP($L$1&amp;L101,#REF!&amp;#REF!,#REF!)</f>
        <v>#REF!</v>
      </c>
      <c r="K101" s="49" t="e">
        <f>+VLOOKUP($L$1,#REF!,2,FALSE)</f>
        <v>#REF!</v>
      </c>
      <c r="L101" t="s">
        <v>309</v>
      </c>
      <c r="M101" s="46" t="s">
        <v>139</v>
      </c>
      <c r="N101" t="s">
        <v>224</v>
      </c>
    </row>
    <row r="102" spans="1:14" x14ac:dyDescent="0.4">
      <c r="A102" t="str">
        <f t="shared" si="4"/>
        <v>Brazil</v>
      </c>
      <c r="B102" s="46" t="e">
        <f t="shared" si="5"/>
        <v>#REF!</v>
      </c>
      <c r="C102" t="str">
        <f t="shared" si="5"/>
        <v>Ext. Assets in Debt Instruments, Deposit-Taking Corp., exc. CB, Long-term, Debt securities, USD</v>
      </c>
      <c r="D102" t="str">
        <f t="shared" si="5"/>
        <v>DT.DOD.DLBN.CD.CB.AR.EA.US</v>
      </c>
      <c r="E102" t="str">
        <f t="shared" si="5"/>
        <v>Millions (0)</v>
      </c>
      <c r="F102" t="e" cm="1">
        <f t="array" ref="F102">+_xlfn.XLOOKUP($L$1&amp;L102,#REF!&amp;#REF!,#REF!)</f>
        <v>#REF!</v>
      </c>
      <c r="K102" s="49" t="e">
        <f>+VLOOKUP($L$1,#REF!,2,FALSE)</f>
        <v>#REF!</v>
      </c>
      <c r="L102" t="s">
        <v>308</v>
      </c>
      <c r="M102" s="46" t="s">
        <v>140</v>
      </c>
      <c r="N102" t="s">
        <v>224</v>
      </c>
    </row>
    <row r="103" spans="1:14" x14ac:dyDescent="0.4">
      <c r="A103" t="str">
        <f t="shared" si="4"/>
        <v>Brazil</v>
      </c>
      <c r="B103" s="46" t="e">
        <f t="shared" si="5"/>
        <v>#REF!</v>
      </c>
      <c r="C103" t="str">
        <f t="shared" si="5"/>
        <v>Ext. Assets in Debt Instruments, Deposit-Taking Corp., exc. CB, Long-term, Loans, USD</v>
      </c>
      <c r="D103" t="str">
        <f t="shared" si="5"/>
        <v>DT.DOD.DLTL.CD.CB.AR.EA.US</v>
      </c>
      <c r="E103" t="str">
        <f t="shared" si="5"/>
        <v>Millions (0)</v>
      </c>
      <c r="F103" t="e" cm="1">
        <f t="array" ref="F103">+_xlfn.XLOOKUP($L$1&amp;L103,#REF!&amp;#REF!,#REF!)</f>
        <v>#REF!</v>
      </c>
      <c r="K103" s="49" t="e">
        <f>+VLOOKUP($L$1,#REF!,2,FALSE)</f>
        <v>#REF!</v>
      </c>
      <c r="L103" t="s">
        <v>307</v>
      </c>
      <c r="M103" s="46" t="s">
        <v>141</v>
      </c>
      <c r="N103" t="s">
        <v>224</v>
      </c>
    </row>
    <row r="104" spans="1:14" x14ac:dyDescent="0.4">
      <c r="A104" t="str">
        <f t="shared" si="4"/>
        <v>Brazil</v>
      </c>
      <c r="B104" s="46" t="e">
        <f t="shared" si="5"/>
        <v>#REF!</v>
      </c>
      <c r="C104" t="str">
        <f t="shared" si="5"/>
        <v>Ext. Assets in Debt Instruments, Deposit-Taking Corp., exc. CB, Long-term, Trade credit and advances, USD</v>
      </c>
      <c r="D104" t="str">
        <f t="shared" si="5"/>
        <v>DT.DOD.DLTT.CD.CB.AR.EA.US</v>
      </c>
      <c r="E104" t="str">
        <f t="shared" si="5"/>
        <v>Millions (0)</v>
      </c>
      <c r="F104" t="e" cm="1">
        <f t="array" ref="F104">+_xlfn.XLOOKUP($L$1&amp;L104,#REF!&amp;#REF!,#REF!)</f>
        <v>#REF!</v>
      </c>
      <c r="K104" s="49" t="e">
        <f>+VLOOKUP($L$1,#REF!,2,FALSE)</f>
        <v>#REF!</v>
      </c>
      <c r="L104" t="s">
        <v>306</v>
      </c>
      <c r="M104" s="46" t="s">
        <v>142</v>
      </c>
      <c r="N104" t="s">
        <v>224</v>
      </c>
    </row>
    <row r="105" spans="1:14" x14ac:dyDescent="0.4">
      <c r="A105" t="str">
        <f t="shared" si="4"/>
        <v>Brazil</v>
      </c>
      <c r="B105" s="46" t="e">
        <f t="shared" si="5"/>
        <v>#REF!</v>
      </c>
      <c r="C105" t="str">
        <f t="shared" si="5"/>
        <v>Ext. Assets in Debt Instruments, Deposit-Taking Corp., exc. CB, Long-term, Other debt instruments, USD</v>
      </c>
      <c r="D105" t="str">
        <f t="shared" si="5"/>
        <v>DT.DOD.DLTO.CD.CB.AR.EA.US</v>
      </c>
      <c r="E105" t="str">
        <f t="shared" si="5"/>
        <v>Millions (0)</v>
      </c>
      <c r="F105" t="e" cm="1">
        <f t="array" ref="F105">+_xlfn.XLOOKUP($L$1&amp;L105,#REF!&amp;#REF!,#REF!)</f>
        <v>#REF!</v>
      </c>
      <c r="K105" s="49" t="e">
        <f>+VLOOKUP($L$1,#REF!,2,FALSE)</f>
        <v>#REF!</v>
      </c>
      <c r="L105" t="s">
        <v>305</v>
      </c>
      <c r="M105" s="46" t="s">
        <v>143</v>
      </c>
      <c r="N105" t="s">
        <v>224</v>
      </c>
    </row>
    <row r="106" spans="1:14" x14ac:dyDescent="0.4">
      <c r="A106" t="str">
        <f t="shared" si="4"/>
        <v>Brazil</v>
      </c>
      <c r="B106" s="46" t="e">
        <f t="shared" si="5"/>
        <v>#REF!</v>
      </c>
      <c r="C106" t="str">
        <f t="shared" si="5"/>
        <v>Ext. Assets in Debt Instruments, Other Sectors, All maturities, All instruments, USD</v>
      </c>
      <c r="D106" t="str">
        <f t="shared" si="5"/>
        <v>DT.DOD.DECT.CD.OT.AR.EA.US</v>
      </c>
      <c r="E106" t="str">
        <f t="shared" si="5"/>
        <v>Millions (0)</v>
      </c>
      <c r="F106" t="e" cm="1">
        <f t="array" ref="F106">+_xlfn.XLOOKUP($L$1&amp;L106,#REF!&amp;#REF!,#REF!)</f>
        <v>#REF!</v>
      </c>
      <c r="K106" s="49" t="e">
        <f>+VLOOKUP($L$1,#REF!,2,FALSE)</f>
        <v>#REF!</v>
      </c>
      <c r="L106" t="s">
        <v>304</v>
      </c>
      <c r="M106" s="46" t="s">
        <v>144</v>
      </c>
      <c r="N106" t="s">
        <v>224</v>
      </c>
    </row>
    <row r="107" spans="1:14" x14ac:dyDescent="0.4">
      <c r="A107" t="str">
        <f t="shared" si="4"/>
        <v>Brazil</v>
      </c>
      <c r="B107" s="46" t="e">
        <f t="shared" si="5"/>
        <v>#REF!</v>
      </c>
      <c r="C107" t="str">
        <f t="shared" si="5"/>
        <v>Ext. Assets in Debt Instruments, Other Sectors, Short-term, All instruments, USD</v>
      </c>
      <c r="D107" t="str">
        <f t="shared" si="5"/>
        <v>DT.DOD.DSTC.CD.OT.AR.EA.US</v>
      </c>
      <c r="E107" t="str">
        <f t="shared" si="5"/>
        <v>Millions (0)</v>
      </c>
      <c r="F107" t="e" cm="1">
        <f t="array" ref="F107">+_xlfn.XLOOKUP($L$1&amp;L107,#REF!&amp;#REF!,#REF!)</f>
        <v>#REF!</v>
      </c>
      <c r="K107" s="49" t="e">
        <f>+VLOOKUP($L$1,#REF!,2,FALSE)</f>
        <v>#REF!</v>
      </c>
      <c r="L107" t="s">
        <v>303</v>
      </c>
      <c r="M107" s="46" t="s">
        <v>145</v>
      </c>
      <c r="N107" t="s">
        <v>224</v>
      </c>
    </row>
    <row r="108" spans="1:14" x14ac:dyDescent="0.4">
      <c r="A108" t="str">
        <f t="shared" si="4"/>
        <v>Brazil</v>
      </c>
      <c r="B108" s="46" t="e">
        <f t="shared" si="5"/>
        <v>#REF!</v>
      </c>
      <c r="C108" t="str">
        <f t="shared" si="5"/>
        <v>Ext. Assets in Debt Instruments, Other Sectors, Short-term, Currency and deposits, USD</v>
      </c>
      <c r="D108" t="str">
        <f t="shared" si="5"/>
        <v>DT.DOD.DSCD.CD.OT.AR.EA.US</v>
      </c>
      <c r="E108" t="str">
        <f t="shared" si="5"/>
        <v>Millions (0)</v>
      </c>
      <c r="F108" t="e" cm="1">
        <f t="array" ref="F108">+_xlfn.XLOOKUP($L$1&amp;L108,#REF!&amp;#REF!,#REF!)</f>
        <v>#REF!</v>
      </c>
      <c r="K108" s="49" t="e">
        <f>+VLOOKUP($L$1,#REF!,2,FALSE)</f>
        <v>#REF!</v>
      </c>
      <c r="L108" t="s">
        <v>302</v>
      </c>
      <c r="M108" s="46" t="s">
        <v>146</v>
      </c>
      <c r="N108" t="s">
        <v>224</v>
      </c>
    </row>
    <row r="109" spans="1:14" x14ac:dyDescent="0.4">
      <c r="A109" t="str">
        <f t="shared" si="4"/>
        <v>Brazil</v>
      </c>
      <c r="B109" s="46" t="e">
        <f t="shared" si="5"/>
        <v>#REF!</v>
      </c>
      <c r="C109" t="str">
        <f t="shared" si="5"/>
        <v>Ext. Assets in Debt Instruments, Other Sectors, Short-term, Debt securities, USD</v>
      </c>
      <c r="D109" t="str">
        <f t="shared" si="5"/>
        <v>DT.DOD.DSTM.CD.OT.AR.EA.US</v>
      </c>
      <c r="E109" t="str">
        <f t="shared" si="5"/>
        <v>Millions (0)</v>
      </c>
      <c r="F109" t="e" cm="1">
        <f t="array" ref="F109">+_xlfn.XLOOKUP($L$1&amp;L109,#REF!&amp;#REF!,#REF!)</f>
        <v>#REF!</v>
      </c>
      <c r="K109" s="49" t="e">
        <f>+VLOOKUP($L$1,#REF!,2,FALSE)</f>
        <v>#REF!</v>
      </c>
      <c r="L109" t="s">
        <v>301</v>
      </c>
      <c r="M109" s="46" t="s">
        <v>147</v>
      </c>
      <c r="N109" t="s">
        <v>224</v>
      </c>
    </row>
    <row r="110" spans="1:14" x14ac:dyDescent="0.4">
      <c r="A110" t="str">
        <f t="shared" si="4"/>
        <v>Brazil</v>
      </c>
      <c r="B110" s="46" t="e">
        <f t="shared" si="5"/>
        <v>#REF!</v>
      </c>
      <c r="C110" t="str">
        <f t="shared" si="5"/>
        <v>Ext. Assets in Debt Instruments, Other Sectors, Short-term, Loans, USD</v>
      </c>
      <c r="D110" t="str">
        <f t="shared" si="5"/>
        <v>DT.DOD.DSTL.CD.OT.AR.EA.US</v>
      </c>
      <c r="E110" t="str">
        <f t="shared" si="5"/>
        <v>Millions (0)</v>
      </c>
      <c r="F110" t="e" cm="1">
        <f t="array" ref="F110">+_xlfn.XLOOKUP($L$1&amp;L110,#REF!&amp;#REF!,#REF!)</f>
        <v>#REF!</v>
      </c>
      <c r="K110" s="49" t="e">
        <f>+VLOOKUP($L$1,#REF!,2,FALSE)</f>
        <v>#REF!</v>
      </c>
      <c r="L110" t="s">
        <v>300</v>
      </c>
      <c r="M110" s="46" t="s">
        <v>148</v>
      </c>
      <c r="N110" t="s">
        <v>224</v>
      </c>
    </row>
    <row r="111" spans="1:14" x14ac:dyDescent="0.4">
      <c r="A111" t="str">
        <f t="shared" si="4"/>
        <v>Brazil</v>
      </c>
      <c r="B111" s="46" t="e">
        <f t="shared" si="5"/>
        <v>#REF!</v>
      </c>
      <c r="C111" t="str">
        <f t="shared" si="5"/>
        <v>Ext. Assets in Debt Instruments, Other Sectors, Short-term, Trade credit and advances, USD</v>
      </c>
      <c r="D111" t="str">
        <f t="shared" si="5"/>
        <v>DT.DOD.DSTT.CD.OT.AR.EA.US</v>
      </c>
      <c r="E111" t="str">
        <f t="shared" si="5"/>
        <v>Millions (0)</v>
      </c>
      <c r="F111" t="e" cm="1">
        <f t="array" ref="F111">+_xlfn.XLOOKUP($L$1&amp;L111,#REF!&amp;#REF!,#REF!)</f>
        <v>#REF!</v>
      </c>
      <c r="K111" s="49" t="e">
        <f>+VLOOKUP($L$1,#REF!,2,FALSE)</f>
        <v>#REF!</v>
      </c>
      <c r="L111" t="s">
        <v>299</v>
      </c>
      <c r="M111" s="46" t="s">
        <v>149</v>
      </c>
      <c r="N111" t="s">
        <v>224</v>
      </c>
    </row>
    <row r="112" spans="1:14" x14ac:dyDescent="0.4">
      <c r="A112" t="str">
        <f t="shared" si="4"/>
        <v>Brazil</v>
      </c>
      <c r="B112" s="46" t="e">
        <f t="shared" si="5"/>
        <v>#REF!</v>
      </c>
      <c r="C112" t="str">
        <f t="shared" si="5"/>
        <v>Ext. Assets in Debt Instruments, Other Sectors, Short-term, Other debt instruments, USD</v>
      </c>
      <c r="D112" t="str">
        <f t="shared" si="5"/>
        <v>DT.DOD.DSOO.CD.OT.AR.EA.US</v>
      </c>
      <c r="E112" t="str">
        <f t="shared" si="5"/>
        <v>Millions (0)</v>
      </c>
      <c r="F112" t="e" cm="1">
        <f t="array" ref="F112">+_xlfn.XLOOKUP($L$1&amp;L112,#REF!&amp;#REF!,#REF!)</f>
        <v>#REF!</v>
      </c>
      <c r="K112" s="49" t="e">
        <f>+VLOOKUP($L$1,#REF!,2,FALSE)</f>
        <v>#REF!</v>
      </c>
      <c r="L112" t="s">
        <v>298</v>
      </c>
      <c r="M112" s="46" t="s">
        <v>150</v>
      </c>
      <c r="N112" t="s">
        <v>224</v>
      </c>
    </row>
    <row r="113" spans="1:14" x14ac:dyDescent="0.4">
      <c r="A113" t="str">
        <f t="shared" si="4"/>
        <v>Brazil</v>
      </c>
      <c r="B113" s="46" t="e">
        <f t="shared" si="5"/>
        <v>#REF!</v>
      </c>
      <c r="C113" t="str">
        <f t="shared" si="5"/>
        <v>Ext. Assets in Debt Instruments, Other Sectors, Long-term, All instruments, USD</v>
      </c>
      <c r="D113" t="str">
        <f t="shared" si="5"/>
        <v>DT.DOD.DLXF.CD.OT.AR.EA.US</v>
      </c>
      <c r="E113" t="str">
        <f t="shared" si="5"/>
        <v>Millions (0)</v>
      </c>
      <c r="F113" t="e" cm="1">
        <f t="array" ref="F113">+_xlfn.XLOOKUP($L$1&amp;L113,#REF!&amp;#REF!,#REF!)</f>
        <v>#REF!</v>
      </c>
      <c r="K113" s="49" t="e">
        <f>+VLOOKUP($L$1,#REF!,2,FALSE)</f>
        <v>#REF!</v>
      </c>
      <c r="L113" t="s">
        <v>297</v>
      </c>
      <c r="M113" s="46" t="s">
        <v>151</v>
      </c>
      <c r="N113" t="s">
        <v>224</v>
      </c>
    </row>
    <row r="114" spans="1:14" x14ac:dyDescent="0.4">
      <c r="A114" t="str">
        <f t="shared" si="4"/>
        <v>Brazil</v>
      </c>
      <c r="B114" s="46" t="e">
        <f t="shared" si="5"/>
        <v>#REF!</v>
      </c>
      <c r="C114" t="str">
        <f t="shared" si="5"/>
        <v>Ext. Assets in Debt Instruments, Other Sectors, Long-term, Currency and deposits, USD</v>
      </c>
      <c r="D114" t="str">
        <f t="shared" si="5"/>
        <v>DT.DOD.DLCD.CD.OT.AR.EA.US</v>
      </c>
      <c r="E114" t="str">
        <f t="shared" si="5"/>
        <v>Millions (0)</v>
      </c>
      <c r="F114" t="e" cm="1">
        <f t="array" ref="F114">+_xlfn.XLOOKUP($L$1&amp;L114,#REF!&amp;#REF!,#REF!)</f>
        <v>#REF!</v>
      </c>
      <c r="K114" s="49" t="e">
        <f>+VLOOKUP($L$1,#REF!,2,FALSE)</f>
        <v>#REF!</v>
      </c>
      <c r="L114" t="s">
        <v>296</v>
      </c>
      <c r="M114" s="46" t="s">
        <v>152</v>
      </c>
      <c r="N114" t="s">
        <v>224</v>
      </c>
    </row>
    <row r="115" spans="1:14" x14ac:dyDescent="0.4">
      <c r="A115" t="str">
        <f t="shared" si="4"/>
        <v>Brazil</v>
      </c>
      <c r="B115" s="46" t="e">
        <f t="shared" si="5"/>
        <v>#REF!</v>
      </c>
      <c r="C115" t="str">
        <f t="shared" si="5"/>
        <v>Ext. Assets in Debt Instruments, Other Sectors, Long-term, Debt securities, USD</v>
      </c>
      <c r="D115" t="str">
        <f t="shared" si="5"/>
        <v>DT.DOD.DLBN.CD.OT.AR.EA.US</v>
      </c>
      <c r="E115" t="str">
        <f t="shared" si="5"/>
        <v>Millions (0)</v>
      </c>
      <c r="F115" t="e" cm="1">
        <f t="array" ref="F115">+_xlfn.XLOOKUP($L$1&amp;L115,#REF!&amp;#REF!,#REF!)</f>
        <v>#REF!</v>
      </c>
      <c r="K115" s="49" t="e">
        <f>+VLOOKUP($L$1,#REF!,2,FALSE)</f>
        <v>#REF!</v>
      </c>
      <c r="L115" t="s">
        <v>295</v>
      </c>
      <c r="M115" s="46" t="s">
        <v>153</v>
      </c>
      <c r="N115" t="s">
        <v>224</v>
      </c>
    </row>
    <row r="116" spans="1:14" x14ac:dyDescent="0.4">
      <c r="A116" t="str">
        <f t="shared" si="4"/>
        <v>Brazil</v>
      </c>
      <c r="B116" s="46" t="e">
        <f t="shared" si="5"/>
        <v>#REF!</v>
      </c>
      <c r="C116" t="str">
        <f t="shared" si="5"/>
        <v>Ext. Assets in Debt Instruments, Other Sectors, Long-term, Loans, USD</v>
      </c>
      <c r="D116" t="str">
        <f t="shared" si="5"/>
        <v>DT.DOD.DLTL.CD.OT.AR.EA.US</v>
      </c>
      <c r="E116" t="str">
        <f t="shared" si="5"/>
        <v>Millions (0)</v>
      </c>
      <c r="F116" t="e" cm="1">
        <f t="array" ref="F116">+_xlfn.XLOOKUP($L$1&amp;L116,#REF!&amp;#REF!,#REF!)</f>
        <v>#REF!</v>
      </c>
      <c r="K116" s="49" t="e">
        <f>+VLOOKUP($L$1,#REF!,2,FALSE)</f>
        <v>#REF!</v>
      </c>
      <c r="L116" t="s">
        <v>294</v>
      </c>
      <c r="M116" s="46" t="s">
        <v>154</v>
      </c>
      <c r="N116" t="s">
        <v>224</v>
      </c>
    </row>
    <row r="117" spans="1:14" x14ac:dyDescent="0.4">
      <c r="A117" t="str">
        <f t="shared" si="4"/>
        <v>Brazil</v>
      </c>
      <c r="B117" s="46" t="e">
        <f t="shared" si="5"/>
        <v>#REF!</v>
      </c>
      <c r="C117" t="str">
        <f t="shared" si="5"/>
        <v>Ext. Assets in Debt Instruments, Other Sectors, Long-term, Trade credit and advances, USD</v>
      </c>
      <c r="D117" t="str">
        <f t="shared" si="5"/>
        <v>DT.DOD.DLTT.CD.OT.AR.EA.US</v>
      </c>
      <c r="E117" t="str">
        <f t="shared" si="5"/>
        <v>Millions (0)</v>
      </c>
      <c r="F117" t="e" cm="1">
        <f t="array" ref="F117">+_xlfn.XLOOKUP($L$1&amp;L117,#REF!&amp;#REF!,#REF!)</f>
        <v>#REF!</v>
      </c>
      <c r="K117" s="49" t="e">
        <f>+VLOOKUP($L$1,#REF!,2,FALSE)</f>
        <v>#REF!</v>
      </c>
      <c r="L117" t="s">
        <v>293</v>
      </c>
      <c r="M117" s="46" t="s">
        <v>155</v>
      </c>
      <c r="N117" t="s">
        <v>224</v>
      </c>
    </row>
    <row r="118" spans="1:14" x14ac:dyDescent="0.4">
      <c r="A118" t="str">
        <f t="shared" si="4"/>
        <v>Brazil</v>
      </c>
      <c r="B118" s="46" t="e">
        <f t="shared" si="5"/>
        <v>#REF!</v>
      </c>
      <c r="C118" t="str">
        <f t="shared" si="5"/>
        <v>Ext. Assets in Debt Instruments, Other Sectors, Long-term, Other debt instruments, USD</v>
      </c>
      <c r="D118" t="str">
        <f t="shared" si="5"/>
        <v>DT.DOD.DLTO.CD.OT.AR.EA.US</v>
      </c>
      <c r="E118" t="str">
        <f t="shared" si="5"/>
        <v>Millions (0)</v>
      </c>
      <c r="F118" t="e" cm="1">
        <f t="array" ref="F118">+_xlfn.XLOOKUP($L$1&amp;L118,#REF!&amp;#REF!,#REF!)</f>
        <v>#REF!</v>
      </c>
      <c r="K118" s="49" t="e">
        <f>+VLOOKUP($L$1,#REF!,2,FALSE)</f>
        <v>#REF!</v>
      </c>
      <c r="L118" t="s">
        <v>292</v>
      </c>
      <c r="M118" s="46" t="s">
        <v>156</v>
      </c>
      <c r="N118" t="s">
        <v>224</v>
      </c>
    </row>
    <row r="119" spans="1:14" x14ac:dyDescent="0.4">
      <c r="A119" t="str">
        <f t="shared" si="4"/>
        <v>Brazil</v>
      </c>
      <c r="B119" s="46" t="e">
        <f t="shared" si="5"/>
        <v>#REF!</v>
      </c>
      <c r="C119" t="str">
        <f t="shared" si="5"/>
        <v>Ext. Assets in Debt Instruments, DI: Intercom Lending, All maturities, All instruments, USD</v>
      </c>
      <c r="D119" t="str">
        <f t="shared" si="5"/>
        <v>DT.DOD.DECT.CD.IL.AR.EA.US</v>
      </c>
      <c r="E119" t="str">
        <f t="shared" si="5"/>
        <v>Millions (0)</v>
      </c>
      <c r="F119" t="e" cm="1">
        <f t="array" ref="F119">+_xlfn.XLOOKUP($L$1&amp;L119,#REF!&amp;#REF!,#REF!)</f>
        <v>#REF!</v>
      </c>
      <c r="K119" s="49" t="e">
        <f>+VLOOKUP($L$1,#REF!,2,FALSE)</f>
        <v>#REF!</v>
      </c>
      <c r="L119" t="s">
        <v>291</v>
      </c>
      <c r="M119" s="46" t="s">
        <v>157</v>
      </c>
      <c r="N119" t="s">
        <v>224</v>
      </c>
    </row>
    <row r="120" spans="1:14" x14ac:dyDescent="0.4">
      <c r="A120" t="str">
        <f t="shared" si="4"/>
        <v>Brazil</v>
      </c>
      <c r="B120" s="46" t="e">
        <f t="shared" si="5"/>
        <v>#REF!</v>
      </c>
      <c r="C120" t="str">
        <f t="shared" si="5"/>
        <v>Ext. Assets in Debt Instruments, DI: Intercom Lending, All maturities, Debt of dir. investment ent. to dir. investors, USD</v>
      </c>
      <c r="D120" t="str">
        <f t="shared" si="5"/>
        <v>DT.DOD.DIDI.CD.IL.EA.US</v>
      </c>
      <c r="E120" t="str">
        <f t="shared" si="5"/>
        <v>Millions (0)</v>
      </c>
      <c r="F120" t="e" cm="1">
        <f t="array" ref="F120">+_xlfn.XLOOKUP($L$1&amp;L120,#REF!&amp;#REF!,#REF!)</f>
        <v>#REF!</v>
      </c>
      <c r="K120" s="49" t="e">
        <f>+VLOOKUP($L$1,#REF!,2,FALSE)</f>
        <v>#REF!</v>
      </c>
      <c r="L120" t="s">
        <v>290</v>
      </c>
      <c r="M120" s="46" t="s">
        <v>158</v>
      </c>
      <c r="N120" t="s">
        <v>224</v>
      </c>
    </row>
    <row r="121" spans="1:14" x14ac:dyDescent="0.4">
      <c r="A121" t="str">
        <f t="shared" si="4"/>
        <v>Brazil</v>
      </c>
      <c r="B121" s="46" t="e">
        <f t="shared" si="5"/>
        <v>#REF!</v>
      </c>
      <c r="C121" t="str">
        <f t="shared" si="5"/>
        <v>Ext. Assets in Debt Instruments, DI: Intercom Lending, All maturities, Debt of dir. investors to dir. investment ent., USD</v>
      </c>
      <c r="D121" t="str">
        <f t="shared" si="5"/>
        <v>DT.DOD.DIIE.CD.IL.EA.US</v>
      </c>
      <c r="E121" t="str">
        <f t="shared" si="5"/>
        <v>Millions (0)</v>
      </c>
      <c r="F121" t="e" cm="1">
        <f t="array" ref="F121">+_xlfn.XLOOKUP($L$1&amp;L121,#REF!&amp;#REF!,#REF!)</f>
        <v>#REF!</v>
      </c>
      <c r="K121" s="49" t="e">
        <f>+VLOOKUP($L$1,#REF!,2,FALSE)</f>
        <v>#REF!</v>
      </c>
      <c r="L121" t="s">
        <v>289</v>
      </c>
      <c r="M121" s="46" t="s">
        <v>159</v>
      </c>
      <c r="N121" t="s">
        <v>224</v>
      </c>
    </row>
    <row r="122" spans="1:14" x14ac:dyDescent="0.4">
      <c r="A122" t="str">
        <f t="shared" si="4"/>
        <v>Brazil</v>
      </c>
      <c r="B122" s="46" t="e">
        <f t="shared" si="5"/>
        <v>#REF!</v>
      </c>
      <c r="C122" t="str">
        <f t="shared" si="5"/>
        <v>Ext. Assets in Debt Instruments, DI: Intercom Lending, All maturities, Debt between fellow enterprises, USD</v>
      </c>
      <c r="D122" t="str">
        <f t="shared" si="5"/>
        <v>DT.DOD.DIFE.CD.IL.EA.US</v>
      </c>
      <c r="E122" t="str">
        <f t="shared" si="5"/>
        <v>Millions (0)</v>
      </c>
      <c r="F122" t="e" cm="1">
        <f t="array" ref="F122">+_xlfn.XLOOKUP($L$1&amp;L122,#REF!&amp;#REF!,#REF!)</f>
        <v>#REF!</v>
      </c>
      <c r="K122" s="49" t="e">
        <f>+VLOOKUP($L$1,#REF!,2,FALSE)</f>
        <v>#REF!</v>
      </c>
      <c r="L122" t="s">
        <v>288</v>
      </c>
      <c r="M122" s="46" t="s">
        <v>160</v>
      </c>
      <c r="N122" t="s">
        <v>224</v>
      </c>
    </row>
    <row r="123" spans="1:14" x14ac:dyDescent="0.4">
      <c r="A123" t="str">
        <f t="shared" si="4"/>
        <v>Brazil</v>
      </c>
      <c r="B123" s="46" t="e">
        <f t="shared" si="5"/>
        <v>#REF!</v>
      </c>
      <c r="C123" t="str">
        <f t="shared" si="5"/>
        <v>Ext. Assets in Debt Instruments, All Sectors, All maturities, All instruments, USD</v>
      </c>
      <c r="D123" t="str">
        <f t="shared" si="5"/>
        <v>DT.DOD.DECT.CD.AR.EA.US</v>
      </c>
      <c r="E123" t="str">
        <f t="shared" si="5"/>
        <v>Millions (0)</v>
      </c>
      <c r="F123" t="e" cm="1">
        <f t="array" ref="F123">+_xlfn.XLOOKUP($L$1&amp;L123,#REF!&amp;#REF!,#REF!)</f>
        <v>#REF!</v>
      </c>
      <c r="K123" s="49" t="e">
        <f>+VLOOKUP($L$1,#REF!,2,FALSE)</f>
        <v>#REF!</v>
      </c>
      <c r="L123" t="s">
        <v>287</v>
      </c>
      <c r="M123" s="46" t="s">
        <v>161</v>
      </c>
      <c r="N123" t="s">
        <v>224</v>
      </c>
    </row>
    <row r="124" spans="1:14" x14ac:dyDescent="0.4">
      <c r="A124" t="str">
        <f t="shared" si="4"/>
        <v>Brazil</v>
      </c>
      <c r="B124" s="46" t="e">
        <f t="shared" si="5"/>
        <v>#REF!</v>
      </c>
      <c r="C124" t="str">
        <f t="shared" si="5"/>
        <v>Net Ext. Debt Position, General Government, All maturities, All instruments, USD</v>
      </c>
      <c r="D124" t="str">
        <f t="shared" si="5"/>
        <v>DT.DOD.DECT.CD.GG.AR.NE.US</v>
      </c>
      <c r="E124" t="str">
        <f t="shared" si="5"/>
        <v>Millions (0)</v>
      </c>
      <c r="F124" t="e" cm="1">
        <f t="array" ref="F124">+_xlfn.XLOOKUP($L$1&amp;L124,#REF!&amp;#REF!,#REF!)</f>
        <v>#REF!</v>
      </c>
      <c r="K124" s="49" t="e">
        <f>+VLOOKUP($L$1,#REF!,2,FALSE)</f>
        <v>#REF!</v>
      </c>
      <c r="L124" t="s">
        <v>286</v>
      </c>
      <c r="M124" s="46" t="s">
        <v>162</v>
      </c>
      <c r="N124" t="s">
        <v>224</v>
      </c>
    </row>
    <row r="125" spans="1:14" x14ac:dyDescent="0.4">
      <c r="A125" t="str">
        <f t="shared" si="4"/>
        <v>Brazil</v>
      </c>
      <c r="B125" s="46" t="e">
        <f t="shared" si="5"/>
        <v>#REF!</v>
      </c>
      <c r="C125" t="str">
        <f t="shared" si="5"/>
        <v>Net Ext. Debt Position, General Government, Short-term, All instruments, USD</v>
      </c>
      <c r="D125" t="str">
        <f t="shared" si="5"/>
        <v>DT.DOD.DSTC.CD.GG.AR.NE.US</v>
      </c>
      <c r="E125" t="str">
        <f t="shared" si="5"/>
        <v>Millions (0)</v>
      </c>
      <c r="F125" t="e" cm="1">
        <f t="array" ref="F125">+_xlfn.XLOOKUP($L$1&amp;L125,#REF!&amp;#REF!,#REF!)</f>
        <v>#REF!</v>
      </c>
      <c r="K125" s="49" t="e">
        <f>+VLOOKUP($L$1,#REF!,2,FALSE)</f>
        <v>#REF!</v>
      </c>
      <c r="L125" t="s">
        <v>285</v>
      </c>
      <c r="M125" s="46" t="s">
        <v>163</v>
      </c>
      <c r="N125" t="s">
        <v>224</v>
      </c>
    </row>
    <row r="126" spans="1:14" x14ac:dyDescent="0.4">
      <c r="A126" t="str">
        <f t="shared" si="4"/>
        <v>Brazil</v>
      </c>
      <c r="B126" s="46" t="e">
        <f t="shared" si="5"/>
        <v>#REF!</v>
      </c>
      <c r="C126" t="str">
        <f t="shared" si="5"/>
        <v>Net Ext. Debt Position, General Government, Short-term, Currency and deposits, USD</v>
      </c>
      <c r="D126" t="str">
        <f t="shared" si="5"/>
        <v>DT.DOD.DSCD.CD.GG.AR.NE.US</v>
      </c>
      <c r="E126" t="str">
        <f t="shared" si="5"/>
        <v>Millions (0)</v>
      </c>
      <c r="F126" t="e" cm="1">
        <f t="array" ref="F126">+_xlfn.XLOOKUP($L$1&amp;L126,#REF!&amp;#REF!,#REF!)</f>
        <v>#REF!</v>
      </c>
      <c r="K126" s="49" t="e">
        <f>+VLOOKUP($L$1,#REF!,2,FALSE)</f>
        <v>#REF!</v>
      </c>
      <c r="L126" t="s">
        <v>284</v>
      </c>
      <c r="M126" s="46" t="s">
        <v>164</v>
      </c>
      <c r="N126" t="s">
        <v>224</v>
      </c>
    </row>
    <row r="127" spans="1:14" x14ac:dyDescent="0.4">
      <c r="A127" t="str">
        <f t="shared" si="4"/>
        <v>Brazil</v>
      </c>
      <c r="B127" s="46" t="e">
        <f t="shared" si="5"/>
        <v>#REF!</v>
      </c>
      <c r="C127" t="str">
        <f t="shared" si="5"/>
        <v>Net Ext. Debt Position, General Government, Short-term, Debt securities, USD</v>
      </c>
      <c r="D127" t="str">
        <f t="shared" si="5"/>
        <v>DT.DOD.DSTM.CD.GG.AR.NE.US</v>
      </c>
      <c r="E127" t="str">
        <f t="shared" si="5"/>
        <v>Millions (0)</v>
      </c>
      <c r="F127" t="e" cm="1">
        <f t="array" ref="F127">+_xlfn.XLOOKUP($L$1&amp;L127,#REF!&amp;#REF!,#REF!)</f>
        <v>#REF!</v>
      </c>
      <c r="K127" s="49" t="e">
        <f>+VLOOKUP($L$1,#REF!,2,FALSE)</f>
        <v>#REF!</v>
      </c>
      <c r="L127" t="s">
        <v>283</v>
      </c>
      <c r="M127" s="46" t="s">
        <v>165</v>
      </c>
      <c r="N127" t="s">
        <v>224</v>
      </c>
    </row>
    <row r="128" spans="1:14" x14ac:dyDescent="0.4">
      <c r="A128" t="str">
        <f t="shared" si="4"/>
        <v>Brazil</v>
      </c>
      <c r="B128" s="46" t="e">
        <f t="shared" si="5"/>
        <v>#REF!</v>
      </c>
      <c r="C128" t="str">
        <f t="shared" si="5"/>
        <v>Net Ext. Debt Position, General Government, Short-term, Loans, USD</v>
      </c>
      <c r="D128" t="str">
        <f t="shared" si="5"/>
        <v>DT.DOD.DSTL.CD.GG.AR.NE.US</v>
      </c>
      <c r="E128" t="str">
        <f t="shared" si="5"/>
        <v>Millions (0)</v>
      </c>
      <c r="F128" t="e" cm="1">
        <f t="array" ref="F128">+_xlfn.XLOOKUP($L$1&amp;L128,#REF!&amp;#REF!,#REF!)</f>
        <v>#REF!</v>
      </c>
      <c r="K128" s="49" t="e">
        <f>+VLOOKUP($L$1,#REF!,2,FALSE)</f>
        <v>#REF!</v>
      </c>
      <c r="L128" t="s">
        <v>282</v>
      </c>
      <c r="M128" s="46" t="s">
        <v>166</v>
      </c>
      <c r="N128" t="s">
        <v>224</v>
      </c>
    </row>
    <row r="129" spans="1:14" x14ac:dyDescent="0.4">
      <c r="A129" t="str">
        <f t="shared" si="4"/>
        <v>Brazil</v>
      </c>
      <c r="B129" s="46" t="e">
        <f t="shared" si="5"/>
        <v>#REF!</v>
      </c>
      <c r="C129" t="str">
        <f t="shared" si="5"/>
        <v>Net Ext. Debt Position, General Government, Short-term, Trade credit and advances, USD</v>
      </c>
      <c r="D129" t="str">
        <f t="shared" si="5"/>
        <v>DT.DOD.DSTT.CD.GG.AR.NE.US</v>
      </c>
      <c r="E129" t="str">
        <f t="shared" si="5"/>
        <v>Millions (0)</v>
      </c>
      <c r="F129" t="e" cm="1">
        <f t="array" ref="F129">+_xlfn.XLOOKUP($L$1&amp;L129,#REF!&amp;#REF!,#REF!)</f>
        <v>#REF!</v>
      </c>
      <c r="K129" s="49" t="e">
        <f>+VLOOKUP($L$1,#REF!,2,FALSE)</f>
        <v>#REF!</v>
      </c>
      <c r="L129" t="s">
        <v>281</v>
      </c>
      <c r="M129" s="46" t="s">
        <v>167</v>
      </c>
      <c r="N129" t="s">
        <v>224</v>
      </c>
    </row>
    <row r="130" spans="1:14" x14ac:dyDescent="0.4">
      <c r="A130" t="str">
        <f t="shared" si="4"/>
        <v>Brazil</v>
      </c>
      <c r="B130" s="46" t="e">
        <f t="shared" ref="B130:E161" si="6">+K130</f>
        <v>#REF!</v>
      </c>
      <c r="C130" t="str">
        <f t="shared" si="6"/>
        <v>Net Ext. Debt Position, General Government, Short-term, Unallocated gold accounts included in monetary gold, USD</v>
      </c>
      <c r="D130" t="str">
        <f t="shared" si="6"/>
        <v>DT.DOD.DSUN.CD.GG.AR.NE.US</v>
      </c>
      <c r="E130" t="str">
        <f t="shared" si="6"/>
        <v>Millions (0)</v>
      </c>
      <c r="F130" t="e" cm="1">
        <f t="array" ref="F130">+_xlfn.XLOOKUP($L$1&amp;L130,#REF!&amp;#REF!,#REF!)</f>
        <v>#REF!</v>
      </c>
      <c r="K130" s="49" t="e">
        <f>+VLOOKUP($L$1,#REF!,2,FALSE)</f>
        <v>#REF!</v>
      </c>
      <c r="L130" t="s">
        <v>280</v>
      </c>
      <c r="M130" s="46" t="s">
        <v>168</v>
      </c>
      <c r="N130" t="s">
        <v>224</v>
      </c>
    </row>
    <row r="131" spans="1:14" x14ac:dyDescent="0.4">
      <c r="A131" t="str">
        <f t="shared" si="4"/>
        <v>Brazil</v>
      </c>
      <c r="B131" s="46" t="e">
        <f t="shared" si="6"/>
        <v>#REF!</v>
      </c>
      <c r="C131" t="str">
        <f t="shared" si="6"/>
        <v>Net Ext. Debt Position, General Government, Short-term, Other debt instruments, USD</v>
      </c>
      <c r="D131" t="str">
        <f t="shared" si="6"/>
        <v>DT.DOD.DSOO.CD.GG.AR.NE.US</v>
      </c>
      <c r="E131" t="str">
        <f t="shared" si="6"/>
        <v>Millions (0)</v>
      </c>
      <c r="F131" t="e" cm="1">
        <f t="array" ref="F131">+_xlfn.XLOOKUP($L$1&amp;L131,#REF!&amp;#REF!,#REF!)</f>
        <v>#REF!</v>
      </c>
      <c r="K131" s="49" t="e">
        <f>+VLOOKUP($L$1,#REF!,2,FALSE)</f>
        <v>#REF!</v>
      </c>
      <c r="L131" t="s">
        <v>278</v>
      </c>
      <c r="M131" s="46" t="s">
        <v>169</v>
      </c>
      <c r="N131" t="s">
        <v>224</v>
      </c>
    </row>
    <row r="132" spans="1:14" x14ac:dyDescent="0.4">
      <c r="A132" t="str">
        <f t="shared" ref="A132:A184" si="7">+A131</f>
        <v>Brazil</v>
      </c>
      <c r="B132" s="46" t="e">
        <f t="shared" si="6"/>
        <v>#REF!</v>
      </c>
      <c r="C132" t="str">
        <f t="shared" si="6"/>
        <v>Net Ext. Debt Position, General Government, Long-term, All instruments, USD</v>
      </c>
      <c r="D132" t="str">
        <f t="shared" si="6"/>
        <v>DT.DOD.DLXF.CD.GG.AR.NE.US</v>
      </c>
      <c r="E132" t="str">
        <f t="shared" si="6"/>
        <v>Millions (0)</v>
      </c>
      <c r="F132" t="e" cm="1">
        <f t="array" ref="F132">+_xlfn.XLOOKUP($L$1&amp;L132,#REF!&amp;#REF!,#REF!)</f>
        <v>#REF!</v>
      </c>
      <c r="K132" s="49" t="e">
        <f>+VLOOKUP($L$1,#REF!,2,FALSE)</f>
        <v>#REF!</v>
      </c>
      <c r="L132" t="s">
        <v>277</v>
      </c>
      <c r="M132" s="46" t="s">
        <v>170</v>
      </c>
      <c r="N132" t="s">
        <v>224</v>
      </c>
    </row>
    <row r="133" spans="1:14" x14ac:dyDescent="0.4">
      <c r="A133" t="str">
        <f t="shared" si="7"/>
        <v>Brazil</v>
      </c>
      <c r="B133" s="46" t="e">
        <f t="shared" si="6"/>
        <v>#REF!</v>
      </c>
      <c r="C133" t="str">
        <f t="shared" si="6"/>
        <v>Net Ext. Debt Position, General Government, Long-term, Special drawing rights (SDRs), USD</v>
      </c>
      <c r="D133" t="str">
        <f t="shared" si="6"/>
        <v>DT.DOD.DLTS.CD.GG.NE.US</v>
      </c>
      <c r="E133" t="str">
        <f t="shared" si="6"/>
        <v>Millions (0)</v>
      </c>
      <c r="F133" t="e" cm="1">
        <f t="array" ref="F133">+_xlfn.XLOOKUP($L$1&amp;L133,#REF!&amp;#REF!,#REF!)</f>
        <v>#REF!</v>
      </c>
      <c r="K133" s="49" t="e">
        <f>+VLOOKUP($L$1,#REF!,2,FALSE)</f>
        <v>#REF!</v>
      </c>
      <c r="L133" t="s">
        <v>276</v>
      </c>
      <c r="M133" s="46" t="s">
        <v>171</v>
      </c>
      <c r="N133" t="s">
        <v>224</v>
      </c>
    </row>
    <row r="134" spans="1:14" x14ac:dyDescent="0.4">
      <c r="A134" t="str">
        <f t="shared" si="7"/>
        <v>Brazil</v>
      </c>
      <c r="B134" s="46" t="e">
        <f t="shared" si="6"/>
        <v>#REF!</v>
      </c>
      <c r="C134" t="str">
        <f t="shared" si="6"/>
        <v>Net Ext. Debt Position, General Government, Long-term, Currency and deposits, USD</v>
      </c>
      <c r="D134" t="str">
        <f t="shared" si="6"/>
        <v>DT.DOD.DLCD.CD.GG.AR.NE.US</v>
      </c>
      <c r="E134" t="str">
        <f t="shared" si="6"/>
        <v>Millions (0)</v>
      </c>
      <c r="F134" t="e" cm="1">
        <f t="array" ref="F134">+_xlfn.XLOOKUP($L$1&amp;L134,#REF!&amp;#REF!,#REF!)</f>
        <v>#REF!</v>
      </c>
      <c r="K134" s="49" t="e">
        <f>+VLOOKUP($L$1,#REF!,2,FALSE)</f>
        <v>#REF!</v>
      </c>
      <c r="L134" t="s">
        <v>275</v>
      </c>
      <c r="M134" s="46" t="s">
        <v>172</v>
      </c>
      <c r="N134" t="s">
        <v>224</v>
      </c>
    </row>
    <row r="135" spans="1:14" x14ac:dyDescent="0.4">
      <c r="A135" t="str">
        <f t="shared" si="7"/>
        <v>Brazil</v>
      </c>
      <c r="B135" s="46" t="e">
        <f t="shared" si="6"/>
        <v>#REF!</v>
      </c>
      <c r="C135" t="str">
        <f t="shared" si="6"/>
        <v>Net Ext. Debt Position, General Government, Long-term, Debt securities, USD</v>
      </c>
      <c r="D135" t="str">
        <f t="shared" si="6"/>
        <v>DT.DOD.DLBN.CD.GG.AR.NE.US</v>
      </c>
      <c r="E135" t="str">
        <f t="shared" si="6"/>
        <v>Millions (0)</v>
      </c>
      <c r="F135" t="e" cm="1">
        <f t="array" ref="F135">+_xlfn.XLOOKUP($L$1&amp;L135,#REF!&amp;#REF!,#REF!)</f>
        <v>#REF!</v>
      </c>
      <c r="K135" s="49" t="e">
        <f>+VLOOKUP($L$1,#REF!,2,FALSE)</f>
        <v>#REF!</v>
      </c>
      <c r="L135" t="s">
        <v>274</v>
      </c>
      <c r="M135" s="46" t="s">
        <v>173</v>
      </c>
      <c r="N135" t="s">
        <v>224</v>
      </c>
    </row>
    <row r="136" spans="1:14" x14ac:dyDescent="0.4">
      <c r="A136" t="str">
        <f t="shared" si="7"/>
        <v>Brazil</v>
      </c>
      <c r="B136" s="46" t="e">
        <f t="shared" si="6"/>
        <v>#REF!</v>
      </c>
      <c r="C136" t="str">
        <f t="shared" si="6"/>
        <v>Net Ext. Debt Position, General Government, Long-term, Loans, USD</v>
      </c>
      <c r="D136" t="str">
        <f t="shared" si="6"/>
        <v>DT.DOD.DLTL.CD.GG.AR.NE.US</v>
      </c>
      <c r="E136" t="str">
        <f t="shared" si="6"/>
        <v>Millions (0)</v>
      </c>
      <c r="F136" t="e" cm="1">
        <f t="array" ref="F136">+_xlfn.XLOOKUP($L$1&amp;L136,#REF!&amp;#REF!,#REF!)</f>
        <v>#REF!</v>
      </c>
      <c r="K136" s="49" t="e">
        <f>+VLOOKUP($L$1,#REF!,2,FALSE)</f>
        <v>#REF!</v>
      </c>
      <c r="L136" t="s">
        <v>273</v>
      </c>
      <c r="M136" s="46" t="s">
        <v>174</v>
      </c>
      <c r="N136" t="s">
        <v>224</v>
      </c>
    </row>
    <row r="137" spans="1:14" x14ac:dyDescent="0.4">
      <c r="A137" t="str">
        <f t="shared" si="7"/>
        <v>Brazil</v>
      </c>
      <c r="B137" s="46" t="e">
        <f t="shared" si="6"/>
        <v>#REF!</v>
      </c>
      <c r="C137" t="str">
        <f t="shared" si="6"/>
        <v>Net Ext. Debt Position, General Government, Long-term, Trade credit and advances, USD</v>
      </c>
      <c r="D137" t="str">
        <f t="shared" si="6"/>
        <v>DT.DOD.DLTT.CD.GG.AR.NE.US</v>
      </c>
      <c r="E137" t="str">
        <f t="shared" si="6"/>
        <v>Millions (0)</v>
      </c>
      <c r="F137" t="e" cm="1">
        <f t="array" ref="F137">+_xlfn.XLOOKUP($L$1&amp;L137,#REF!&amp;#REF!,#REF!)</f>
        <v>#REF!</v>
      </c>
      <c r="K137" s="49" t="e">
        <f>+VLOOKUP($L$1,#REF!,2,FALSE)</f>
        <v>#REF!</v>
      </c>
      <c r="L137" t="s">
        <v>272</v>
      </c>
      <c r="M137" s="46" t="s">
        <v>175</v>
      </c>
      <c r="N137" t="s">
        <v>224</v>
      </c>
    </row>
    <row r="138" spans="1:14" x14ac:dyDescent="0.4">
      <c r="A138" t="str">
        <f t="shared" si="7"/>
        <v>Brazil</v>
      </c>
      <c r="B138" s="46" t="e">
        <f t="shared" si="6"/>
        <v>#REF!</v>
      </c>
      <c r="C138" t="str">
        <f t="shared" si="6"/>
        <v>Net Ext. Debt Position, General Government, Long-term, Other debt instruments, USD</v>
      </c>
      <c r="D138" t="str">
        <f t="shared" si="6"/>
        <v>DT.DOD.DLTO.CD.GG.AR.NE.US</v>
      </c>
      <c r="E138" t="str">
        <f t="shared" si="6"/>
        <v>Millions (0)</v>
      </c>
      <c r="F138" t="e" cm="1">
        <f t="array" ref="F138">+_xlfn.XLOOKUP($L$1&amp;L138,#REF!&amp;#REF!,#REF!)</f>
        <v>#REF!</v>
      </c>
      <c r="K138" s="49" t="e">
        <f>+VLOOKUP($L$1,#REF!,2,FALSE)</f>
        <v>#REF!</v>
      </c>
      <c r="L138" t="s">
        <v>271</v>
      </c>
      <c r="M138" s="46" t="s">
        <v>176</v>
      </c>
      <c r="N138" t="s">
        <v>224</v>
      </c>
    </row>
    <row r="139" spans="1:14" x14ac:dyDescent="0.4">
      <c r="A139" t="str">
        <f t="shared" si="7"/>
        <v>Brazil</v>
      </c>
      <c r="B139" s="46" t="e">
        <f t="shared" si="6"/>
        <v>#REF!</v>
      </c>
      <c r="C139" t="str">
        <f t="shared" si="6"/>
        <v>Net Ext. Debt Position, Central Bank, All maturities, All instruments, USD</v>
      </c>
      <c r="D139" t="str">
        <f t="shared" si="6"/>
        <v>DT.DOD.DECT.CD.MA.AR.NE.US</v>
      </c>
      <c r="E139" t="str">
        <f t="shared" si="6"/>
        <v>Millions (0)</v>
      </c>
      <c r="F139" t="e" cm="1">
        <f t="array" ref="F139">+_xlfn.XLOOKUP($L$1&amp;L139,#REF!&amp;#REF!,#REF!)</f>
        <v>#REF!</v>
      </c>
      <c r="K139" s="49" t="e">
        <f>+VLOOKUP($L$1,#REF!,2,FALSE)</f>
        <v>#REF!</v>
      </c>
      <c r="L139" t="s">
        <v>270</v>
      </c>
      <c r="M139" s="46" t="s">
        <v>177</v>
      </c>
      <c r="N139" t="s">
        <v>224</v>
      </c>
    </row>
    <row r="140" spans="1:14" x14ac:dyDescent="0.4">
      <c r="A140" t="str">
        <f t="shared" si="7"/>
        <v>Brazil</v>
      </c>
      <c r="B140" s="46" t="e">
        <f t="shared" si="6"/>
        <v>#REF!</v>
      </c>
      <c r="C140" t="str">
        <f t="shared" si="6"/>
        <v>Net Ext. Debt Position, Central Bank, Short-term, All instruments, USD</v>
      </c>
      <c r="D140" t="str">
        <f t="shared" si="6"/>
        <v>DT.DOD.DSTC.CD.MA.AR.NE.US</v>
      </c>
      <c r="E140" t="str">
        <f t="shared" si="6"/>
        <v>Millions (0)</v>
      </c>
      <c r="F140" t="e" cm="1">
        <f t="array" ref="F140">+_xlfn.XLOOKUP($L$1&amp;L140,#REF!&amp;#REF!,#REF!)</f>
        <v>#REF!</v>
      </c>
      <c r="K140" s="49" t="e">
        <f>+VLOOKUP($L$1,#REF!,2,FALSE)</f>
        <v>#REF!</v>
      </c>
      <c r="L140" t="s">
        <v>269</v>
      </c>
      <c r="M140" s="46" t="s">
        <v>178</v>
      </c>
      <c r="N140" t="s">
        <v>224</v>
      </c>
    </row>
    <row r="141" spans="1:14" x14ac:dyDescent="0.4">
      <c r="A141" t="str">
        <f t="shared" si="7"/>
        <v>Brazil</v>
      </c>
      <c r="B141" s="46" t="e">
        <f t="shared" si="6"/>
        <v>#REF!</v>
      </c>
      <c r="C141" t="str">
        <f t="shared" si="6"/>
        <v>Net Ext. Debt Position, Central Bank, Short-term, Currency and deposits, USD</v>
      </c>
      <c r="D141" t="str">
        <f t="shared" si="6"/>
        <v>DT.DOD.DSCD.CD.MA.AR.NE.US</v>
      </c>
      <c r="E141" t="str">
        <f t="shared" si="6"/>
        <v>Millions (0)</v>
      </c>
      <c r="F141" t="e" cm="1">
        <f t="array" ref="F141">+_xlfn.XLOOKUP($L$1&amp;L141,#REF!&amp;#REF!,#REF!)</f>
        <v>#REF!</v>
      </c>
      <c r="K141" s="49" t="e">
        <f>+VLOOKUP($L$1,#REF!,2,FALSE)</f>
        <v>#REF!</v>
      </c>
      <c r="L141" t="s">
        <v>268</v>
      </c>
      <c r="M141" s="46" t="s">
        <v>179</v>
      </c>
      <c r="N141" t="s">
        <v>224</v>
      </c>
    </row>
    <row r="142" spans="1:14" x14ac:dyDescent="0.4">
      <c r="A142" t="str">
        <f t="shared" si="7"/>
        <v>Brazil</v>
      </c>
      <c r="B142" s="46" t="e">
        <f t="shared" si="6"/>
        <v>#REF!</v>
      </c>
      <c r="C142" t="str">
        <f t="shared" si="6"/>
        <v>Net Ext. Debt Position, Central Bank, Short-term, Debt securities, USD</v>
      </c>
      <c r="D142" t="str">
        <f t="shared" si="6"/>
        <v>DT.DOD.DSTM.CD.MA.AR.NE.US</v>
      </c>
      <c r="E142" t="str">
        <f t="shared" si="6"/>
        <v>Millions (0)</v>
      </c>
      <c r="F142" t="e" cm="1">
        <f t="array" ref="F142">+_xlfn.XLOOKUP($L$1&amp;L142,#REF!&amp;#REF!,#REF!)</f>
        <v>#REF!</v>
      </c>
      <c r="K142" s="49" t="e">
        <f>+VLOOKUP($L$1,#REF!,2,FALSE)</f>
        <v>#REF!</v>
      </c>
      <c r="L142" t="s">
        <v>267</v>
      </c>
      <c r="M142" s="46" t="s">
        <v>180</v>
      </c>
      <c r="N142" t="s">
        <v>224</v>
      </c>
    </row>
    <row r="143" spans="1:14" x14ac:dyDescent="0.4">
      <c r="A143" t="str">
        <f t="shared" si="7"/>
        <v>Brazil</v>
      </c>
      <c r="B143" s="46" t="e">
        <f t="shared" si="6"/>
        <v>#REF!</v>
      </c>
      <c r="C143" t="str">
        <f t="shared" si="6"/>
        <v>Net Ext. Debt Position, Central Bank, Short-term, Loans, USD</v>
      </c>
      <c r="D143" t="str">
        <f t="shared" si="6"/>
        <v>DT.DOD.DSTL.CD.MA.AR.NE.US</v>
      </c>
      <c r="E143" t="str">
        <f t="shared" si="6"/>
        <v>Millions (0)</v>
      </c>
      <c r="F143" t="e" cm="1">
        <f t="array" ref="F143">+_xlfn.XLOOKUP($L$1&amp;L143,#REF!&amp;#REF!,#REF!)</f>
        <v>#REF!</v>
      </c>
      <c r="K143" s="49" t="e">
        <f>+VLOOKUP($L$1,#REF!,2,FALSE)</f>
        <v>#REF!</v>
      </c>
      <c r="L143" t="s">
        <v>266</v>
      </c>
      <c r="M143" s="46" t="s">
        <v>181</v>
      </c>
      <c r="N143" t="s">
        <v>224</v>
      </c>
    </row>
    <row r="144" spans="1:14" x14ac:dyDescent="0.4">
      <c r="A144" t="str">
        <f t="shared" si="7"/>
        <v>Brazil</v>
      </c>
      <c r="B144" s="46" t="e">
        <f t="shared" si="6"/>
        <v>#REF!</v>
      </c>
      <c r="C144" t="str">
        <f t="shared" si="6"/>
        <v>Net Ext. Debt Position, Central Bank, Short-term, Trade credit and advances, USD</v>
      </c>
      <c r="D144" t="str">
        <f t="shared" si="6"/>
        <v>DT.DOD.DSTT.CD.MA.AR.NE.US</v>
      </c>
      <c r="E144" t="str">
        <f t="shared" si="6"/>
        <v>Millions (0)</v>
      </c>
      <c r="F144" t="e" cm="1">
        <f t="array" ref="F144">+_xlfn.XLOOKUP($L$1&amp;L144,#REF!&amp;#REF!,#REF!)</f>
        <v>#REF!</v>
      </c>
      <c r="K144" s="49" t="e">
        <f>+VLOOKUP($L$1,#REF!,2,FALSE)</f>
        <v>#REF!</v>
      </c>
      <c r="L144" t="s">
        <v>265</v>
      </c>
      <c r="M144" s="46" t="s">
        <v>182</v>
      </c>
      <c r="N144" t="s">
        <v>224</v>
      </c>
    </row>
    <row r="145" spans="1:14" x14ac:dyDescent="0.4">
      <c r="A145" t="str">
        <f t="shared" si="7"/>
        <v>Brazil</v>
      </c>
      <c r="B145" s="46" t="e">
        <f t="shared" si="6"/>
        <v>#REF!</v>
      </c>
      <c r="C145" t="str">
        <f t="shared" si="6"/>
        <v>Net Ext. Debt Position, Central Bank, Short-term, Unallocated gold accounts included in monetary gold, USD</v>
      </c>
      <c r="D145" t="str">
        <f t="shared" si="6"/>
        <v>DT.DOD.DSUN.CD.MA.AR.NE.US</v>
      </c>
      <c r="E145" t="str">
        <f t="shared" si="6"/>
        <v>Millions (0)</v>
      </c>
      <c r="F145" t="e" cm="1">
        <f t="array" ref="F145">+_xlfn.XLOOKUP($L$1&amp;L145,#REF!&amp;#REF!,#REF!)</f>
        <v>#REF!</v>
      </c>
      <c r="K145" s="49" t="e">
        <f>+VLOOKUP($L$1,#REF!,2,FALSE)</f>
        <v>#REF!</v>
      </c>
      <c r="L145" t="s">
        <v>264</v>
      </c>
      <c r="M145" s="46" t="s">
        <v>183</v>
      </c>
      <c r="N145" t="s">
        <v>224</v>
      </c>
    </row>
    <row r="146" spans="1:14" x14ac:dyDescent="0.4">
      <c r="A146" t="str">
        <f t="shared" si="7"/>
        <v>Brazil</v>
      </c>
      <c r="B146" s="46" t="e">
        <f t="shared" si="6"/>
        <v>#REF!</v>
      </c>
      <c r="C146" t="str">
        <f t="shared" si="6"/>
        <v>Net Ext. Debt Position, Central Bank, Short-term, Other debt instruments, USD</v>
      </c>
      <c r="D146" t="str">
        <f t="shared" si="6"/>
        <v>DT.DOD.DSOO.CD.MA.AR.NE.US</v>
      </c>
      <c r="E146" t="str">
        <f t="shared" si="6"/>
        <v>Millions (0)</v>
      </c>
      <c r="F146" t="e" cm="1">
        <f t="array" ref="F146">+_xlfn.XLOOKUP($L$1&amp;L146,#REF!&amp;#REF!,#REF!)</f>
        <v>#REF!</v>
      </c>
      <c r="K146" s="49" t="e">
        <f>+VLOOKUP($L$1,#REF!,2,FALSE)</f>
        <v>#REF!</v>
      </c>
      <c r="L146" t="s">
        <v>263</v>
      </c>
      <c r="M146" s="46" t="s">
        <v>184</v>
      </c>
      <c r="N146" t="s">
        <v>224</v>
      </c>
    </row>
    <row r="147" spans="1:14" x14ac:dyDescent="0.4">
      <c r="A147" t="str">
        <f t="shared" si="7"/>
        <v>Brazil</v>
      </c>
      <c r="B147" s="46" t="e">
        <f t="shared" si="6"/>
        <v>#REF!</v>
      </c>
      <c r="C147" t="str">
        <f t="shared" si="6"/>
        <v>Net Ext. Debt Position, Central Bank, Long-term, All instruments, USD</v>
      </c>
      <c r="D147" t="str">
        <f t="shared" si="6"/>
        <v>DT.DOD.DLXF.CD.MA.AR.NE.US</v>
      </c>
      <c r="E147" t="str">
        <f t="shared" si="6"/>
        <v>Millions (0)</v>
      </c>
      <c r="F147" t="e" cm="1">
        <f t="array" ref="F147">+_xlfn.XLOOKUP($L$1&amp;L147,#REF!&amp;#REF!,#REF!)</f>
        <v>#REF!</v>
      </c>
      <c r="K147" s="49" t="e">
        <f>+VLOOKUP($L$1,#REF!,2,FALSE)</f>
        <v>#REF!</v>
      </c>
      <c r="L147" t="s">
        <v>262</v>
      </c>
      <c r="M147" s="46" t="s">
        <v>185</v>
      </c>
      <c r="N147" t="s">
        <v>224</v>
      </c>
    </row>
    <row r="148" spans="1:14" x14ac:dyDescent="0.4">
      <c r="A148" t="str">
        <f t="shared" si="7"/>
        <v>Brazil</v>
      </c>
      <c r="B148" s="46" t="e">
        <f t="shared" si="6"/>
        <v>#REF!</v>
      </c>
      <c r="C148" t="str">
        <f t="shared" si="6"/>
        <v>Net Ext. Debt Position, Central Bank, Long-term, Special drawing rights (SDRs), USD</v>
      </c>
      <c r="D148" t="str">
        <f t="shared" si="6"/>
        <v>DT.DOD.DLTS.CD.MA.AR.NE.US</v>
      </c>
      <c r="E148" t="str">
        <f t="shared" si="6"/>
        <v>Millions (0)</v>
      </c>
      <c r="F148" t="e" cm="1">
        <f t="array" ref="F148">+_xlfn.XLOOKUP($L$1&amp;L148,#REF!&amp;#REF!,#REF!)</f>
        <v>#REF!</v>
      </c>
      <c r="K148" s="49" t="e">
        <f>+VLOOKUP($L$1,#REF!,2,FALSE)</f>
        <v>#REF!</v>
      </c>
      <c r="L148" t="s">
        <v>261</v>
      </c>
      <c r="M148" s="46" t="s">
        <v>186</v>
      </c>
      <c r="N148" t="s">
        <v>224</v>
      </c>
    </row>
    <row r="149" spans="1:14" x14ac:dyDescent="0.4">
      <c r="A149" t="str">
        <f t="shared" si="7"/>
        <v>Brazil</v>
      </c>
      <c r="B149" s="46" t="e">
        <f t="shared" si="6"/>
        <v>#REF!</v>
      </c>
      <c r="C149" t="str">
        <f t="shared" si="6"/>
        <v>Net Ext. Debt Position, Central Bank, Long-term, Currency and deposits, USD</v>
      </c>
      <c r="D149" t="str">
        <f t="shared" si="6"/>
        <v>DT.DOD.DLCD.CD.MA.AR.NE.US</v>
      </c>
      <c r="E149" t="str">
        <f t="shared" si="6"/>
        <v>Millions (0)</v>
      </c>
      <c r="F149" t="e" cm="1">
        <f t="array" ref="F149">+_xlfn.XLOOKUP($L$1&amp;L149,#REF!&amp;#REF!,#REF!)</f>
        <v>#REF!</v>
      </c>
      <c r="K149" s="49" t="e">
        <f>+VLOOKUP($L$1,#REF!,2,FALSE)</f>
        <v>#REF!</v>
      </c>
      <c r="L149" t="s">
        <v>260</v>
      </c>
      <c r="M149" s="46" t="s">
        <v>187</v>
      </c>
      <c r="N149" t="s">
        <v>224</v>
      </c>
    </row>
    <row r="150" spans="1:14" x14ac:dyDescent="0.4">
      <c r="A150" t="str">
        <f t="shared" si="7"/>
        <v>Brazil</v>
      </c>
      <c r="B150" s="46" t="e">
        <f t="shared" si="6"/>
        <v>#REF!</v>
      </c>
      <c r="C150" t="str">
        <f t="shared" si="6"/>
        <v>Net Ext. Debt Position, Central Bank, Long-term, Debt securities, USD</v>
      </c>
      <c r="D150" t="str">
        <f t="shared" si="6"/>
        <v>DT.DOD.DLBN.CD.MA.AR.NE.US</v>
      </c>
      <c r="E150" t="str">
        <f t="shared" si="6"/>
        <v>Millions (0)</v>
      </c>
      <c r="F150" t="e" cm="1">
        <f t="array" ref="F150">+_xlfn.XLOOKUP($L$1&amp;L150,#REF!&amp;#REF!,#REF!)</f>
        <v>#REF!</v>
      </c>
      <c r="K150" s="49" t="e">
        <f>+VLOOKUP($L$1,#REF!,2,FALSE)</f>
        <v>#REF!</v>
      </c>
      <c r="L150" t="s">
        <v>259</v>
      </c>
      <c r="M150" s="46" t="s">
        <v>188</v>
      </c>
      <c r="N150" t="s">
        <v>224</v>
      </c>
    </row>
    <row r="151" spans="1:14" x14ac:dyDescent="0.4">
      <c r="A151" t="str">
        <f t="shared" si="7"/>
        <v>Brazil</v>
      </c>
      <c r="B151" s="46" t="e">
        <f t="shared" si="6"/>
        <v>#REF!</v>
      </c>
      <c r="C151" t="str">
        <f t="shared" si="6"/>
        <v>Net Ext. Debt Position, Central Bank, Long-term, Loans, USD</v>
      </c>
      <c r="D151" t="str">
        <f t="shared" si="6"/>
        <v>DT.DOD.DLTL.CD.MA.AR.NE.US</v>
      </c>
      <c r="E151" t="str">
        <f t="shared" si="6"/>
        <v>Millions (0)</v>
      </c>
      <c r="F151" t="e" cm="1">
        <f t="array" ref="F151">+_xlfn.XLOOKUP($L$1&amp;L151,#REF!&amp;#REF!,#REF!)</f>
        <v>#REF!</v>
      </c>
      <c r="K151" s="49" t="e">
        <f>+VLOOKUP($L$1,#REF!,2,FALSE)</f>
        <v>#REF!</v>
      </c>
      <c r="L151" t="s">
        <v>258</v>
      </c>
      <c r="M151" s="46" t="s">
        <v>189</v>
      </c>
      <c r="N151" t="s">
        <v>224</v>
      </c>
    </row>
    <row r="152" spans="1:14" x14ac:dyDescent="0.4">
      <c r="A152" t="str">
        <f t="shared" si="7"/>
        <v>Brazil</v>
      </c>
      <c r="B152" s="46" t="e">
        <f t="shared" si="6"/>
        <v>#REF!</v>
      </c>
      <c r="C152" t="str">
        <f t="shared" si="6"/>
        <v>Net Ext. Debt Position, Central Bank, Long-term, Trade credit and advances , USD</v>
      </c>
      <c r="D152" t="str">
        <f t="shared" si="6"/>
        <v>DT.DOD.DLTT.CD.MA.AR.NE.US</v>
      </c>
      <c r="E152" t="str">
        <f t="shared" si="6"/>
        <v>Millions (0)</v>
      </c>
      <c r="F152" t="e" cm="1">
        <f t="array" ref="F152">+_xlfn.XLOOKUP($L$1&amp;L152,#REF!&amp;#REF!,#REF!)</f>
        <v>#REF!</v>
      </c>
      <c r="K152" s="49" t="e">
        <f>+VLOOKUP($L$1,#REF!,2,FALSE)</f>
        <v>#REF!</v>
      </c>
      <c r="L152" t="s">
        <v>257</v>
      </c>
      <c r="M152" s="46" t="s">
        <v>190</v>
      </c>
      <c r="N152" t="s">
        <v>224</v>
      </c>
    </row>
    <row r="153" spans="1:14" x14ac:dyDescent="0.4">
      <c r="A153" t="str">
        <f t="shared" si="7"/>
        <v>Brazil</v>
      </c>
      <c r="B153" s="46" t="e">
        <f t="shared" si="6"/>
        <v>#REF!</v>
      </c>
      <c r="C153" t="str">
        <f t="shared" si="6"/>
        <v>Net Ext. Debt Position, Central Bank, Long-term, Other debt instruments, USD</v>
      </c>
      <c r="D153" t="str">
        <f t="shared" si="6"/>
        <v>DT.DOD.DLTO.CD.MA.AR.NE.US</v>
      </c>
      <c r="E153" t="str">
        <f t="shared" si="6"/>
        <v>Millions (0)</v>
      </c>
      <c r="F153" t="e" cm="1">
        <f t="array" ref="F153">+_xlfn.XLOOKUP($L$1&amp;L153,#REF!&amp;#REF!,#REF!)</f>
        <v>#REF!</v>
      </c>
      <c r="K153" s="49" t="e">
        <f>+VLOOKUP($L$1,#REF!,2,FALSE)</f>
        <v>#REF!</v>
      </c>
      <c r="L153" t="s">
        <v>256</v>
      </c>
      <c r="M153" s="46" t="s">
        <v>191</v>
      </c>
      <c r="N153" t="s">
        <v>224</v>
      </c>
    </row>
    <row r="154" spans="1:14" x14ac:dyDescent="0.4">
      <c r="A154" t="str">
        <f t="shared" si="7"/>
        <v>Brazil</v>
      </c>
      <c r="B154" s="46" t="e">
        <f t="shared" si="6"/>
        <v>#REF!</v>
      </c>
      <c r="C154" t="str">
        <f t="shared" si="6"/>
        <v>Net Ext. Debt Position, Deposit-Taking Corp., exc. CB, All maturities, All instruments, USD</v>
      </c>
      <c r="D154" t="str">
        <f t="shared" si="6"/>
        <v>DT.DOD.DECT.CD.CB.AR.NE.US</v>
      </c>
      <c r="E154" t="str">
        <f t="shared" si="6"/>
        <v>Millions (0)</v>
      </c>
      <c r="F154" t="e" cm="1">
        <f t="array" ref="F154">+_xlfn.XLOOKUP($L$1&amp;L154,#REF!&amp;#REF!,#REF!)</f>
        <v>#REF!</v>
      </c>
      <c r="K154" s="49" t="e">
        <f>+VLOOKUP($L$1,#REF!,2,FALSE)</f>
        <v>#REF!</v>
      </c>
      <c r="L154" t="s">
        <v>255</v>
      </c>
      <c r="M154" s="46" t="s">
        <v>192</v>
      </c>
      <c r="N154" t="s">
        <v>224</v>
      </c>
    </row>
    <row r="155" spans="1:14" x14ac:dyDescent="0.4">
      <c r="A155" t="str">
        <f t="shared" si="7"/>
        <v>Brazil</v>
      </c>
      <c r="B155" s="46" t="e">
        <f t="shared" si="6"/>
        <v>#REF!</v>
      </c>
      <c r="C155" t="str">
        <f t="shared" si="6"/>
        <v>Net Ext. Debt Position, Deposit-Taking Corp., exc. CB, Short-term, All instruments, USD</v>
      </c>
      <c r="D155" t="str">
        <f t="shared" si="6"/>
        <v>DT.DOD.DSTC.CD.CB.AR.NE.US</v>
      </c>
      <c r="E155" t="str">
        <f t="shared" si="6"/>
        <v>Millions (0)</v>
      </c>
      <c r="F155" t="e" cm="1">
        <f t="array" ref="F155">+_xlfn.XLOOKUP($L$1&amp;L155,#REF!&amp;#REF!,#REF!)</f>
        <v>#REF!</v>
      </c>
      <c r="K155" s="49" t="e">
        <f>+VLOOKUP($L$1,#REF!,2,FALSE)</f>
        <v>#REF!</v>
      </c>
      <c r="L155" t="s">
        <v>254</v>
      </c>
      <c r="M155" s="46" t="s">
        <v>193</v>
      </c>
      <c r="N155" t="s">
        <v>224</v>
      </c>
    </row>
    <row r="156" spans="1:14" x14ac:dyDescent="0.4">
      <c r="A156" t="str">
        <f t="shared" si="7"/>
        <v>Brazil</v>
      </c>
      <c r="B156" s="46" t="e">
        <f t="shared" si="6"/>
        <v>#REF!</v>
      </c>
      <c r="C156" t="str">
        <f t="shared" si="6"/>
        <v>Net Ext. Debt Position, Deposit-Taking Corp., exc. CB, Short-term, Currency and deposits, USD</v>
      </c>
      <c r="D156" t="str">
        <f t="shared" si="6"/>
        <v>DT.DOD.DSCD.CD.CB.AR.NE.US</v>
      </c>
      <c r="E156" t="str">
        <f t="shared" si="6"/>
        <v>Millions (0)</v>
      </c>
      <c r="F156" t="e" cm="1">
        <f t="array" ref="F156">+_xlfn.XLOOKUP($L$1&amp;L156,#REF!&amp;#REF!,#REF!)</f>
        <v>#REF!</v>
      </c>
      <c r="K156" s="49" t="e">
        <f>+VLOOKUP($L$1,#REF!,2,FALSE)</f>
        <v>#REF!</v>
      </c>
      <c r="L156" t="s">
        <v>253</v>
      </c>
      <c r="M156" s="46" t="s">
        <v>194</v>
      </c>
      <c r="N156" t="s">
        <v>224</v>
      </c>
    </row>
    <row r="157" spans="1:14" x14ac:dyDescent="0.4">
      <c r="A157" t="str">
        <f t="shared" si="7"/>
        <v>Brazil</v>
      </c>
      <c r="B157" s="46" t="e">
        <f t="shared" si="6"/>
        <v>#REF!</v>
      </c>
      <c r="C157" t="str">
        <f t="shared" si="6"/>
        <v>Net Ext. Debt Position, Deposit-Taking Corp., exc. CB, Short-term, Debt securities, USD</v>
      </c>
      <c r="D157" t="str">
        <f t="shared" si="6"/>
        <v>DT.DOD.DSTM.CD.CB.AR.NE.US</v>
      </c>
      <c r="E157" t="str">
        <f t="shared" si="6"/>
        <v>Millions (0)</v>
      </c>
      <c r="F157" t="e" cm="1">
        <f t="array" ref="F157">+_xlfn.XLOOKUP($L$1&amp;L157,#REF!&amp;#REF!,#REF!)</f>
        <v>#REF!</v>
      </c>
      <c r="K157" s="49" t="e">
        <f>+VLOOKUP($L$1,#REF!,2,FALSE)</f>
        <v>#REF!</v>
      </c>
      <c r="L157" t="s">
        <v>252</v>
      </c>
      <c r="M157" s="46" t="s">
        <v>195</v>
      </c>
      <c r="N157" t="s">
        <v>224</v>
      </c>
    </row>
    <row r="158" spans="1:14" x14ac:dyDescent="0.4">
      <c r="A158" t="str">
        <f t="shared" si="7"/>
        <v>Brazil</v>
      </c>
      <c r="B158" s="46" t="e">
        <f t="shared" si="6"/>
        <v>#REF!</v>
      </c>
      <c r="C158" t="str">
        <f t="shared" si="6"/>
        <v>Net Ext. Debt Position, Deposit-Taking Corp., exc. CB, Short-term, Loans, USD</v>
      </c>
      <c r="D158" t="str">
        <f t="shared" si="6"/>
        <v>DT.DOD.DSTL.CD.CB.AR.NE.US</v>
      </c>
      <c r="E158" t="str">
        <f t="shared" si="6"/>
        <v>Millions (0)</v>
      </c>
      <c r="F158" t="e" cm="1">
        <f t="array" ref="F158">+_xlfn.XLOOKUP($L$1&amp;L158,#REF!&amp;#REF!,#REF!)</f>
        <v>#REF!</v>
      </c>
      <c r="K158" s="49" t="e">
        <f>+VLOOKUP($L$1,#REF!,2,FALSE)</f>
        <v>#REF!</v>
      </c>
      <c r="L158" t="s">
        <v>251</v>
      </c>
      <c r="M158" s="46" t="s">
        <v>196</v>
      </c>
      <c r="N158" t="s">
        <v>224</v>
      </c>
    </row>
    <row r="159" spans="1:14" x14ac:dyDescent="0.4">
      <c r="A159" t="str">
        <f t="shared" si="7"/>
        <v>Brazil</v>
      </c>
      <c r="B159" s="46" t="e">
        <f t="shared" si="6"/>
        <v>#REF!</v>
      </c>
      <c r="C159" t="str">
        <f t="shared" si="6"/>
        <v>Net Ext. Debt Position, Deposit-Taking Corp., exc. CB, Short-term, Trade credit and advances, USD</v>
      </c>
      <c r="D159" t="str">
        <f t="shared" si="6"/>
        <v>DT.DOD.DSTT.CD.CB.AR.NE.US</v>
      </c>
      <c r="E159" t="str">
        <f t="shared" si="6"/>
        <v>Millions (0)</v>
      </c>
      <c r="F159" t="e" cm="1">
        <f t="array" ref="F159">+_xlfn.XLOOKUP($L$1&amp;L159,#REF!&amp;#REF!,#REF!)</f>
        <v>#REF!</v>
      </c>
      <c r="K159" s="49" t="e">
        <f>+VLOOKUP($L$1,#REF!,2,FALSE)</f>
        <v>#REF!</v>
      </c>
      <c r="L159" t="s">
        <v>250</v>
      </c>
      <c r="M159" s="46" t="s">
        <v>197</v>
      </c>
      <c r="N159" t="s">
        <v>224</v>
      </c>
    </row>
    <row r="160" spans="1:14" x14ac:dyDescent="0.4">
      <c r="A160" t="str">
        <f t="shared" si="7"/>
        <v>Brazil</v>
      </c>
      <c r="B160" s="46" t="e">
        <f t="shared" si="6"/>
        <v>#REF!</v>
      </c>
      <c r="C160" t="str">
        <f t="shared" si="6"/>
        <v>Net Ext. Debt Position, Deposit-Taking Corp., exc. CB, Short-term, Other debt instruments, USD</v>
      </c>
      <c r="D160" t="str">
        <f t="shared" si="6"/>
        <v>DT.DOD.DSOO.CD.CB.AR.NE.US</v>
      </c>
      <c r="E160" t="str">
        <f t="shared" si="6"/>
        <v>Millions (0)</v>
      </c>
      <c r="F160" t="e" cm="1">
        <f t="array" ref="F160">+_xlfn.XLOOKUP($L$1&amp;L160,#REF!&amp;#REF!,#REF!)</f>
        <v>#REF!</v>
      </c>
      <c r="K160" s="49" t="e">
        <f>+VLOOKUP($L$1,#REF!,2,FALSE)</f>
        <v>#REF!</v>
      </c>
      <c r="L160" t="s">
        <v>249</v>
      </c>
      <c r="M160" s="46" t="s">
        <v>198</v>
      </c>
      <c r="N160" t="s">
        <v>224</v>
      </c>
    </row>
    <row r="161" spans="1:14" x14ac:dyDescent="0.4">
      <c r="A161" t="str">
        <f t="shared" si="7"/>
        <v>Brazil</v>
      </c>
      <c r="B161" s="46" t="e">
        <f t="shared" si="6"/>
        <v>#REF!</v>
      </c>
      <c r="C161" t="str">
        <f t="shared" si="6"/>
        <v>Net Ext. Debt Position, Deposit-Taking Corp., exc. CB, Long-term, All instruments, USD</v>
      </c>
      <c r="D161" t="str">
        <f t="shared" si="6"/>
        <v>DT.DOD.DLXF.CD.CB.AR.NE.US</v>
      </c>
      <c r="E161" t="str">
        <f t="shared" si="6"/>
        <v>Millions (0)</v>
      </c>
      <c r="F161" t="e" cm="1">
        <f t="array" ref="F161">+_xlfn.XLOOKUP($L$1&amp;L161,#REF!&amp;#REF!,#REF!)</f>
        <v>#REF!</v>
      </c>
      <c r="K161" s="49" t="e">
        <f>+VLOOKUP($L$1,#REF!,2,FALSE)</f>
        <v>#REF!</v>
      </c>
      <c r="L161" t="s">
        <v>248</v>
      </c>
      <c r="M161" s="46" t="s">
        <v>199</v>
      </c>
      <c r="N161" t="s">
        <v>224</v>
      </c>
    </row>
    <row r="162" spans="1:14" x14ac:dyDescent="0.4">
      <c r="A162" t="str">
        <f t="shared" si="7"/>
        <v>Brazil</v>
      </c>
      <c r="B162" s="46" t="e">
        <f t="shared" ref="B162:E184" si="8">+K162</f>
        <v>#REF!</v>
      </c>
      <c r="C162" t="str">
        <f t="shared" si="8"/>
        <v>Net Ext. Debt Position, Deposit-Taking Corp., exc. CB, Long-term, Currency and deposits, USD</v>
      </c>
      <c r="D162" t="str">
        <f t="shared" si="8"/>
        <v>DT.DOD.DLCD.CD.CB.AR.NE.US</v>
      </c>
      <c r="E162" t="str">
        <f t="shared" si="8"/>
        <v>Millions (0)</v>
      </c>
      <c r="F162" t="e" cm="1">
        <f t="array" ref="F162">+_xlfn.XLOOKUP($L$1&amp;L162,#REF!&amp;#REF!,#REF!)</f>
        <v>#REF!</v>
      </c>
      <c r="K162" s="49" t="e">
        <f>+VLOOKUP($L$1,#REF!,2,FALSE)</f>
        <v>#REF!</v>
      </c>
      <c r="L162" t="s">
        <v>247</v>
      </c>
      <c r="M162" s="46" t="s">
        <v>200</v>
      </c>
      <c r="N162" t="s">
        <v>224</v>
      </c>
    </row>
    <row r="163" spans="1:14" x14ac:dyDescent="0.4">
      <c r="A163" t="str">
        <f t="shared" si="7"/>
        <v>Brazil</v>
      </c>
      <c r="B163" s="46" t="e">
        <f t="shared" si="8"/>
        <v>#REF!</v>
      </c>
      <c r="C163" t="str">
        <f t="shared" si="8"/>
        <v>Net Ext. Debt Position, Deposit-Taking Corp., exc. CB, Long-term, Debt securities, USD</v>
      </c>
      <c r="D163" t="str">
        <f t="shared" si="8"/>
        <v>DT.DOD.DLBN.CD.CB.AR.NE.US</v>
      </c>
      <c r="E163" t="str">
        <f t="shared" si="8"/>
        <v>Millions (0)</v>
      </c>
      <c r="F163" t="e" cm="1">
        <f t="array" ref="F163">+_xlfn.XLOOKUP($L$1&amp;L163,#REF!&amp;#REF!,#REF!)</f>
        <v>#REF!</v>
      </c>
      <c r="K163" s="49" t="e">
        <f>+VLOOKUP($L$1,#REF!,2,FALSE)</f>
        <v>#REF!</v>
      </c>
      <c r="L163" t="s">
        <v>246</v>
      </c>
      <c r="M163" s="46" t="s">
        <v>201</v>
      </c>
      <c r="N163" t="s">
        <v>224</v>
      </c>
    </row>
    <row r="164" spans="1:14" x14ac:dyDescent="0.4">
      <c r="A164" t="str">
        <f t="shared" si="7"/>
        <v>Brazil</v>
      </c>
      <c r="B164" s="46" t="e">
        <f t="shared" si="8"/>
        <v>#REF!</v>
      </c>
      <c r="C164" t="str">
        <f t="shared" si="8"/>
        <v>Net Ext. Debt Position, Deposit-Taking Corp., exc. CB, Long-term, Loans, USD</v>
      </c>
      <c r="D164" t="str">
        <f t="shared" si="8"/>
        <v>DT.DOD.DLTL.CD.CB.AR.NE.US</v>
      </c>
      <c r="E164" t="str">
        <f t="shared" si="8"/>
        <v>Millions (0)</v>
      </c>
      <c r="F164" t="e" cm="1">
        <f t="array" ref="F164">+_xlfn.XLOOKUP($L$1&amp;L164,#REF!&amp;#REF!,#REF!)</f>
        <v>#REF!</v>
      </c>
      <c r="K164" s="49" t="e">
        <f>+VLOOKUP($L$1,#REF!,2,FALSE)</f>
        <v>#REF!</v>
      </c>
      <c r="L164" t="s">
        <v>245</v>
      </c>
      <c r="M164" s="46" t="s">
        <v>202</v>
      </c>
      <c r="N164" t="s">
        <v>224</v>
      </c>
    </row>
    <row r="165" spans="1:14" x14ac:dyDescent="0.4">
      <c r="A165" t="str">
        <f t="shared" si="7"/>
        <v>Brazil</v>
      </c>
      <c r="B165" s="46" t="e">
        <f t="shared" si="8"/>
        <v>#REF!</v>
      </c>
      <c r="C165" t="str">
        <f t="shared" si="8"/>
        <v>Net Ext. Debt Position, Deposit-Taking Corp., exc. CB, Long-term, Trade credit and advances, USD</v>
      </c>
      <c r="D165" t="str">
        <f t="shared" si="8"/>
        <v>DT.DOD.DLTT.CD.CB.AR.NE.US</v>
      </c>
      <c r="E165" t="str">
        <f t="shared" si="8"/>
        <v>Millions (0)</v>
      </c>
      <c r="F165" t="e" cm="1">
        <f t="array" ref="F165">+_xlfn.XLOOKUP($L$1&amp;L165,#REF!&amp;#REF!,#REF!)</f>
        <v>#REF!</v>
      </c>
      <c r="K165" s="49" t="e">
        <f>+VLOOKUP($L$1,#REF!,2,FALSE)</f>
        <v>#REF!</v>
      </c>
      <c r="L165" t="s">
        <v>244</v>
      </c>
      <c r="M165" s="46" t="s">
        <v>203</v>
      </c>
      <c r="N165" t="s">
        <v>224</v>
      </c>
    </row>
    <row r="166" spans="1:14" x14ac:dyDescent="0.4">
      <c r="A166" t="str">
        <f t="shared" si="7"/>
        <v>Brazil</v>
      </c>
      <c r="B166" s="46" t="e">
        <f t="shared" si="8"/>
        <v>#REF!</v>
      </c>
      <c r="C166" t="str">
        <f t="shared" si="8"/>
        <v>Net Ext. Debt Position, Deposit-Taking Corp., exc. CB, Long-term, Other debt instruments, USD</v>
      </c>
      <c r="D166" t="str">
        <f t="shared" si="8"/>
        <v>DT.DOD.DLTO.CD.CB.AR.NE.US</v>
      </c>
      <c r="E166" t="str">
        <f t="shared" si="8"/>
        <v>Millions (0)</v>
      </c>
      <c r="F166" t="e" cm="1">
        <f t="array" ref="F166">+_xlfn.XLOOKUP($L$1&amp;L166,#REF!&amp;#REF!,#REF!)</f>
        <v>#REF!</v>
      </c>
      <c r="K166" s="49" t="e">
        <f>+VLOOKUP($L$1,#REF!,2,FALSE)</f>
        <v>#REF!</v>
      </c>
      <c r="L166" t="s">
        <v>243</v>
      </c>
      <c r="M166" s="46" t="s">
        <v>204</v>
      </c>
      <c r="N166" t="s">
        <v>224</v>
      </c>
    </row>
    <row r="167" spans="1:14" x14ac:dyDescent="0.4">
      <c r="A167" t="str">
        <f t="shared" si="7"/>
        <v>Brazil</v>
      </c>
      <c r="B167" s="46" t="e">
        <f t="shared" si="8"/>
        <v>#REF!</v>
      </c>
      <c r="C167" t="str">
        <f t="shared" si="8"/>
        <v>Net Ext. Debt Position, Other Sectors, All maturities, All instruments, USD</v>
      </c>
      <c r="D167" t="str">
        <f t="shared" si="8"/>
        <v>DT.DOD.DECT.CD.OT.AR.NE.US</v>
      </c>
      <c r="E167" t="str">
        <f t="shared" si="8"/>
        <v>Millions (0)</v>
      </c>
      <c r="F167" t="e" cm="1">
        <f t="array" ref="F167">+_xlfn.XLOOKUP($L$1&amp;L167,#REF!&amp;#REF!,#REF!)</f>
        <v>#REF!</v>
      </c>
      <c r="K167" s="49" t="e">
        <f>+VLOOKUP($L$1,#REF!,2,FALSE)</f>
        <v>#REF!</v>
      </c>
      <c r="L167" t="s">
        <v>242</v>
      </c>
      <c r="M167" s="46" t="s">
        <v>205</v>
      </c>
      <c r="N167" t="s">
        <v>224</v>
      </c>
    </row>
    <row r="168" spans="1:14" x14ac:dyDescent="0.4">
      <c r="A168" t="str">
        <f t="shared" si="7"/>
        <v>Brazil</v>
      </c>
      <c r="B168" s="46" t="e">
        <f t="shared" si="8"/>
        <v>#REF!</v>
      </c>
      <c r="C168" t="str">
        <f t="shared" si="8"/>
        <v>Net Ext. Debt Position, Other Sectors, Short-term, All instruments, USD</v>
      </c>
      <c r="D168" t="str">
        <f t="shared" si="8"/>
        <v>DT.DOD.DSTC.CD.OT.AR.NE.US</v>
      </c>
      <c r="E168" t="str">
        <f t="shared" si="8"/>
        <v>Millions (0)</v>
      </c>
      <c r="F168" t="e" cm="1">
        <f t="array" ref="F168">+_xlfn.XLOOKUP($L$1&amp;L168,#REF!&amp;#REF!,#REF!)</f>
        <v>#REF!</v>
      </c>
      <c r="K168" s="49" t="e">
        <f>+VLOOKUP($L$1,#REF!,2,FALSE)</f>
        <v>#REF!</v>
      </c>
      <c r="L168" t="s">
        <v>241</v>
      </c>
      <c r="M168" s="46" t="s">
        <v>206</v>
      </c>
      <c r="N168" t="s">
        <v>224</v>
      </c>
    </row>
    <row r="169" spans="1:14" x14ac:dyDescent="0.4">
      <c r="A169" t="str">
        <f t="shared" si="7"/>
        <v>Brazil</v>
      </c>
      <c r="B169" s="46" t="e">
        <f t="shared" si="8"/>
        <v>#REF!</v>
      </c>
      <c r="C169" t="str">
        <f t="shared" si="8"/>
        <v>Net Ext. Debt Position, Other Sectors, Short-term, Currency and deposits, USD</v>
      </c>
      <c r="D169" t="str">
        <f t="shared" si="8"/>
        <v>DT.DOD.DSCD.CD.OT.AR.NE.US</v>
      </c>
      <c r="E169" t="str">
        <f t="shared" si="8"/>
        <v>Millions (0)</v>
      </c>
      <c r="F169" t="e" cm="1">
        <f t="array" ref="F169">+_xlfn.XLOOKUP($L$1&amp;L169,#REF!&amp;#REF!,#REF!)</f>
        <v>#REF!</v>
      </c>
      <c r="K169" s="49" t="e">
        <f>+VLOOKUP($L$1,#REF!,2,FALSE)</f>
        <v>#REF!</v>
      </c>
      <c r="L169" t="s">
        <v>240</v>
      </c>
      <c r="M169" s="46" t="s">
        <v>207</v>
      </c>
      <c r="N169" t="s">
        <v>224</v>
      </c>
    </row>
    <row r="170" spans="1:14" x14ac:dyDescent="0.4">
      <c r="A170" t="str">
        <f t="shared" si="7"/>
        <v>Brazil</v>
      </c>
      <c r="B170" s="46" t="e">
        <f t="shared" si="8"/>
        <v>#REF!</v>
      </c>
      <c r="C170" t="str">
        <f t="shared" si="8"/>
        <v>Net Ext. Debt Position, Other Sectors, Short-term, Debt securities, USD</v>
      </c>
      <c r="D170" t="str">
        <f t="shared" si="8"/>
        <v>DT.DOD.DSTM.CD.OT.AR.NE.US</v>
      </c>
      <c r="E170" t="str">
        <f t="shared" si="8"/>
        <v>Millions (0)</v>
      </c>
      <c r="F170" t="e" cm="1">
        <f t="array" ref="F170">+_xlfn.XLOOKUP($L$1&amp;L170,#REF!&amp;#REF!,#REF!)</f>
        <v>#REF!</v>
      </c>
      <c r="K170" s="49" t="e">
        <f>+VLOOKUP($L$1,#REF!,2,FALSE)</f>
        <v>#REF!</v>
      </c>
      <c r="L170" t="s">
        <v>239</v>
      </c>
      <c r="M170" s="46" t="s">
        <v>208</v>
      </c>
      <c r="N170" t="s">
        <v>224</v>
      </c>
    </row>
    <row r="171" spans="1:14" x14ac:dyDescent="0.4">
      <c r="A171" t="str">
        <f t="shared" si="7"/>
        <v>Brazil</v>
      </c>
      <c r="B171" s="46" t="e">
        <f t="shared" si="8"/>
        <v>#REF!</v>
      </c>
      <c r="C171" t="str">
        <f t="shared" si="8"/>
        <v>Net Ext. Debt Position, Other Sectors, Short-term, Loans, USD</v>
      </c>
      <c r="D171" t="str">
        <f t="shared" si="8"/>
        <v>DT.DOD.DSTL.CD.OT.AR.NE.US</v>
      </c>
      <c r="E171" t="str">
        <f t="shared" si="8"/>
        <v>Millions (0)</v>
      </c>
      <c r="F171" t="e" cm="1">
        <f t="array" ref="F171">+_xlfn.XLOOKUP($L$1&amp;L171,#REF!&amp;#REF!,#REF!)</f>
        <v>#REF!</v>
      </c>
      <c r="K171" s="49" t="e">
        <f>+VLOOKUP($L$1,#REF!,2,FALSE)</f>
        <v>#REF!</v>
      </c>
      <c r="L171" t="s">
        <v>238</v>
      </c>
      <c r="M171" s="46" t="s">
        <v>209</v>
      </c>
      <c r="N171" t="s">
        <v>224</v>
      </c>
    </row>
    <row r="172" spans="1:14" x14ac:dyDescent="0.4">
      <c r="A172" t="str">
        <f t="shared" si="7"/>
        <v>Brazil</v>
      </c>
      <c r="B172" s="46" t="e">
        <f t="shared" si="8"/>
        <v>#REF!</v>
      </c>
      <c r="C172" t="str">
        <f t="shared" si="8"/>
        <v>Net Ext. Debt Position, Other Sectors, Short-term, Trade credit and advances, USD</v>
      </c>
      <c r="D172" t="str">
        <f t="shared" si="8"/>
        <v>DT.DOD.DSTT.CD.OT.AR.NE.US</v>
      </c>
      <c r="E172" t="str">
        <f t="shared" si="8"/>
        <v>Millions (0)</v>
      </c>
      <c r="F172" t="e" cm="1">
        <f t="array" ref="F172">+_xlfn.XLOOKUP($L$1&amp;L172,#REF!&amp;#REF!,#REF!)</f>
        <v>#REF!</v>
      </c>
      <c r="K172" s="49" t="e">
        <f>+VLOOKUP($L$1,#REF!,2,FALSE)</f>
        <v>#REF!</v>
      </c>
      <c r="L172" t="s">
        <v>237</v>
      </c>
      <c r="M172" s="46" t="s">
        <v>210</v>
      </c>
      <c r="N172" t="s">
        <v>224</v>
      </c>
    </row>
    <row r="173" spans="1:14" x14ac:dyDescent="0.4">
      <c r="A173" t="str">
        <f t="shared" si="7"/>
        <v>Brazil</v>
      </c>
      <c r="B173" s="46" t="e">
        <f t="shared" si="8"/>
        <v>#REF!</v>
      </c>
      <c r="C173" t="str">
        <f t="shared" si="8"/>
        <v>Net Ext. Debt Position, Other Sectors, Short-term, Other debt instruments, USD</v>
      </c>
      <c r="D173" t="str">
        <f t="shared" si="8"/>
        <v>DT.DOD.DSOO.CD.OT.AR.NE.US</v>
      </c>
      <c r="E173" t="str">
        <f t="shared" si="8"/>
        <v>Millions (0)</v>
      </c>
      <c r="F173" t="e" cm="1">
        <f t="array" ref="F173">+_xlfn.XLOOKUP($L$1&amp;L173,#REF!&amp;#REF!,#REF!)</f>
        <v>#REF!</v>
      </c>
      <c r="K173" s="49" t="e">
        <f>+VLOOKUP($L$1,#REF!,2,FALSE)</f>
        <v>#REF!</v>
      </c>
      <c r="L173" t="s">
        <v>236</v>
      </c>
      <c r="M173" s="46" t="s">
        <v>211</v>
      </c>
      <c r="N173" t="s">
        <v>224</v>
      </c>
    </row>
    <row r="174" spans="1:14" x14ac:dyDescent="0.4">
      <c r="A174" t="str">
        <f t="shared" si="7"/>
        <v>Brazil</v>
      </c>
      <c r="B174" s="46" t="e">
        <f t="shared" si="8"/>
        <v>#REF!</v>
      </c>
      <c r="C174" t="str">
        <f t="shared" si="8"/>
        <v>Net Ext. Debt Position, Other Sectors, Long-term, All instruments, USD</v>
      </c>
      <c r="D174" t="str">
        <f t="shared" si="8"/>
        <v>DT.DOD.DLXF.CD.OT.AR.NE.US</v>
      </c>
      <c r="E174" t="str">
        <f t="shared" si="8"/>
        <v>Millions (0)</v>
      </c>
      <c r="F174" t="e" cm="1">
        <f t="array" ref="F174">+_xlfn.XLOOKUP($L$1&amp;L174,#REF!&amp;#REF!,#REF!)</f>
        <v>#REF!</v>
      </c>
      <c r="K174" s="49" t="e">
        <f>+VLOOKUP($L$1,#REF!,2,FALSE)</f>
        <v>#REF!</v>
      </c>
      <c r="L174" t="s">
        <v>235</v>
      </c>
      <c r="M174" s="46" t="s">
        <v>212</v>
      </c>
      <c r="N174" t="s">
        <v>224</v>
      </c>
    </row>
    <row r="175" spans="1:14" x14ac:dyDescent="0.4">
      <c r="A175" t="str">
        <f t="shared" si="7"/>
        <v>Brazil</v>
      </c>
      <c r="B175" s="46" t="e">
        <f t="shared" si="8"/>
        <v>#REF!</v>
      </c>
      <c r="C175" t="str">
        <f t="shared" si="8"/>
        <v>Net Ext. Debt Position, Other Sectors, Long-term, Currency and deposits, USD</v>
      </c>
      <c r="D175" t="str">
        <f t="shared" si="8"/>
        <v>DT.DOD.DLCD.CD.OT.AR.NE.US</v>
      </c>
      <c r="E175" t="str">
        <f t="shared" si="8"/>
        <v>Millions (0)</v>
      </c>
      <c r="F175" t="e" cm="1">
        <f t="array" ref="F175">+_xlfn.XLOOKUP($L$1&amp;L175,#REF!&amp;#REF!,#REF!)</f>
        <v>#REF!</v>
      </c>
      <c r="K175" s="49" t="e">
        <f>+VLOOKUP($L$1,#REF!,2,FALSE)</f>
        <v>#REF!</v>
      </c>
      <c r="L175" t="s">
        <v>234</v>
      </c>
      <c r="M175" s="46" t="s">
        <v>213</v>
      </c>
      <c r="N175" t="s">
        <v>224</v>
      </c>
    </row>
    <row r="176" spans="1:14" x14ac:dyDescent="0.4">
      <c r="A176" t="str">
        <f t="shared" si="7"/>
        <v>Brazil</v>
      </c>
      <c r="B176" s="46" t="e">
        <f t="shared" si="8"/>
        <v>#REF!</v>
      </c>
      <c r="C176" t="str">
        <f t="shared" si="8"/>
        <v>Net Ext. Debt Position, Other Sectors, Long-term, Debt securities, USD</v>
      </c>
      <c r="D176" t="str">
        <f t="shared" si="8"/>
        <v>DT.DOD.DLBN.CD.OT.AR.NE.US</v>
      </c>
      <c r="E176" t="str">
        <f t="shared" si="8"/>
        <v>Millions (0)</v>
      </c>
      <c r="F176" t="e" cm="1">
        <f t="array" ref="F176">+_xlfn.XLOOKUP($L$1&amp;L176,#REF!&amp;#REF!,#REF!)</f>
        <v>#REF!</v>
      </c>
      <c r="K176" s="49" t="e">
        <f>+VLOOKUP($L$1,#REF!,2,FALSE)</f>
        <v>#REF!</v>
      </c>
      <c r="L176" t="s">
        <v>233</v>
      </c>
      <c r="M176" s="46" t="s">
        <v>214</v>
      </c>
      <c r="N176" t="s">
        <v>224</v>
      </c>
    </row>
    <row r="177" spans="1:14" x14ac:dyDescent="0.4">
      <c r="A177" t="str">
        <f t="shared" si="7"/>
        <v>Brazil</v>
      </c>
      <c r="B177" s="46" t="e">
        <f t="shared" si="8"/>
        <v>#REF!</v>
      </c>
      <c r="C177" t="str">
        <f t="shared" si="8"/>
        <v>Net Ext. Debt Position, Other Sectors, Long-term, Loans, USD</v>
      </c>
      <c r="D177" t="str">
        <f t="shared" si="8"/>
        <v>DT.DOD.DLTL.CD.OT.AR.NE.US</v>
      </c>
      <c r="E177" t="str">
        <f t="shared" si="8"/>
        <v>Millions (0)</v>
      </c>
      <c r="F177" t="e" cm="1">
        <f t="array" ref="F177">+_xlfn.XLOOKUP($L$1&amp;L177,#REF!&amp;#REF!,#REF!)</f>
        <v>#REF!</v>
      </c>
      <c r="K177" s="49" t="e">
        <f>+VLOOKUP($L$1,#REF!,2,FALSE)</f>
        <v>#REF!</v>
      </c>
      <c r="L177" t="s">
        <v>232</v>
      </c>
      <c r="M177" s="46" t="s">
        <v>215</v>
      </c>
      <c r="N177" t="s">
        <v>224</v>
      </c>
    </row>
    <row r="178" spans="1:14" x14ac:dyDescent="0.4">
      <c r="A178" t="str">
        <f t="shared" si="7"/>
        <v>Brazil</v>
      </c>
      <c r="B178" s="46" t="e">
        <f t="shared" si="8"/>
        <v>#REF!</v>
      </c>
      <c r="C178" t="str">
        <f t="shared" si="8"/>
        <v>Net Ext. Debt Position, Other Sectors, Long-term, Trade credit and advances, USD</v>
      </c>
      <c r="D178" t="str">
        <f t="shared" si="8"/>
        <v>DT.DOD.DLTT.CD.OT.AR.NE.US</v>
      </c>
      <c r="E178" t="str">
        <f t="shared" si="8"/>
        <v>Millions (0)</v>
      </c>
      <c r="F178" t="e" cm="1">
        <f t="array" ref="F178">+_xlfn.XLOOKUP($L$1&amp;L178,#REF!&amp;#REF!,#REF!)</f>
        <v>#REF!</v>
      </c>
      <c r="K178" s="49" t="e">
        <f>+VLOOKUP($L$1,#REF!,2,FALSE)</f>
        <v>#REF!</v>
      </c>
      <c r="L178" t="s">
        <v>231</v>
      </c>
      <c r="M178" s="46" t="s">
        <v>216</v>
      </c>
      <c r="N178" t="s">
        <v>224</v>
      </c>
    </row>
    <row r="179" spans="1:14" x14ac:dyDescent="0.4">
      <c r="A179" t="str">
        <f t="shared" si="7"/>
        <v>Brazil</v>
      </c>
      <c r="B179" s="46" t="e">
        <f t="shared" si="8"/>
        <v>#REF!</v>
      </c>
      <c r="C179" t="str">
        <f t="shared" si="8"/>
        <v>Net Ext. Debt Position, Other Sectors, Long-term, Other debt instruments, USD</v>
      </c>
      <c r="D179" t="str">
        <f t="shared" si="8"/>
        <v>DT.DOD.DLTO.CD.OT.AR.NE.US</v>
      </c>
      <c r="E179" t="str">
        <f t="shared" si="8"/>
        <v>Millions (0)</v>
      </c>
      <c r="F179" t="e" cm="1">
        <f t="array" ref="F179">+_xlfn.XLOOKUP($L$1&amp;L179,#REF!&amp;#REF!,#REF!)</f>
        <v>#REF!</v>
      </c>
      <c r="K179" s="49" t="e">
        <f>+VLOOKUP($L$1,#REF!,2,FALSE)</f>
        <v>#REF!</v>
      </c>
      <c r="L179" t="s">
        <v>230</v>
      </c>
      <c r="M179" s="46" t="s">
        <v>217</v>
      </c>
      <c r="N179" t="s">
        <v>224</v>
      </c>
    </row>
    <row r="180" spans="1:14" x14ac:dyDescent="0.4">
      <c r="A180" t="str">
        <f t="shared" si="7"/>
        <v>Brazil</v>
      </c>
      <c r="B180" s="46" t="e">
        <f t="shared" si="8"/>
        <v>#REF!</v>
      </c>
      <c r="C180" t="str">
        <f t="shared" si="8"/>
        <v>Net Ext. Debt Position, DI: Intercom Lending, All maturities, All instruments, USD</v>
      </c>
      <c r="D180" t="str">
        <f t="shared" si="8"/>
        <v>DT.DOD.DECT.CD.IL.AR.NE.US</v>
      </c>
      <c r="E180" t="str">
        <f t="shared" si="8"/>
        <v>Millions (0)</v>
      </c>
      <c r="F180" t="e" cm="1">
        <f t="array" ref="F180">+_xlfn.XLOOKUP($L$1&amp;L180,#REF!&amp;#REF!,#REF!)</f>
        <v>#REF!</v>
      </c>
      <c r="K180" s="49" t="e">
        <f>+VLOOKUP($L$1,#REF!,2,FALSE)</f>
        <v>#REF!</v>
      </c>
      <c r="L180" t="s">
        <v>229</v>
      </c>
      <c r="M180" s="46" t="s">
        <v>218</v>
      </c>
      <c r="N180" t="s">
        <v>224</v>
      </c>
    </row>
    <row r="181" spans="1:14" x14ac:dyDescent="0.4">
      <c r="A181" t="str">
        <f t="shared" si="7"/>
        <v>Brazil</v>
      </c>
      <c r="B181" s="46" t="e">
        <f t="shared" si="8"/>
        <v>#REF!</v>
      </c>
      <c r="C181" t="str">
        <f t="shared" si="8"/>
        <v>Net Ext. Debt Position, DI: Intercom Lending, All maturities, Debt of dir. investment ent. to dir. investors, USD</v>
      </c>
      <c r="D181" t="str">
        <f t="shared" si="8"/>
        <v>DT.DOD.DIDI.CD.IL.NE.US</v>
      </c>
      <c r="E181" t="str">
        <f t="shared" si="8"/>
        <v>Millions (0)</v>
      </c>
      <c r="F181" t="e" cm="1">
        <f t="array" ref="F181">+_xlfn.XLOOKUP($L$1&amp;L181,#REF!&amp;#REF!,#REF!)</f>
        <v>#REF!</v>
      </c>
      <c r="K181" s="49" t="e">
        <f>+VLOOKUP($L$1,#REF!,2,FALSE)</f>
        <v>#REF!</v>
      </c>
      <c r="L181" t="s">
        <v>228</v>
      </c>
      <c r="M181" s="46" t="s">
        <v>219</v>
      </c>
      <c r="N181" t="s">
        <v>224</v>
      </c>
    </row>
    <row r="182" spans="1:14" x14ac:dyDescent="0.4">
      <c r="A182" t="str">
        <f t="shared" si="7"/>
        <v>Brazil</v>
      </c>
      <c r="B182" s="46" t="e">
        <f t="shared" si="8"/>
        <v>#REF!</v>
      </c>
      <c r="C182" t="str">
        <f t="shared" si="8"/>
        <v>Net Ext. Debt Position, DI: Intercom Lending, All maturities, Debt of dir. investors to dir. investment ent., USD</v>
      </c>
      <c r="D182" t="str">
        <f t="shared" si="8"/>
        <v>DT.DOD.DIIE.CD.IL.NE.US</v>
      </c>
      <c r="E182" t="str">
        <f t="shared" si="8"/>
        <v>Millions (0)</v>
      </c>
      <c r="F182" t="e" cm="1">
        <f t="array" ref="F182">+_xlfn.XLOOKUP($L$1&amp;L182,#REF!&amp;#REF!,#REF!)</f>
        <v>#REF!</v>
      </c>
      <c r="K182" s="49" t="e">
        <f>+VLOOKUP($L$1,#REF!,2,FALSE)</f>
        <v>#REF!</v>
      </c>
      <c r="L182" t="s">
        <v>227</v>
      </c>
      <c r="M182" s="46" t="s">
        <v>220</v>
      </c>
      <c r="N182" t="s">
        <v>224</v>
      </c>
    </row>
    <row r="183" spans="1:14" x14ac:dyDescent="0.4">
      <c r="A183" t="str">
        <f t="shared" si="7"/>
        <v>Brazil</v>
      </c>
      <c r="B183" s="46" t="e">
        <f t="shared" si="8"/>
        <v>#REF!</v>
      </c>
      <c r="C183" t="str">
        <f t="shared" si="8"/>
        <v>Net Ext. Debt Position, DI: Intercom Lending, All maturities, Debt between fellow enterprises, USD</v>
      </c>
      <c r="D183" t="str">
        <f t="shared" si="8"/>
        <v>DT.DOD.DIFE.CD.IL.NE.US</v>
      </c>
      <c r="E183" t="str">
        <f t="shared" si="8"/>
        <v>Millions (0)</v>
      </c>
      <c r="F183" t="e" cm="1">
        <f t="array" ref="F183">+_xlfn.XLOOKUP($L$1&amp;L183,#REF!&amp;#REF!,#REF!)</f>
        <v>#REF!</v>
      </c>
      <c r="K183" s="49" t="e">
        <f>+VLOOKUP($L$1,#REF!,2,FALSE)</f>
        <v>#REF!</v>
      </c>
      <c r="L183" t="s">
        <v>226</v>
      </c>
      <c r="M183" s="46" t="s">
        <v>221</v>
      </c>
      <c r="N183" t="s">
        <v>224</v>
      </c>
    </row>
    <row r="184" spans="1:14" x14ac:dyDescent="0.4">
      <c r="A184" t="str">
        <f t="shared" si="7"/>
        <v>Brazil</v>
      </c>
      <c r="B184" s="46" t="e">
        <f t="shared" si="8"/>
        <v>#REF!</v>
      </c>
      <c r="C184" t="str">
        <f t="shared" si="8"/>
        <v>Net Ext. Debt Position, All Sectors, All maturities, All instruments, USD</v>
      </c>
      <c r="D184" t="str">
        <f t="shared" si="8"/>
        <v>DT.DOD.DECT.CD.AR.NE.US</v>
      </c>
      <c r="E184" t="str">
        <f t="shared" si="8"/>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905D-A390-4CAF-8511-9AB356961DBE}">
  <sheetPr codeName="Sheet18"/>
  <dimension ref="A1:N184"/>
  <sheetViews>
    <sheetView workbookViewId="0"/>
  </sheetViews>
  <sheetFormatPr defaultRowHeight="13.15" x14ac:dyDescent="0.4"/>
  <cols>
    <col min="3" max="3" width="46" customWidth="1"/>
    <col min="6" max="6" width="9.85546875" bestFit="1"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435</v>
      </c>
    </row>
    <row r="2" spans="1:14" x14ac:dyDescent="0.4">
      <c r="A2" t="str">
        <f>+L1</f>
        <v>Latvia</v>
      </c>
      <c r="B2" s="46" t="e">
        <f t="shared" ref="B2:E33" si="0">+K2</f>
        <v>#REF!</v>
      </c>
      <c r="C2" t="str">
        <f t="shared" si="0"/>
        <v>Gross Ext. Debt Pos., General Government, All maturities, All instruments, Beginning pos., USD</v>
      </c>
      <c r="D2" t="str">
        <f t="shared" si="0"/>
        <v>DT.DOD.DECT.CD.GG.AR.GE.US</v>
      </c>
      <c r="E2" t="str">
        <f t="shared" si="0"/>
        <v>Millions (0)</v>
      </c>
      <c r="F2" t="e" cm="1">
        <f t="array" ref="F2">+_xlfn.XLOOKUP($L$1&amp;L2,#REF!&amp;#REF!,#REF!)</f>
        <v>#REF!</v>
      </c>
      <c r="K2" s="49" t="e">
        <f>+VLOOKUP($L$1,#REF!,2,FALSE)</f>
        <v>#REF!</v>
      </c>
      <c r="L2" t="s">
        <v>408</v>
      </c>
      <c r="M2" s="46" t="s">
        <v>40</v>
      </c>
      <c r="N2" t="s">
        <v>224</v>
      </c>
    </row>
    <row r="3" spans="1:14" x14ac:dyDescent="0.4">
      <c r="A3" t="str">
        <f>+A2</f>
        <v>Latvia</v>
      </c>
      <c r="B3" s="46" t="e">
        <f t="shared" si="0"/>
        <v>#REF!</v>
      </c>
      <c r="C3" t="str">
        <f t="shared" si="0"/>
        <v>Gross Ext. Debt Pos., General Government, Short-term, All instruments, Beginning pos., USD</v>
      </c>
      <c r="D3" t="str">
        <f t="shared" si="0"/>
        <v>DT.DOD.DSTC.CD.GG.AR.GE.US</v>
      </c>
      <c r="E3" t="str">
        <f t="shared" si="0"/>
        <v>Millions (0)</v>
      </c>
      <c r="F3" t="e" cm="1">
        <f t="array" ref="F3">+_xlfn.XLOOKUP($L$1&amp;L3,#REF!&amp;#REF!,#REF!)</f>
        <v>#REF!</v>
      </c>
      <c r="K3" s="49" t="e">
        <f>+VLOOKUP($L$1,#REF!,2,FALSE)</f>
        <v>#REF!</v>
      </c>
      <c r="L3" t="s">
        <v>407</v>
      </c>
      <c r="M3" s="46" t="s">
        <v>41</v>
      </c>
      <c r="N3" t="s">
        <v>224</v>
      </c>
    </row>
    <row r="4" spans="1:14" x14ac:dyDescent="0.4">
      <c r="A4" t="str">
        <f t="shared" ref="A4:A67" si="1">+A3</f>
        <v>Latvia</v>
      </c>
      <c r="B4" s="46" t="e">
        <f t="shared" si="0"/>
        <v>#REF!</v>
      </c>
      <c r="C4" t="str">
        <f t="shared" si="0"/>
        <v>Gross Ext. Debt Pos., General Government, Short-term, Currency and deposits, Beginning pos., USD</v>
      </c>
      <c r="D4" t="str">
        <f t="shared" si="0"/>
        <v>DT.DOD.DSCD.CD.GG.AR.GE.US</v>
      </c>
      <c r="E4" t="str">
        <f t="shared" si="0"/>
        <v>Millions (0)</v>
      </c>
      <c r="F4" t="e" cm="1">
        <f t="array" ref="F4">+_xlfn.XLOOKUP($L$1&amp;L4,#REF!&amp;#REF!,#REF!)</f>
        <v>#REF!</v>
      </c>
      <c r="K4" s="49" t="e">
        <f>+VLOOKUP($L$1,#REF!,2,FALSE)</f>
        <v>#REF!</v>
      </c>
      <c r="L4" t="s">
        <v>406</v>
      </c>
      <c r="M4" s="46" t="s">
        <v>42</v>
      </c>
      <c r="N4" t="s">
        <v>224</v>
      </c>
    </row>
    <row r="5" spans="1:14" x14ac:dyDescent="0.4">
      <c r="A5" t="str">
        <f t="shared" si="1"/>
        <v>Latvia</v>
      </c>
      <c r="B5" s="46" t="e">
        <f t="shared" si="0"/>
        <v>#REF!</v>
      </c>
      <c r="C5" t="str">
        <f t="shared" si="0"/>
        <v>Gross Ext. Debt Pos., General Government, Short-term, Debt securities, Beginning pos., USD</v>
      </c>
      <c r="D5" t="str">
        <f t="shared" si="0"/>
        <v>DT.DOD.DSTM.CD.GG.AR.GE.US</v>
      </c>
      <c r="E5" t="str">
        <f t="shared" si="0"/>
        <v>Millions (0)</v>
      </c>
      <c r="F5" t="e" cm="1">
        <f t="array" ref="F5">+_xlfn.XLOOKUP($L$1&amp;L5,#REF!&amp;#REF!,#REF!)</f>
        <v>#REF!</v>
      </c>
      <c r="K5" s="49" t="e">
        <f>+VLOOKUP($L$1,#REF!,2,FALSE)</f>
        <v>#REF!</v>
      </c>
      <c r="L5" t="s">
        <v>405</v>
      </c>
      <c r="M5" s="46" t="s">
        <v>43</v>
      </c>
      <c r="N5" t="s">
        <v>224</v>
      </c>
    </row>
    <row r="6" spans="1:14" x14ac:dyDescent="0.4">
      <c r="A6" t="str">
        <f t="shared" si="1"/>
        <v>Latvia</v>
      </c>
      <c r="B6" s="46" t="e">
        <f t="shared" si="0"/>
        <v>#REF!</v>
      </c>
      <c r="C6" t="str">
        <f t="shared" si="0"/>
        <v>Gross Ext. Debt Pos., General Government, Short-term, Loans, Beginning pos., USD</v>
      </c>
      <c r="D6" t="str">
        <f t="shared" si="0"/>
        <v>DT.DOD.DSTL.CD.GG.AR.GE.US</v>
      </c>
      <c r="E6" t="str">
        <f t="shared" si="0"/>
        <v>Millions (0)</v>
      </c>
      <c r="F6" t="e" cm="1">
        <f t="array" ref="F6">+_xlfn.XLOOKUP($L$1&amp;L6,#REF!&amp;#REF!,#REF!)</f>
        <v>#REF!</v>
      </c>
      <c r="K6" s="49" t="e">
        <f>+VLOOKUP($L$1,#REF!,2,FALSE)</f>
        <v>#REF!</v>
      </c>
      <c r="L6" t="s">
        <v>404</v>
      </c>
      <c r="M6" s="46" t="s">
        <v>44</v>
      </c>
      <c r="N6" t="s">
        <v>224</v>
      </c>
    </row>
    <row r="7" spans="1:14" x14ac:dyDescent="0.4">
      <c r="A7" t="str">
        <f t="shared" si="1"/>
        <v>Latvia</v>
      </c>
      <c r="B7" s="46" t="e">
        <f t="shared" si="0"/>
        <v>#REF!</v>
      </c>
      <c r="C7" t="str">
        <f t="shared" si="0"/>
        <v>Gross Ext. Debt Pos., General Government, Short-term, Trade credit and advances, Beginning pos., USD</v>
      </c>
      <c r="D7" t="str">
        <f t="shared" si="0"/>
        <v>DT.DOD.DSTT.CD.GG.AR.GE.US</v>
      </c>
      <c r="E7" t="str">
        <f t="shared" si="0"/>
        <v>Millions (0)</v>
      </c>
      <c r="F7" t="e" cm="1">
        <f t="array" ref="F7">+_xlfn.XLOOKUP($L$1&amp;L7,#REF!&amp;#REF!,#REF!)</f>
        <v>#REF!</v>
      </c>
      <c r="K7" s="49" t="e">
        <f>+VLOOKUP($L$1,#REF!,2,FALSE)</f>
        <v>#REF!</v>
      </c>
      <c r="L7" t="s">
        <v>403</v>
      </c>
      <c r="M7" s="46" t="s">
        <v>45</v>
      </c>
      <c r="N7" t="s">
        <v>224</v>
      </c>
    </row>
    <row r="8" spans="1:14" x14ac:dyDescent="0.4">
      <c r="A8" t="str">
        <f t="shared" si="1"/>
        <v>Latvia</v>
      </c>
      <c r="B8" s="46" t="e">
        <f t="shared" si="0"/>
        <v>#REF!</v>
      </c>
      <c r="C8" t="str">
        <f t="shared" si="0"/>
        <v>Gross Ext. Debt Pos., General Government, Short-term, Unallocated gold accounts included in monetary gold, Beginning pos., USD</v>
      </c>
      <c r="D8" t="str">
        <f t="shared" si="0"/>
        <v>DT.DOD.DSUN.CD.GG.AR.GE.US</v>
      </c>
      <c r="E8" t="str">
        <f t="shared" si="0"/>
        <v>Millions (0)</v>
      </c>
      <c r="F8" t="e" cm="1">
        <f t="array" ref="F8">+_xlfn.XLOOKUP($L$1&amp;L8,#REF!&amp;#REF!,#REF!)</f>
        <v>#REF!</v>
      </c>
      <c r="K8" s="49" t="e">
        <f>+VLOOKUP($L$1,#REF!,2,FALSE)</f>
        <v>#REF!</v>
      </c>
      <c r="L8" t="s">
        <v>402</v>
      </c>
      <c r="M8" s="46" t="s">
        <v>46</v>
      </c>
      <c r="N8" t="s">
        <v>224</v>
      </c>
    </row>
    <row r="9" spans="1:14" x14ac:dyDescent="0.4">
      <c r="A9" t="str">
        <f t="shared" si="1"/>
        <v>Latvia</v>
      </c>
      <c r="B9" s="46" t="e">
        <f t="shared" si="0"/>
        <v>#REF!</v>
      </c>
      <c r="C9" t="str">
        <f t="shared" si="0"/>
        <v>Gross Ext. Debt Pos., General Government, Short-term, Other debt instruments, Beginning pos., USD</v>
      </c>
      <c r="D9" t="str">
        <f t="shared" si="0"/>
        <v>DT.DOD.DSOO.CD.GG.AR.GE.US</v>
      </c>
      <c r="E9" t="str">
        <f t="shared" si="0"/>
        <v>Millions (0)</v>
      </c>
      <c r="F9" t="e" cm="1">
        <f t="array" ref="F9">+_xlfn.XLOOKUP($L$1&amp;L9,#REF!&amp;#REF!,#REF!)</f>
        <v>#REF!</v>
      </c>
      <c r="K9" s="49" t="e">
        <f>+VLOOKUP($L$1,#REF!,2,FALSE)</f>
        <v>#REF!</v>
      </c>
      <c r="L9" t="s">
        <v>401</v>
      </c>
      <c r="M9" s="46" t="s">
        <v>47</v>
      </c>
      <c r="N9" t="s">
        <v>224</v>
      </c>
    </row>
    <row r="10" spans="1:14" x14ac:dyDescent="0.4">
      <c r="A10" t="str">
        <f t="shared" si="1"/>
        <v>Latvia</v>
      </c>
      <c r="B10" s="46" t="e">
        <f t="shared" si="0"/>
        <v>#REF!</v>
      </c>
      <c r="C10" t="str">
        <f t="shared" si="0"/>
        <v>Gross Ext. Debt Pos., General Government, Long-term, All instruments, Beginning pos., USD</v>
      </c>
      <c r="D10" t="str">
        <f t="shared" si="0"/>
        <v>DT.DOD.DLXF.CD.GG.AR.GE.US</v>
      </c>
      <c r="E10" t="str">
        <f t="shared" si="0"/>
        <v>Millions (0)</v>
      </c>
      <c r="F10" t="e" cm="1">
        <f t="array" ref="F10">+_xlfn.XLOOKUP($L$1&amp;L10,#REF!&amp;#REF!,#REF!)</f>
        <v>#REF!</v>
      </c>
      <c r="K10" s="49" t="e">
        <f>+VLOOKUP($L$1,#REF!,2,FALSE)</f>
        <v>#REF!</v>
      </c>
      <c r="L10" t="s">
        <v>400</v>
      </c>
      <c r="M10" s="46" t="s">
        <v>48</v>
      </c>
      <c r="N10" t="s">
        <v>224</v>
      </c>
    </row>
    <row r="11" spans="1:14" x14ac:dyDescent="0.4">
      <c r="A11" t="str">
        <f t="shared" si="1"/>
        <v>Latvia</v>
      </c>
      <c r="B11" s="46" t="e">
        <f t="shared" si="0"/>
        <v>#REF!</v>
      </c>
      <c r="C11" t="str">
        <f t="shared" si="0"/>
        <v>Gross Ext. Debt Pos., General Government, Long-term, Special drawing rights (SDRs), Beginning pos., USD</v>
      </c>
      <c r="D11" t="str">
        <f t="shared" si="0"/>
        <v>DT.DOD.DLTS.CD.GG.GE.US</v>
      </c>
      <c r="E11" t="str">
        <f t="shared" si="0"/>
        <v>Millions (0)</v>
      </c>
      <c r="F11" t="e" cm="1">
        <f t="array" ref="F11">+_xlfn.XLOOKUP($L$1&amp;L11,#REF!&amp;#REF!,#REF!)</f>
        <v>#REF!</v>
      </c>
      <c r="K11" s="49" t="e">
        <f>+VLOOKUP($L$1,#REF!,2,FALSE)</f>
        <v>#REF!</v>
      </c>
      <c r="L11" t="s">
        <v>399</v>
      </c>
      <c r="M11" s="46" t="s">
        <v>49</v>
      </c>
      <c r="N11" t="s">
        <v>224</v>
      </c>
    </row>
    <row r="12" spans="1:14" x14ac:dyDescent="0.4">
      <c r="A12" t="str">
        <f t="shared" si="1"/>
        <v>Latvia</v>
      </c>
      <c r="B12" s="46" t="e">
        <f t="shared" si="0"/>
        <v>#REF!</v>
      </c>
      <c r="C12" t="str">
        <f t="shared" si="0"/>
        <v>Gross Ext. Debt Pos., General Government, Long-term, Currency and deposits, Beginning pos., USD</v>
      </c>
      <c r="D12" t="str">
        <f t="shared" si="0"/>
        <v>DT.DOD.DLCD.CD.GG.AR.GE.US</v>
      </c>
      <c r="E12" t="str">
        <f t="shared" si="0"/>
        <v>Millions (0)</v>
      </c>
      <c r="F12" t="e" cm="1">
        <f t="array" ref="F12">+_xlfn.XLOOKUP($L$1&amp;L12,#REF!&amp;#REF!,#REF!)</f>
        <v>#REF!</v>
      </c>
      <c r="K12" s="49" t="e">
        <f>+VLOOKUP($L$1,#REF!,2,FALSE)</f>
        <v>#REF!</v>
      </c>
      <c r="L12" t="s">
        <v>398</v>
      </c>
      <c r="M12" s="46" t="s">
        <v>50</v>
      </c>
      <c r="N12" t="s">
        <v>224</v>
      </c>
    </row>
    <row r="13" spans="1:14" x14ac:dyDescent="0.4">
      <c r="A13" t="str">
        <f t="shared" si="1"/>
        <v>Latvia</v>
      </c>
      <c r="B13" s="46" t="e">
        <f t="shared" si="0"/>
        <v>#REF!</v>
      </c>
      <c r="C13" t="str">
        <f t="shared" si="0"/>
        <v>Gross Ext. Debt Pos., General Government, Long-term, Debt securities, Beginning pos., USD</v>
      </c>
      <c r="D13" t="str">
        <f t="shared" si="0"/>
        <v>DT.DOD.DLBN.CD.GG.AR.GE.US</v>
      </c>
      <c r="E13" t="str">
        <f t="shared" si="0"/>
        <v>Millions (0)</v>
      </c>
      <c r="F13" t="e" cm="1">
        <f t="array" ref="F13">+_xlfn.XLOOKUP($L$1&amp;L13,#REF!&amp;#REF!,#REF!)</f>
        <v>#REF!</v>
      </c>
      <c r="K13" s="49" t="e">
        <f>+VLOOKUP($L$1,#REF!,2,FALSE)</f>
        <v>#REF!</v>
      </c>
      <c r="L13" t="s">
        <v>397</v>
      </c>
      <c r="M13" s="46" t="s">
        <v>51</v>
      </c>
      <c r="N13" t="s">
        <v>224</v>
      </c>
    </row>
    <row r="14" spans="1:14" x14ac:dyDescent="0.4">
      <c r="A14" t="str">
        <f t="shared" si="1"/>
        <v>Latvia</v>
      </c>
      <c r="B14" s="46" t="e">
        <f t="shared" si="0"/>
        <v>#REF!</v>
      </c>
      <c r="C14" t="str">
        <f t="shared" si="0"/>
        <v>Gross Ext. Debt Pos., General Government, Long-term, Loans, Beginning pos., USD</v>
      </c>
      <c r="D14" t="str">
        <f t="shared" si="0"/>
        <v>DT.DOD.DLTL.CD.GG.AR.GE.US</v>
      </c>
      <c r="E14" t="str">
        <f t="shared" si="0"/>
        <v>Millions (0)</v>
      </c>
      <c r="F14" t="e" cm="1">
        <f t="array" ref="F14">+_xlfn.XLOOKUP($L$1&amp;L14,#REF!&amp;#REF!,#REF!)</f>
        <v>#REF!</v>
      </c>
      <c r="K14" s="49" t="e">
        <f>+VLOOKUP($L$1,#REF!,2,FALSE)</f>
        <v>#REF!</v>
      </c>
      <c r="L14" t="s">
        <v>396</v>
      </c>
      <c r="M14" s="46" t="s">
        <v>52</v>
      </c>
      <c r="N14" t="s">
        <v>224</v>
      </c>
    </row>
    <row r="15" spans="1:14" x14ac:dyDescent="0.4">
      <c r="A15" t="str">
        <f t="shared" si="1"/>
        <v>Latvia</v>
      </c>
      <c r="B15" s="46" t="e">
        <f t="shared" si="0"/>
        <v>#REF!</v>
      </c>
      <c r="C15" t="str">
        <f t="shared" si="0"/>
        <v>Gross Ext. Debt Pos., General Government, Long-term, Trade credit and advances, Beginning pos., USD</v>
      </c>
      <c r="D15" t="str">
        <f t="shared" si="0"/>
        <v>DT.DOD.DLTT.CD.GG.AR.GE.US</v>
      </c>
      <c r="E15" t="str">
        <f t="shared" si="0"/>
        <v>Millions (0)</v>
      </c>
      <c r="F15" t="e" cm="1">
        <f t="array" ref="F15">+_xlfn.XLOOKUP($L$1&amp;L15,#REF!&amp;#REF!,#REF!)</f>
        <v>#REF!</v>
      </c>
      <c r="K15" s="49" t="e">
        <f>+VLOOKUP($L$1,#REF!,2,FALSE)</f>
        <v>#REF!</v>
      </c>
      <c r="L15" t="s">
        <v>395</v>
      </c>
      <c r="M15" s="46" t="s">
        <v>53</v>
      </c>
      <c r="N15" t="s">
        <v>224</v>
      </c>
    </row>
    <row r="16" spans="1:14" x14ac:dyDescent="0.4">
      <c r="A16" t="str">
        <f t="shared" si="1"/>
        <v>Latvia</v>
      </c>
      <c r="B16" s="46" t="e">
        <f t="shared" si="0"/>
        <v>#REF!</v>
      </c>
      <c r="C16" t="str">
        <f t="shared" si="0"/>
        <v>Gross Ext. Debt Pos., General Government, Long-term, Other debt instruments, Beginning pos., USD</v>
      </c>
      <c r="D16" t="str">
        <f t="shared" si="0"/>
        <v>DT.DOD.DLTO.CD.GG.AR.GE.US</v>
      </c>
      <c r="E16" t="str">
        <f t="shared" si="0"/>
        <v>Millions (0)</v>
      </c>
      <c r="F16" t="e" cm="1">
        <f t="array" ref="F16">+_xlfn.XLOOKUP($L$1&amp;L16,#REF!&amp;#REF!,#REF!)</f>
        <v>#REF!</v>
      </c>
      <c r="K16" s="49" t="e">
        <f>+VLOOKUP($L$1,#REF!,2,FALSE)</f>
        <v>#REF!</v>
      </c>
      <c r="L16" t="s">
        <v>394</v>
      </c>
      <c r="M16" s="46" t="s">
        <v>54</v>
      </c>
      <c r="N16" t="s">
        <v>224</v>
      </c>
    </row>
    <row r="17" spans="1:14" x14ac:dyDescent="0.4">
      <c r="A17" t="str">
        <f t="shared" si="1"/>
        <v>Latvia</v>
      </c>
      <c r="B17" s="46" t="e">
        <f t="shared" si="0"/>
        <v>#REF!</v>
      </c>
      <c r="C17" t="str">
        <f t="shared" si="0"/>
        <v>Gross Ext. Debt Pos., Central Bank, All maturities, All instruments, Beginning pos., USD</v>
      </c>
      <c r="D17" t="str">
        <f t="shared" si="0"/>
        <v>DT.DOD.DECT.CD.MA.AR.GE.US</v>
      </c>
      <c r="E17" t="str">
        <f t="shared" si="0"/>
        <v>Millions (0)</v>
      </c>
      <c r="F17" t="e" cm="1">
        <f t="array" ref="F17">+_xlfn.XLOOKUP($L$1&amp;L17,#REF!&amp;#REF!,#REF!)</f>
        <v>#REF!</v>
      </c>
      <c r="K17" s="49" t="e">
        <f>+VLOOKUP($L$1,#REF!,2,FALSE)</f>
        <v>#REF!</v>
      </c>
      <c r="L17" t="s">
        <v>393</v>
      </c>
      <c r="M17" s="46" t="s">
        <v>55</v>
      </c>
      <c r="N17" t="s">
        <v>224</v>
      </c>
    </row>
    <row r="18" spans="1:14" x14ac:dyDescent="0.4">
      <c r="A18" t="str">
        <f t="shared" si="1"/>
        <v>Latvia</v>
      </c>
      <c r="B18" s="46" t="e">
        <f t="shared" si="0"/>
        <v>#REF!</v>
      </c>
      <c r="C18" t="str">
        <f t="shared" si="0"/>
        <v>Gross Ext. Debt Pos., Central Bank, Short-term, All instruments, Beginning pos., USD</v>
      </c>
      <c r="D18" t="str">
        <f t="shared" si="0"/>
        <v>DT.DOD.DSTC.CD.MA.AR.GE.US</v>
      </c>
      <c r="E18" t="str">
        <f t="shared" si="0"/>
        <v>Millions (0)</v>
      </c>
      <c r="F18" t="e" cm="1">
        <f t="array" ref="F18">+_xlfn.XLOOKUP($L$1&amp;L18,#REF!&amp;#REF!,#REF!)</f>
        <v>#REF!</v>
      </c>
      <c r="K18" s="49" t="e">
        <f>+VLOOKUP($L$1,#REF!,2,FALSE)</f>
        <v>#REF!</v>
      </c>
      <c r="L18" t="s">
        <v>392</v>
      </c>
      <c r="M18" s="46" t="s">
        <v>56</v>
      </c>
      <c r="N18" t="s">
        <v>224</v>
      </c>
    </row>
    <row r="19" spans="1:14" x14ac:dyDescent="0.4">
      <c r="A19" t="str">
        <f t="shared" si="1"/>
        <v>Latvia</v>
      </c>
      <c r="B19" s="46" t="e">
        <f t="shared" si="0"/>
        <v>#REF!</v>
      </c>
      <c r="C19" t="str">
        <f t="shared" si="0"/>
        <v>Gross Ext. Debt Pos., Central Bank, Short-term, Currency and deposits, Beginning pos., USD</v>
      </c>
      <c r="D19" t="str">
        <f t="shared" si="0"/>
        <v>DT.DOD.DSCD.CD.MA.AR.GE.US</v>
      </c>
      <c r="E19" t="str">
        <f t="shared" si="0"/>
        <v>Millions (0)</v>
      </c>
      <c r="F19" t="e" cm="1">
        <f t="array" ref="F19">+_xlfn.XLOOKUP($L$1&amp;L19,#REF!&amp;#REF!,#REF!)</f>
        <v>#REF!</v>
      </c>
      <c r="K19" s="49" t="e">
        <f>+VLOOKUP($L$1,#REF!,2,FALSE)</f>
        <v>#REF!</v>
      </c>
      <c r="L19" t="s">
        <v>391</v>
      </c>
      <c r="M19" s="46" t="s">
        <v>57</v>
      </c>
      <c r="N19" t="s">
        <v>224</v>
      </c>
    </row>
    <row r="20" spans="1:14" x14ac:dyDescent="0.4">
      <c r="A20" t="str">
        <f t="shared" si="1"/>
        <v>Latvia</v>
      </c>
      <c r="B20" s="46" t="e">
        <f t="shared" si="0"/>
        <v>#REF!</v>
      </c>
      <c r="C20" t="str">
        <f t="shared" si="0"/>
        <v>Gross Ext. Debt Pos., Central Bank, Short-term, Debt securities, Beginning pos., USD</v>
      </c>
      <c r="D20" t="str">
        <f t="shared" si="0"/>
        <v>DT.DOD.DSTM.CD.MA.AR.GE.US</v>
      </c>
      <c r="E20" t="str">
        <f t="shared" si="0"/>
        <v>Millions (0)</v>
      </c>
      <c r="F20" t="e" cm="1">
        <f t="array" ref="F20">+_xlfn.XLOOKUP($L$1&amp;L20,#REF!&amp;#REF!,#REF!)</f>
        <v>#REF!</v>
      </c>
      <c r="K20" s="49" t="e">
        <f>+VLOOKUP($L$1,#REF!,2,FALSE)</f>
        <v>#REF!</v>
      </c>
      <c r="L20" t="s">
        <v>390</v>
      </c>
      <c r="M20" s="46" t="s">
        <v>58</v>
      </c>
      <c r="N20" t="s">
        <v>224</v>
      </c>
    </row>
    <row r="21" spans="1:14" x14ac:dyDescent="0.4">
      <c r="A21" t="str">
        <f t="shared" si="1"/>
        <v>Latvia</v>
      </c>
      <c r="B21" s="46" t="e">
        <f t="shared" si="0"/>
        <v>#REF!</v>
      </c>
      <c r="C21" t="str">
        <f t="shared" si="0"/>
        <v>Gross Ext. Debt Pos., Central Bank, Short-term, Loans, Beginning pos., USD</v>
      </c>
      <c r="D21" t="str">
        <f t="shared" si="0"/>
        <v>DT.DOD.DSTL.CD.MA.AR.GE.US</v>
      </c>
      <c r="E21" t="str">
        <f t="shared" si="0"/>
        <v>Millions (0)</v>
      </c>
      <c r="F21" t="e" cm="1">
        <f t="array" ref="F21">+_xlfn.XLOOKUP($L$1&amp;L21,#REF!&amp;#REF!,#REF!)</f>
        <v>#REF!</v>
      </c>
      <c r="K21" s="49" t="e">
        <f>+VLOOKUP($L$1,#REF!,2,FALSE)</f>
        <v>#REF!</v>
      </c>
      <c r="L21" t="s">
        <v>389</v>
      </c>
      <c r="M21" s="46" t="s">
        <v>59</v>
      </c>
      <c r="N21" t="s">
        <v>224</v>
      </c>
    </row>
    <row r="22" spans="1:14" x14ac:dyDescent="0.4">
      <c r="A22" t="str">
        <f t="shared" si="1"/>
        <v>Latvia</v>
      </c>
      <c r="B22" s="46" t="e">
        <f t="shared" si="0"/>
        <v>#REF!</v>
      </c>
      <c r="C22" t="str">
        <f t="shared" si="0"/>
        <v>Gross Ext. Debt Pos., Central Bank, Short-term, Trade credit and advances, Beginning pos., USD</v>
      </c>
      <c r="D22" t="str">
        <f t="shared" si="0"/>
        <v>DT.DOD.DSTT.CD.MA.AR.GE.US</v>
      </c>
      <c r="E22" t="str">
        <f t="shared" si="0"/>
        <v>Millions (0)</v>
      </c>
      <c r="F22" t="e" cm="1">
        <f t="array" ref="F22">+_xlfn.XLOOKUP($L$1&amp;L22,#REF!&amp;#REF!,#REF!)</f>
        <v>#REF!</v>
      </c>
      <c r="K22" s="49" t="e">
        <f>+VLOOKUP($L$1,#REF!,2,FALSE)</f>
        <v>#REF!</v>
      </c>
      <c r="L22" t="s">
        <v>388</v>
      </c>
      <c r="M22" s="46" t="s">
        <v>60</v>
      </c>
      <c r="N22" t="s">
        <v>224</v>
      </c>
    </row>
    <row r="23" spans="1:14" x14ac:dyDescent="0.4">
      <c r="A23" t="str">
        <f t="shared" si="1"/>
        <v>Latvia</v>
      </c>
      <c r="B23" s="46" t="e">
        <f t="shared" si="0"/>
        <v>#REF!</v>
      </c>
      <c r="C23" t="str">
        <f t="shared" si="0"/>
        <v>Gross Ext. Debt Pos., Central Bank, Short-term, Unallocated gold accounts included in monetary gold, Beginning pos., USD</v>
      </c>
      <c r="D23" t="str">
        <f t="shared" si="0"/>
        <v>DT.DOD.DSUN.CD.MA.AR.GE.US</v>
      </c>
      <c r="E23" t="str">
        <f t="shared" si="0"/>
        <v>Millions (0)</v>
      </c>
      <c r="F23" t="e" cm="1">
        <f t="array" ref="F23">+_xlfn.XLOOKUP($L$1&amp;L23,#REF!&amp;#REF!,#REF!)</f>
        <v>#REF!</v>
      </c>
      <c r="K23" s="49" t="e">
        <f>+VLOOKUP($L$1,#REF!,2,FALSE)</f>
        <v>#REF!</v>
      </c>
      <c r="L23" t="s">
        <v>387</v>
      </c>
      <c r="M23" s="46" t="s">
        <v>61</v>
      </c>
      <c r="N23" t="s">
        <v>224</v>
      </c>
    </row>
    <row r="24" spans="1:14" x14ac:dyDescent="0.4">
      <c r="A24" t="str">
        <f t="shared" si="1"/>
        <v>Latvia</v>
      </c>
      <c r="B24" s="46" t="e">
        <f t="shared" si="0"/>
        <v>#REF!</v>
      </c>
      <c r="C24" t="str">
        <f t="shared" si="0"/>
        <v>Gross Ext. Debt Pos., Central Bank, Short-term, Other debt instruments, Beginning pos., USD</v>
      </c>
      <c r="D24" t="str">
        <f t="shared" si="0"/>
        <v>DT.DOD.DSOO.CD.MA.AR.GE.US</v>
      </c>
      <c r="E24" t="str">
        <f t="shared" si="0"/>
        <v>Millions (0)</v>
      </c>
      <c r="F24" t="e" cm="1">
        <f t="array" ref="F24">+_xlfn.XLOOKUP($L$1&amp;L24,#REF!&amp;#REF!,#REF!)</f>
        <v>#REF!</v>
      </c>
      <c r="K24" s="49" t="e">
        <f>+VLOOKUP($L$1,#REF!,2,FALSE)</f>
        <v>#REF!</v>
      </c>
      <c r="L24" t="s">
        <v>386</v>
      </c>
      <c r="M24" s="46" t="s">
        <v>62</v>
      </c>
      <c r="N24" t="s">
        <v>224</v>
      </c>
    </row>
    <row r="25" spans="1:14" x14ac:dyDescent="0.4">
      <c r="A25" t="str">
        <f t="shared" si="1"/>
        <v>Latvia</v>
      </c>
      <c r="B25" s="46" t="e">
        <f t="shared" si="0"/>
        <v>#REF!</v>
      </c>
      <c r="C25" t="str">
        <f t="shared" si="0"/>
        <v>Gross Ext. Debt Pos., Central Bank, Long-term, All instruments, Beginning pos., USD</v>
      </c>
      <c r="D25" t="str">
        <f t="shared" si="0"/>
        <v>DT.DOD.DLXF.CD.MA.AR.GE.US</v>
      </c>
      <c r="E25" t="str">
        <f t="shared" si="0"/>
        <v>Millions (0)</v>
      </c>
      <c r="F25" t="e" cm="1">
        <f t="array" ref="F25">+_xlfn.XLOOKUP($L$1&amp;L25,#REF!&amp;#REF!,#REF!)</f>
        <v>#REF!</v>
      </c>
      <c r="K25" s="49" t="e">
        <f>+VLOOKUP($L$1,#REF!,2,FALSE)</f>
        <v>#REF!</v>
      </c>
      <c r="L25" t="s">
        <v>385</v>
      </c>
      <c r="M25" s="46" t="s">
        <v>63</v>
      </c>
      <c r="N25" t="s">
        <v>224</v>
      </c>
    </row>
    <row r="26" spans="1:14" x14ac:dyDescent="0.4">
      <c r="A26" t="str">
        <f t="shared" si="1"/>
        <v>Latvia</v>
      </c>
      <c r="B26" s="46" t="e">
        <f t="shared" si="0"/>
        <v>#REF!</v>
      </c>
      <c r="C26" t="str">
        <f t="shared" si="0"/>
        <v>Gross Ext. Debt Pos., Central Bank, Long-term, Special drawing rights (SDRs), Beginning pos., USD</v>
      </c>
      <c r="D26" t="str">
        <f t="shared" si="0"/>
        <v>DT.DOD.DLTS.CD.MA.AR.GE.US</v>
      </c>
      <c r="E26" t="str">
        <f t="shared" si="0"/>
        <v>Millions (0)</v>
      </c>
      <c r="F26" t="e" cm="1">
        <f t="array" ref="F26">+_xlfn.XLOOKUP($L$1&amp;L26,#REF!&amp;#REF!,#REF!)</f>
        <v>#REF!</v>
      </c>
      <c r="K26" s="49" t="e">
        <f>+VLOOKUP($L$1,#REF!,2,FALSE)</f>
        <v>#REF!</v>
      </c>
      <c r="L26" t="s">
        <v>384</v>
      </c>
      <c r="M26" s="46" t="s">
        <v>64</v>
      </c>
      <c r="N26" t="s">
        <v>224</v>
      </c>
    </row>
    <row r="27" spans="1:14" x14ac:dyDescent="0.4">
      <c r="A27" t="str">
        <f t="shared" si="1"/>
        <v>Latvia</v>
      </c>
      <c r="B27" s="46" t="e">
        <f t="shared" si="0"/>
        <v>#REF!</v>
      </c>
      <c r="C27" t="str">
        <f t="shared" si="0"/>
        <v>Gross Ext. Debt Pos., Central Bank, Long-term, Currency and deposits, Beginning pos., USD</v>
      </c>
      <c r="D27" t="str">
        <f t="shared" si="0"/>
        <v>DT.DOD.DLCD.CD.MA.AR.GE.US</v>
      </c>
      <c r="E27" t="str">
        <f t="shared" si="0"/>
        <v>Millions (0)</v>
      </c>
      <c r="F27" t="e" cm="1">
        <f t="array" ref="F27">+_xlfn.XLOOKUP($L$1&amp;L27,#REF!&amp;#REF!,#REF!)</f>
        <v>#REF!</v>
      </c>
      <c r="K27" s="49" t="e">
        <f>+VLOOKUP($L$1,#REF!,2,FALSE)</f>
        <v>#REF!</v>
      </c>
      <c r="L27" t="s">
        <v>383</v>
      </c>
      <c r="M27" s="46" t="s">
        <v>65</v>
      </c>
      <c r="N27" t="s">
        <v>224</v>
      </c>
    </row>
    <row r="28" spans="1:14" x14ac:dyDescent="0.4">
      <c r="A28" t="str">
        <f t="shared" si="1"/>
        <v>Latvia</v>
      </c>
      <c r="B28" s="46" t="e">
        <f t="shared" si="0"/>
        <v>#REF!</v>
      </c>
      <c r="C28" t="str">
        <f t="shared" si="0"/>
        <v>Gross Ext. Debt Pos., Central Bank, Long-term, Debt securities, Beginning pos., USD</v>
      </c>
      <c r="D28" t="str">
        <f t="shared" si="0"/>
        <v>DT.DOD.DLBN.CD.MA.AR.GE.US</v>
      </c>
      <c r="E28" t="str">
        <f t="shared" si="0"/>
        <v>Millions (0)</v>
      </c>
      <c r="F28" t="e" cm="1">
        <f t="array" ref="F28">+_xlfn.XLOOKUP($L$1&amp;L28,#REF!&amp;#REF!,#REF!)</f>
        <v>#REF!</v>
      </c>
      <c r="K28" s="49" t="e">
        <f>+VLOOKUP($L$1,#REF!,2,FALSE)</f>
        <v>#REF!</v>
      </c>
      <c r="L28" t="s">
        <v>382</v>
      </c>
      <c r="M28" s="46" t="s">
        <v>66</v>
      </c>
      <c r="N28" t="s">
        <v>224</v>
      </c>
    </row>
    <row r="29" spans="1:14" x14ac:dyDescent="0.4">
      <c r="A29" t="str">
        <f t="shared" si="1"/>
        <v>Latvia</v>
      </c>
      <c r="B29" s="46" t="e">
        <f t="shared" si="0"/>
        <v>#REF!</v>
      </c>
      <c r="C29" t="str">
        <f t="shared" si="0"/>
        <v>Gross Ext. Debt Pos., Central Bank, Long-term, Loans, Beginning pos., USD</v>
      </c>
      <c r="D29" t="str">
        <f t="shared" si="0"/>
        <v>DT.DOD.DLTL.CD.MA.AR.GE.US</v>
      </c>
      <c r="E29" t="str">
        <f t="shared" si="0"/>
        <v>Millions (0)</v>
      </c>
      <c r="F29" t="e" cm="1">
        <f t="array" ref="F29">+_xlfn.XLOOKUP($L$1&amp;L29,#REF!&amp;#REF!,#REF!)</f>
        <v>#REF!</v>
      </c>
      <c r="K29" s="49" t="e">
        <f>+VLOOKUP($L$1,#REF!,2,FALSE)</f>
        <v>#REF!</v>
      </c>
      <c r="L29" t="s">
        <v>381</v>
      </c>
      <c r="M29" s="46" t="s">
        <v>67</v>
      </c>
      <c r="N29" t="s">
        <v>224</v>
      </c>
    </row>
    <row r="30" spans="1:14" x14ac:dyDescent="0.4">
      <c r="A30" t="str">
        <f t="shared" si="1"/>
        <v>Latvia</v>
      </c>
      <c r="B30" s="46" t="e">
        <f t="shared" si="0"/>
        <v>#REF!</v>
      </c>
      <c r="C30" t="str">
        <f t="shared" si="0"/>
        <v>Gross Ext. Debt Pos., Central Bank, Long-term, Trade credit and advances , Beginning pos., USD</v>
      </c>
      <c r="D30" t="str">
        <f t="shared" si="0"/>
        <v>DT.DOD.DLTT.CD.MA.AR.GE.US</v>
      </c>
      <c r="E30" t="str">
        <f t="shared" si="0"/>
        <v>Millions (0)</v>
      </c>
      <c r="F30" t="e" cm="1">
        <f t="array" ref="F30">+_xlfn.XLOOKUP($L$1&amp;L30,#REF!&amp;#REF!,#REF!)</f>
        <v>#REF!</v>
      </c>
      <c r="K30" s="49" t="e">
        <f>+VLOOKUP($L$1,#REF!,2,FALSE)</f>
        <v>#REF!</v>
      </c>
      <c r="L30" t="s">
        <v>380</v>
      </c>
      <c r="M30" s="46" t="s">
        <v>68</v>
      </c>
      <c r="N30" t="s">
        <v>224</v>
      </c>
    </row>
    <row r="31" spans="1:14" x14ac:dyDescent="0.4">
      <c r="A31" t="str">
        <f t="shared" si="1"/>
        <v>Latvia</v>
      </c>
      <c r="B31" s="46" t="e">
        <f t="shared" si="0"/>
        <v>#REF!</v>
      </c>
      <c r="C31" t="str">
        <f t="shared" si="0"/>
        <v>Gross Ext. Debt Pos., Central Bank, Long-term, Other debt instruments, Beginning pos., USD</v>
      </c>
      <c r="D31" t="str">
        <f t="shared" si="0"/>
        <v>DT.DOD.DLTO.CD.MA.AR.GE.US</v>
      </c>
      <c r="E31" t="str">
        <f t="shared" si="0"/>
        <v>Millions (0)</v>
      </c>
      <c r="F31" t="e" cm="1">
        <f t="array" ref="F31">+_xlfn.XLOOKUP($L$1&amp;L31,#REF!&amp;#REF!,#REF!)</f>
        <v>#REF!</v>
      </c>
      <c r="K31" s="49" t="e">
        <f>+VLOOKUP($L$1,#REF!,2,FALSE)</f>
        <v>#REF!</v>
      </c>
      <c r="L31" t="s">
        <v>379</v>
      </c>
      <c r="M31" s="46" t="s">
        <v>69</v>
      </c>
      <c r="N31" t="s">
        <v>224</v>
      </c>
    </row>
    <row r="32" spans="1:14" x14ac:dyDescent="0.4">
      <c r="A32" t="str">
        <f t="shared" si="1"/>
        <v>Latvia</v>
      </c>
      <c r="B32" s="46" t="e">
        <f t="shared" si="0"/>
        <v>#REF!</v>
      </c>
      <c r="C32" t="str">
        <f t="shared" si="0"/>
        <v>Gross Ext. Debt Pos., Deposit-Taking Corp., exc. CB, All maturities, All instruments, Beginning pos., USD</v>
      </c>
      <c r="D32" t="str">
        <f t="shared" si="0"/>
        <v>DT.DOD.DECT.CD.CB.AR.GE.US</v>
      </c>
      <c r="E32" t="str">
        <f t="shared" si="0"/>
        <v>Millions (0)</v>
      </c>
      <c r="F32" t="e" cm="1">
        <f t="array" ref="F32">+_xlfn.XLOOKUP($L$1&amp;L32,#REF!&amp;#REF!,#REF!)</f>
        <v>#REF!</v>
      </c>
      <c r="K32" s="49" t="e">
        <f>+VLOOKUP($L$1,#REF!,2,FALSE)</f>
        <v>#REF!</v>
      </c>
      <c r="L32" t="s">
        <v>378</v>
      </c>
      <c r="M32" s="46" t="s">
        <v>70</v>
      </c>
      <c r="N32" t="s">
        <v>224</v>
      </c>
    </row>
    <row r="33" spans="1:14" x14ac:dyDescent="0.4">
      <c r="A33" t="str">
        <f t="shared" si="1"/>
        <v>Latvia</v>
      </c>
      <c r="B33" s="46" t="e">
        <f t="shared" si="0"/>
        <v>#REF!</v>
      </c>
      <c r="C33" t="str">
        <f t="shared" si="0"/>
        <v>Gross Ext. Debt Pos., Deposit-Taking Corp., exc. CB, Short-term, All instruments, Beginning pos., USD</v>
      </c>
      <c r="D33" t="str">
        <f t="shared" si="0"/>
        <v>DT.DOD.DSTC.CD.CB.AR.GE.US</v>
      </c>
      <c r="E33" t="str">
        <f t="shared" si="0"/>
        <v>Millions (0)</v>
      </c>
      <c r="F33" t="e" cm="1">
        <f t="array" ref="F33">+_xlfn.XLOOKUP($L$1&amp;L33,#REF!&amp;#REF!,#REF!)</f>
        <v>#REF!</v>
      </c>
      <c r="K33" s="49" t="e">
        <f>+VLOOKUP($L$1,#REF!,2,FALSE)</f>
        <v>#REF!</v>
      </c>
      <c r="L33" t="s">
        <v>377</v>
      </c>
      <c r="M33" s="46" t="s">
        <v>71</v>
      </c>
      <c r="N33" t="s">
        <v>224</v>
      </c>
    </row>
    <row r="34" spans="1:14" x14ac:dyDescent="0.4">
      <c r="A34" t="str">
        <f t="shared" si="1"/>
        <v>Latvia</v>
      </c>
      <c r="B34" s="46" t="e">
        <f t="shared" ref="B34:E65" si="2">+K34</f>
        <v>#REF!</v>
      </c>
      <c r="C34" t="str">
        <f t="shared" si="2"/>
        <v>Gross Ext. Debt Pos., Deposit-Taking Corp., exc. CB, Short-term, Currency and deposits, Beginning pos., USD</v>
      </c>
      <c r="D34" t="str">
        <f t="shared" si="2"/>
        <v>DT.DOD.DSCD.CD.CB.AR.GE.US</v>
      </c>
      <c r="E34" t="str">
        <f t="shared" si="2"/>
        <v>Millions (0)</v>
      </c>
      <c r="F34" t="e" cm="1">
        <f t="array" ref="F34">+_xlfn.XLOOKUP($L$1&amp;L34,#REF!&amp;#REF!,#REF!)</f>
        <v>#REF!</v>
      </c>
      <c r="K34" s="49" t="e">
        <f>+VLOOKUP($L$1,#REF!,2,FALSE)</f>
        <v>#REF!</v>
      </c>
      <c r="L34" t="s">
        <v>376</v>
      </c>
      <c r="M34" s="46" t="s">
        <v>72</v>
      </c>
      <c r="N34" t="s">
        <v>224</v>
      </c>
    </row>
    <row r="35" spans="1:14" x14ac:dyDescent="0.4">
      <c r="A35" t="str">
        <f t="shared" si="1"/>
        <v>Latvia</v>
      </c>
      <c r="B35" s="46" t="e">
        <f t="shared" si="2"/>
        <v>#REF!</v>
      </c>
      <c r="C35" t="str">
        <f t="shared" si="2"/>
        <v>Gross Ext. Debt Pos., Deposit-Taking Corp., exc. CB, Short-term, Debt securities, Beginning pos., USD</v>
      </c>
      <c r="D35" t="str">
        <f t="shared" si="2"/>
        <v>DT.DOD.DSTM.CD.CB.AR.GE.US</v>
      </c>
      <c r="E35" t="str">
        <f t="shared" si="2"/>
        <v>Millions (0)</v>
      </c>
      <c r="F35" t="e" cm="1">
        <f t="array" ref="F35">+_xlfn.XLOOKUP($L$1&amp;L35,#REF!&amp;#REF!,#REF!)</f>
        <v>#REF!</v>
      </c>
      <c r="K35" s="49" t="e">
        <f>+VLOOKUP($L$1,#REF!,2,FALSE)</f>
        <v>#REF!</v>
      </c>
      <c r="L35" t="s">
        <v>375</v>
      </c>
      <c r="M35" s="46" t="s">
        <v>73</v>
      </c>
      <c r="N35" t="s">
        <v>224</v>
      </c>
    </row>
    <row r="36" spans="1:14" x14ac:dyDescent="0.4">
      <c r="A36" t="str">
        <f t="shared" si="1"/>
        <v>Latvia</v>
      </c>
      <c r="B36" s="46" t="e">
        <f t="shared" si="2"/>
        <v>#REF!</v>
      </c>
      <c r="C36" t="str">
        <f t="shared" si="2"/>
        <v>Gross Ext. Debt Pos., Deposit-Taking Corp., exc. CB, Short-term, Loans, Beginning pos., USD</v>
      </c>
      <c r="D36" t="str">
        <f t="shared" si="2"/>
        <v>DT.DOD.DSTL.CD.CB.AR.GE.US</v>
      </c>
      <c r="E36" t="str">
        <f t="shared" si="2"/>
        <v>Millions (0)</v>
      </c>
      <c r="F36" t="e" cm="1">
        <f t="array" ref="F36">+_xlfn.XLOOKUP($L$1&amp;L36,#REF!&amp;#REF!,#REF!)</f>
        <v>#REF!</v>
      </c>
      <c r="K36" s="49" t="e">
        <f>+VLOOKUP($L$1,#REF!,2,FALSE)</f>
        <v>#REF!</v>
      </c>
      <c r="L36" t="s">
        <v>374</v>
      </c>
      <c r="M36" s="46" t="s">
        <v>74</v>
      </c>
      <c r="N36" t="s">
        <v>224</v>
      </c>
    </row>
    <row r="37" spans="1:14" x14ac:dyDescent="0.4">
      <c r="A37" t="str">
        <f t="shared" si="1"/>
        <v>Latvia</v>
      </c>
      <c r="B37" s="46" t="e">
        <f t="shared" si="2"/>
        <v>#REF!</v>
      </c>
      <c r="C37" t="str">
        <f t="shared" si="2"/>
        <v>Gross Ext. Debt Pos., Deposit-Taking Corp., exc. CB, Short-term, Trade credit and advances, Beginning pos., USD</v>
      </c>
      <c r="D37" t="str">
        <f t="shared" si="2"/>
        <v>DT.DOD.DSTT.CD.CB.AR.GE.US</v>
      </c>
      <c r="E37" t="str">
        <f t="shared" si="2"/>
        <v>Millions (0)</v>
      </c>
      <c r="F37" t="e" cm="1">
        <f t="array" ref="F37">+_xlfn.XLOOKUP($L$1&amp;L37,#REF!&amp;#REF!,#REF!)</f>
        <v>#REF!</v>
      </c>
      <c r="K37" s="49" t="e">
        <f>+VLOOKUP($L$1,#REF!,2,FALSE)</f>
        <v>#REF!</v>
      </c>
      <c r="L37" t="s">
        <v>373</v>
      </c>
      <c r="M37" s="46" t="s">
        <v>75</v>
      </c>
      <c r="N37" t="s">
        <v>224</v>
      </c>
    </row>
    <row r="38" spans="1:14" x14ac:dyDescent="0.4">
      <c r="A38" t="str">
        <f t="shared" si="1"/>
        <v>Latvia</v>
      </c>
      <c r="B38" s="46" t="e">
        <f t="shared" si="2"/>
        <v>#REF!</v>
      </c>
      <c r="C38" t="str">
        <f t="shared" si="2"/>
        <v>Gross Ext. Debt Pos., Deposit-Taking Corp., exc. CB, Short-term, Other debt instruments, Beginning pos., USD</v>
      </c>
      <c r="D38" t="str">
        <f t="shared" si="2"/>
        <v>DT.DOD.DSOO.CD.CB.AR.GE.US</v>
      </c>
      <c r="E38" t="str">
        <f t="shared" si="2"/>
        <v>Millions (0)</v>
      </c>
      <c r="F38" t="e" cm="1">
        <f t="array" ref="F38">+_xlfn.XLOOKUP($L$1&amp;L38,#REF!&amp;#REF!,#REF!)</f>
        <v>#REF!</v>
      </c>
      <c r="K38" s="49" t="e">
        <f>+VLOOKUP($L$1,#REF!,2,FALSE)</f>
        <v>#REF!</v>
      </c>
      <c r="L38" t="s">
        <v>372</v>
      </c>
      <c r="M38" s="46" t="s">
        <v>76</v>
      </c>
      <c r="N38" t="s">
        <v>224</v>
      </c>
    </row>
    <row r="39" spans="1:14" x14ac:dyDescent="0.4">
      <c r="A39" t="str">
        <f t="shared" si="1"/>
        <v>Latvia</v>
      </c>
      <c r="B39" s="46" t="e">
        <f t="shared" si="2"/>
        <v>#REF!</v>
      </c>
      <c r="C39" t="str">
        <f t="shared" si="2"/>
        <v>Gross Ext. Debt Pos., Deposit-Taking Corp., exc. CB, Long-term, All instruments, Beginning pos., USD</v>
      </c>
      <c r="D39" t="str">
        <f t="shared" si="2"/>
        <v>DT.DOD.DLXF.CD.CB.AR.GE.US</v>
      </c>
      <c r="E39" t="str">
        <f t="shared" si="2"/>
        <v>Millions (0)</v>
      </c>
      <c r="F39" t="e" cm="1">
        <f t="array" ref="F39">+_xlfn.XLOOKUP($L$1&amp;L39,#REF!&amp;#REF!,#REF!)</f>
        <v>#REF!</v>
      </c>
      <c r="K39" s="49" t="e">
        <f>+VLOOKUP($L$1,#REF!,2,FALSE)</f>
        <v>#REF!</v>
      </c>
      <c r="L39" t="s">
        <v>371</v>
      </c>
      <c r="M39" s="46" t="s">
        <v>77</v>
      </c>
      <c r="N39" t="s">
        <v>224</v>
      </c>
    </row>
    <row r="40" spans="1:14" x14ac:dyDescent="0.4">
      <c r="A40" t="str">
        <f t="shared" si="1"/>
        <v>Latvia</v>
      </c>
      <c r="B40" s="46" t="e">
        <f t="shared" si="2"/>
        <v>#REF!</v>
      </c>
      <c r="C40" t="str">
        <f t="shared" si="2"/>
        <v>Gross Ext. Debt Pos., Deposit-Taking Corp., exc. CB, Long-term, Currency and deposits, Beginning pos., USD</v>
      </c>
      <c r="D40" t="str">
        <f t="shared" si="2"/>
        <v>DT.DOD.DLCD.CD.CB.AR.GE.US</v>
      </c>
      <c r="E40" t="str">
        <f t="shared" si="2"/>
        <v>Millions (0)</v>
      </c>
      <c r="F40" t="e" cm="1">
        <f t="array" ref="F40">+_xlfn.XLOOKUP($L$1&amp;L40,#REF!&amp;#REF!,#REF!)</f>
        <v>#REF!</v>
      </c>
      <c r="K40" s="49" t="e">
        <f>+VLOOKUP($L$1,#REF!,2,FALSE)</f>
        <v>#REF!</v>
      </c>
      <c r="L40" t="s">
        <v>370</v>
      </c>
      <c r="M40" s="46" t="s">
        <v>78</v>
      </c>
      <c r="N40" t="s">
        <v>224</v>
      </c>
    </row>
    <row r="41" spans="1:14" x14ac:dyDescent="0.4">
      <c r="A41" t="str">
        <f t="shared" si="1"/>
        <v>Latvia</v>
      </c>
      <c r="B41" s="46" t="e">
        <f t="shared" si="2"/>
        <v>#REF!</v>
      </c>
      <c r="C41" t="str">
        <f t="shared" si="2"/>
        <v>Gross Ext. Debt Pos., Deposit-Taking Corp., exc. CB, Long-term, Debt securities, Beginning pos., USD</v>
      </c>
      <c r="D41" t="str">
        <f t="shared" si="2"/>
        <v>DT.DOD.DLBN.CD.CB.AR.GE.US</v>
      </c>
      <c r="E41" t="str">
        <f t="shared" si="2"/>
        <v>Millions (0)</v>
      </c>
      <c r="F41" t="e" cm="1">
        <f t="array" ref="F41">+_xlfn.XLOOKUP($L$1&amp;L41,#REF!&amp;#REF!,#REF!)</f>
        <v>#REF!</v>
      </c>
      <c r="K41" s="49" t="e">
        <f>+VLOOKUP($L$1,#REF!,2,FALSE)</f>
        <v>#REF!</v>
      </c>
      <c r="L41" t="s">
        <v>369</v>
      </c>
      <c r="M41" s="46" t="s">
        <v>79</v>
      </c>
      <c r="N41" t="s">
        <v>224</v>
      </c>
    </row>
    <row r="42" spans="1:14" x14ac:dyDescent="0.4">
      <c r="A42" t="str">
        <f t="shared" si="1"/>
        <v>Latvia</v>
      </c>
      <c r="B42" s="46" t="e">
        <f t="shared" si="2"/>
        <v>#REF!</v>
      </c>
      <c r="C42" t="str">
        <f t="shared" si="2"/>
        <v>Gross Ext. Debt Pos., Deposit-Taking Corp., exc. CB, Long-term, Loans, Beginning pos., USD</v>
      </c>
      <c r="D42" t="str">
        <f t="shared" si="2"/>
        <v>DT.DOD.DLTL.CD.CB.AR.GE.US</v>
      </c>
      <c r="E42" t="str">
        <f t="shared" si="2"/>
        <v>Millions (0)</v>
      </c>
      <c r="F42" t="e" cm="1">
        <f t="array" ref="F42">+_xlfn.XLOOKUP($L$1&amp;L42,#REF!&amp;#REF!,#REF!)</f>
        <v>#REF!</v>
      </c>
      <c r="K42" s="49" t="e">
        <f>+VLOOKUP($L$1,#REF!,2,FALSE)</f>
        <v>#REF!</v>
      </c>
      <c r="L42" t="s">
        <v>368</v>
      </c>
      <c r="M42" s="46" t="s">
        <v>80</v>
      </c>
      <c r="N42" t="s">
        <v>224</v>
      </c>
    </row>
    <row r="43" spans="1:14" x14ac:dyDescent="0.4">
      <c r="A43" t="str">
        <f t="shared" si="1"/>
        <v>Latvia</v>
      </c>
      <c r="B43" s="46" t="e">
        <f t="shared" si="2"/>
        <v>#REF!</v>
      </c>
      <c r="C43" t="str">
        <f t="shared" si="2"/>
        <v>Gross Ext. Debt Pos., Deposit-Taking Corp., exc. CB, Long-term, Trade credit and advances, Beginning pos., USD</v>
      </c>
      <c r="D43" t="str">
        <f t="shared" si="2"/>
        <v>DT.DOD.DLTT.CD.CB.AR.GE.US</v>
      </c>
      <c r="E43" t="str">
        <f t="shared" si="2"/>
        <v>Millions (0)</v>
      </c>
      <c r="F43" t="e" cm="1">
        <f t="array" ref="F43">+_xlfn.XLOOKUP($L$1&amp;L43,#REF!&amp;#REF!,#REF!)</f>
        <v>#REF!</v>
      </c>
      <c r="K43" s="49" t="e">
        <f>+VLOOKUP($L$1,#REF!,2,FALSE)</f>
        <v>#REF!</v>
      </c>
      <c r="L43" t="s">
        <v>367</v>
      </c>
      <c r="M43" s="46" t="s">
        <v>81</v>
      </c>
      <c r="N43" t="s">
        <v>224</v>
      </c>
    </row>
    <row r="44" spans="1:14" x14ac:dyDescent="0.4">
      <c r="A44" t="str">
        <f t="shared" si="1"/>
        <v>Latvia</v>
      </c>
      <c r="B44" s="46" t="e">
        <f t="shared" si="2"/>
        <v>#REF!</v>
      </c>
      <c r="C44" t="str">
        <f t="shared" si="2"/>
        <v>Gross Ext. Debt Pos., Deposit-Taking Corp., exc. CB, Long-term, Other debt instruments, Beginning pos., USD</v>
      </c>
      <c r="D44" t="str">
        <f t="shared" si="2"/>
        <v>DT.DOD.DLTO.CD.CB.AR.GE.US</v>
      </c>
      <c r="E44" t="str">
        <f t="shared" si="2"/>
        <v>Millions (0)</v>
      </c>
      <c r="F44" t="e" cm="1">
        <f t="array" ref="F44">+_xlfn.XLOOKUP($L$1&amp;L44,#REF!&amp;#REF!,#REF!)</f>
        <v>#REF!</v>
      </c>
      <c r="K44" s="49" t="e">
        <f>+VLOOKUP($L$1,#REF!,2,FALSE)</f>
        <v>#REF!</v>
      </c>
      <c r="L44" t="s">
        <v>366</v>
      </c>
      <c r="M44" s="46" t="s">
        <v>82</v>
      </c>
      <c r="N44" t="s">
        <v>224</v>
      </c>
    </row>
    <row r="45" spans="1:14" x14ac:dyDescent="0.4">
      <c r="A45" t="str">
        <f t="shared" si="1"/>
        <v>Latvia</v>
      </c>
      <c r="B45" s="46" t="e">
        <f t="shared" si="2"/>
        <v>#REF!</v>
      </c>
      <c r="C45" t="str">
        <f t="shared" si="2"/>
        <v>Gross Ext. Debt Pos., Other Sectors, All maturities, All instruments, Beginning pos., USD</v>
      </c>
      <c r="D45" t="str">
        <f t="shared" si="2"/>
        <v>DT.DOD.DECT.CD.OT.AR.GE.US</v>
      </c>
      <c r="E45" t="str">
        <f t="shared" si="2"/>
        <v>Millions (0)</v>
      </c>
      <c r="F45" t="e" cm="1">
        <f t="array" ref="F45">+_xlfn.XLOOKUP($L$1&amp;L45,#REF!&amp;#REF!,#REF!)</f>
        <v>#REF!</v>
      </c>
      <c r="K45" s="49" t="e">
        <f>+VLOOKUP($L$1,#REF!,2,FALSE)</f>
        <v>#REF!</v>
      </c>
      <c r="L45" t="s">
        <v>365</v>
      </c>
      <c r="M45" s="46" t="s">
        <v>83</v>
      </c>
      <c r="N45" t="s">
        <v>224</v>
      </c>
    </row>
    <row r="46" spans="1:14" x14ac:dyDescent="0.4">
      <c r="A46" t="str">
        <f t="shared" si="1"/>
        <v>Latvia</v>
      </c>
      <c r="B46" s="46" t="e">
        <f t="shared" si="2"/>
        <v>#REF!</v>
      </c>
      <c r="C46" t="str">
        <f t="shared" si="2"/>
        <v>Gross Ext. Debt Pos., Other Sectors, Short-term, All instruments, Beginning pos., USD</v>
      </c>
      <c r="D46" t="str">
        <f t="shared" si="2"/>
        <v>DT.DOD.DSTC.CD.OT.AR.GE.US</v>
      </c>
      <c r="E46" t="str">
        <f t="shared" si="2"/>
        <v>Millions (0)</v>
      </c>
      <c r="F46" t="e" cm="1">
        <f t="array" ref="F46">+_xlfn.XLOOKUP($L$1&amp;L46,#REF!&amp;#REF!,#REF!)</f>
        <v>#REF!</v>
      </c>
      <c r="K46" s="49" t="e">
        <f>+VLOOKUP($L$1,#REF!,2,FALSE)</f>
        <v>#REF!</v>
      </c>
      <c r="L46" t="s">
        <v>364</v>
      </c>
      <c r="M46" s="46" t="s">
        <v>84</v>
      </c>
      <c r="N46" t="s">
        <v>224</v>
      </c>
    </row>
    <row r="47" spans="1:14" x14ac:dyDescent="0.4">
      <c r="A47" t="str">
        <f t="shared" si="1"/>
        <v>Latvia</v>
      </c>
      <c r="B47" s="46" t="e">
        <f t="shared" si="2"/>
        <v>#REF!</v>
      </c>
      <c r="C47" t="str">
        <f t="shared" si="2"/>
        <v>Gross Ext. Debt Pos., Other Sectors, Short-term, Currency and deposits, Beginning pos., USD</v>
      </c>
      <c r="D47" t="str">
        <f t="shared" si="2"/>
        <v>DT.DOD.DSCD.CD.OT.AR.GE.US</v>
      </c>
      <c r="E47" t="str">
        <f t="shared" si="2"/>
        <v>Millions (0)</v>
      </c>
      <c r="F47" t="e" cm="1">
        <f t="array" ref="F47">+_xlfn.XLOOKUP($L$1&amp;L47,#REF!&amp;#REF!,#REF!)</f>
        <v>#REF!</v>
      </c>
      <c r="K47" s="49" t="e">
        <f>+VLOOKUP($L$1,#REF!,2,FALSE)</f>
        <v>#REF!</v>
      </c>
      <c r="L47" t="s">
        <v>363</v>
      </c>
      <c r="M47" s="46" t="s">
        <v>85</v>
      </c>
      <c r="N47" t="s">
        <v>224</v>
      </c>
    </row>
    <row r="48" spans="1:14" x14ac:dyDescent="0.4">
      <c r="A48" t="str">
        <f t="shared" si="1"/>
        <v>Latvia</v>
      </c>
      <c r="B48" s="46" t="e">
        <f t="shared" si="2"/>
        <v>#REF!</v>
      </c>
      <c r="C48" t="str">
        <f t="shared" si="2"/>
        <v>Gross Ext. Debt Pos., Other Sectors, Short-term, Debt securities, Beginning pos., USD</v>
      </c>
      <c r="D48" t="str">
        <f t="shared" si="2"/>
        <v>DT.DOD.DSTM.CD.OT.AR.GE.US</v>
      </c>
      <c r="E48" t="str">
        <f t="shared" si="2"/>
        <v>Millions (0)</v>
      </c>
      <c r="F48" t="e" cm="1">
        <f t="array" ref="F48">+_xlfn.XLOOKUP($L$1&amp;L48,#REF!&amp;#REF!,#REF!)</f>
        <v>#REF!</v>
      </c>
      <c r="K48" s="49" t="e">
        <f>+VLOOKUP($L$1,#REF!,2,FALSE)</f>
        <v>#REF!</v>
      </c>
      <c r="L48" t="s">
        <v>362</v>
      </c>
      <c r="M48" s="46" t="s">
        <v>86</v>
      </c>
      <c r="N48" t="s">
        <v>224</v>
      </c>
    </row>
    <row r="49" spans="1:14" x14ac:dyDescent="0.4">
      <c r="A49" t="str">
        <f t="shared" si="1"/>
        <v>Latvia</v>
      </c>
      <c r="B49" s="46" t="e">
        <f t="shared" si="2"/>
        <v>#REF!</v>
      </c>
      <c r="C49" t="str">
        <f t="shared" si="2"/>
        <v>Gross Ext. Debt Pos., Other Sectors, Short-term, Loans, Beginning pos., USD</v>
      </c>
      <c r="D49" t="str">
        <f t="shared" si="2"/>
        <v>DT.DOD.DSTL.CD.OT.AR.GE.US</v>
      </c>
      <c r="E49" t="str">
        <f t="shared" si="2"/>
        <v>Millions (0)</v>
      </c>
      <c r="F49" t="e" cm="1">
        <f t="array" ref="F49">+_xlfn.XLOOKUP($L$1&amp;L49,#REF!&amp;#REF!,#REF!)</f>
        <v>#REF!</v>
      </c>
      <c r="K49" s="49" t="e">
        <f>+VLOOKUP($L$1,#REF!,2,FALSE)</f>
        <v>#REF!</v>
      </c>
      <c r="L49" t="s">
        <v>361</v>
      </c>
      <c r="M49" s="46" t="s">
        <v>87</v>
      </c>
      <c r="N49" t="s">
        <v>224</v>
      </c>
    </row>
    <row r="50" spans="1:14" x14ac:dyDescent="0.4">
      <c r="A50" t="str">
        <f t="shared" si="1"/>
        <v>Latvia</v>
      </c>
      <c r="B50" s="46" t="e">
        <f t="shared" si="2"/>
        <v>#REF!</v>
      </c>
      <c r="C50" t="str">
        <f t="shared" si="2"/>
        <v>Gross Ext. Debt Pos., Other Sectors, Short-term, Trade credit and advances, Beginning pos., USD</v>
      </c>
      <c r="D50" t="str">
        <f t="shared" si="2"/>
        <v>DT.DOD.DSTT.CD.OT.AR.GE.US</v>
      </c>
      <c r="E50" t="str">
        <f t="shared" si="2"/>
        <v>Millions (0)</v>
      </c>
      <c r="F50" t="e" cm="1">
        <f t="array" ref="F50">+_xlfn.XLOOKUP($L$1&amp;L50,#REF!&amp;#REF!,#REF!)</f>
        <v>#REF!</v>
      </c>
      <c r="K50" s="49" t="e">
        <f>+VLOOKUP($L$1,#REF!,2,FALSE)</f>
        <v>#REF!</v>
      </c>
      <c r="L50" t="s">
        <v>360</v>
      </c>
      <c r="M50" s="46" t="s">
        <v>88</v>
      </c>
      <c r="N50" t="s">
        <v>224</v>
      </c>
    </row>
    <row r="51" spans="1:14" x14ac:dyDescent="0.4">
      <c r="A51" t="str">
        <f t="shared" si="1"/>
        <v>Latvia</v>
      </c>
      <c r="B51" s="46" t="e">
        <f t="shared" si="2"/>
        <v>#REF!</v>
      </c>
      <c r="C51" t="str">
        <f t="shared" si="2"/>
        <v>Gross Ext. Debt Pos., Other Sectors, Short-term, Other debt instruments, Beginning pos., USD</v>
      </c>
      <c r="D51" t="str">
        <f t="shared" si="2"/>
        <v>DT.DOD.DSOO.CD.OT.AR.GE.US</v>
      </c>
      <c r="E51" t="str">
        <f t="shared" si="2"/>
        <v>Millions (0)</v>
      </c>
      <c r="F51" t="e" cm="1">
        <f t="array" ref="F51">+_xlfn.XLOOKUP($L$1&amp;L51,#REF!&amp;#REF!,#REF!)</f>
        <v>#REF!</v>
      </c>
      <c r="K51" s="49" t="e">
        <f>+VLOOKUP($L$1,#REF!,2,FALSE)</f>
        <v>#REF!</v>
      </c>
      <c r="L51" t="s">
        <v>359</v>
      </c>
      <c r="M51" s="46" t="s">
        <v>89</v>
      </c>
      <c r="N51" t="s">
        <v>224</v>
      </c>
    </row>
    <row r="52" spans="1:14" x14ac:dyDescent="0.4">
      <c r="A52" t="str">
        <f t="shared" si="1"/>
        <v>Latvia</v>
      </c>
      <c r="B52" s="46" t="e">
        <f t="shared" si="2"/>
        <v>#REF!</v>
      </c>
      <c r="C52" t="str">
        <f t="shared" si="2"/>
        <v>Gross Ext. Debt Pos., Other Sectors, Long-term, All instruments, Beginning pos., USD</v>
      </c>
      <c r="D52" t="str">
        <f t="shared" si="2"/>
        <v>DT.DOD.DLXF.CD.OT.AR.GE.US</v>
      </c>
      <c r="E52" t="str">
        <f t="shared" si="2"/>
        <v>Millions (0)</v>
      </c>
      <c r="F52" t="e" cm="1">
        <f t="array" ref="F52">+_xlfn.XLOOKUP($L$1&amp;L52,#REF!&amp;#REF!,#REF!)</f>
        <v>#REF!</v>
      </c>
      <c r="K52" s="49" t="e">
        <f>+VLOOKUP($L$1,#REF!,2,FALSE)</f>
        <v>#REF!</v>
      </c>
      <c r="L52" t="s">
        <v>358</v>
      </c>
      <c r="M52" s="46" t="s">
        <v>90</v>
      </c>
      <c r="N52" t="s">
        <v>224</v>
      </c>
    </row>
    <row r="53" spans="1:14" x14ac:dyDescent="0.4">
      <c r="A53" t="str">
        <f t="shared" si="1"/>
        <v>Latvia</v>
      </c>
      <c r="B53" s="46" t="e">
        <f t="shared" si="2"/>
        <v>#REF!</v>
      </c>
      <c r="C53" t="str">
        <f t="shared" si="2"/>
        <v>Gross Ext. Debt Pos., Other Sectors, Long-term, Currency and deposits, Beginning pos., USD</v>
      </c>
      <c r="D53" t="str">
        <f t="shared" si="2"/>
        <v>DT.DOD.DLCD.CD.OT.AR.GE.US</v>
      </c>
      <c r="E53" t="str">
        <f t="shared" si="2"/>
        <v>Millions (0)</v>
      </c>
      <c r="F53" t="e" cm="1">
        <f t="array" ref="F53">+_xlfn.XLOOKUP($L$1&amp;L53,#REF!&amp;#REF!,#REF!)</f>
        <v>#REF!</v>
      </c>
      <c r="K53" s="49" t="e">
        <f>+VLOOKUP($L$1,#REF!,2,FALSE)</f>
        <v>#REF!</v>
      </c>
      <c r="L53" t="s">
        <v>357</v>
      </c>
      <c r="M53" s="46" t="s">
        <v>91</v>
      </c>
      <c r="N53" t="s">
        <v>224</v>
      </c>
    </row>
    <row r="54" spans="1:14" x14ac:dyDescent="0.4">
      <c r="A54" t="str">
        <f t="shared" si="1"/>
        <v>Latvia</v>
      </c>
      <c r="B54" s="46" t="e">
        <f t="shared" si="2"/>
        <v>#REF!</v>
      </c>
      <c r="C54" t="str">
        <f t="shared" si="2"/>
        <v>Gross Ext. Debt Pos., Other Sectors, Long-term, Debt securities, Beginning pos., USD</v>
      </c>
      <c r="D54" t="str">
        <f t="shared" si="2"/>
        <v>DT.DOD.DLBN.CD.OT.AR.GE.US</v>
      </c>
      <c r="E54" t="str">
        <f t="shared" si="2"/>
        <v>Millions (0)</v>
      </c>
      <c r="F54" t="e" cm="1">
        <f t="array" ref="F54">+_xlfn.XLOOKUP($L$1&amp;L54,#REF!&amp;#REF!,#REF!)</f>
        <v>#REF!</v>
      </c>
      <c r="K54" s="49" t="e">
        <f>+VLOOKUP($L$1,#REF!,2,FALSE)</f>
        <v>#REF!</v>
      </c>
      <c r="L54" t="s">
        <v>356</v>
      </c>
      <c r="M54" s="46" t="s">
        <v>92</v>
      </c>
      <c r="N54" t="s">
        <v>224</v>
      </c>
    </row>
    <row r="55" spans="1:14" x14ac:dyDescent="0.4">
      <c r="A55" t="str">
        <f t="shared" si="1"/>
        <v>Latvia</v>
      </c>
      <c r="B55" s="46" t="e">
        <f t="shared" si="2"/>
        <v>#REF!</v>
      </c>
      <c r="C55" t="str">
        <f t="shared" si="2"/>
        <v>Gross Ext. Debt Pos., Other Sectors, Long-term, Loans, Beginning pos., USD</v>
      </c>
      <c r="D55" t="str">
        <f t="shared" si="2"/>
        <v>DT.DOD.DLTL.CD.OT.AR.GE.US</v>
      </c>
      <c r="E55" t="str">
        <f t="shared" si="2"/>
        <v>Millions (0)</v>
      </c>
      <c r="F55" t="e" cm="1">
        <f t="array" ref="F55">+_xlfn.XLOOKUP($L$1&amp;L55,#REF!&amp;#REF!,#REF!)</f>
        <v>#REF!</v>
      </c>
      <c r="K55" s="49" t="e">
        <f>+VLOOKUP($L$1,#REF!,2,FALSE)</f>
        <v>#REF!</v>
      </c>
      <c r="L55" t="s">
        <v>355</v>
      </c>
      <c r="M55" s="46" t="s">
        <v>93</v>
      </c>
      <c r="N55" t="s">
        <v>224</v>
      </c>
    </row>
    <row r="56" spans="1:14" x14ac:dyDescent="0.4">
      <c r="A56" t="str">
        <f t="shared" si="1"/>
        <v>Latvia</v>
      </c>
      <c r="B56" s="46" t="e">
        <f t="shared" si="2"/>
        <v>#REF!</v>
      </c>
      <c r="C56" t="str">
        <f t="shared" si="2"/>
        <v>Gross Ext. Debt Pos., Other Sectors, Long-term, Trade credit and advances, Beginning pos., USD</v>
      </c>
      <c r="D56" t="str">
        <f t="shared" si="2"/>
        <v>DT.DOD.DLTT.CD.OT.AR.GE.US</v>
      </c>
      <c r="E56" t="str">
        <f t="shared" si="2"/>
        <v>Millions (0)</v>
      </c>
      <c r="F56" t="e" cm="1">
        <f t="array" ref="F56">+_xlfn.XLOOKUP($L$1&amp;L56,#REF!&amp;#REF!,#REF!)</f>
        <v>#REF!</v>
      </c>
      <c r="K56" s="49" t="e">
        <f>+VLOOKUP($L$1,#REF!,2,FALSE)</f>
        <v>#REF!</v>
      </c>
      <c r="L56" t="s">
        <v>354</v>
      </c>
      <c r="M56" s="46" t="s">
        <v>94</v>
      </c>
      <c r="N56" t="s">
        <v>224</v>
      </c>
    </row>
    <row r="57" spans="1:14" x14ac:dyDescent="0.4">
      <c r="A57" t="str">
        <f t="shared" si="1"/>
        <v>Latvia</v>
      </c>
      <c r="B57" s="46" t="e">
        <f t="shared" si="2"/>
        <v>#REF!</v>
      </c>
      <c r="C57" t="str">
        <f t="shared" si="2"/>
        <v>Gross Ext. Debt Pos., Other Sectors, Long-term, Other debt instruments, Beginning pos., USD</v>
      </c>
      <c r="D57" t="str">
        <f t="shared" si="2"/>
        <v>DT.DOD.DLTO.CD.OT.AR.GE.US</v>
      </c>
      <c r="E57" t="str">
        <f t="shared" si="2"/>
        <v>Millions (0)</v>
      </c>
      <c r="F57" t="e" cm="1">
        <f t="array" ref="F57">+_xlfn.XLOOKUP($L$1&amp;L57,#REF!&amp;#REF!,#REF!)</f>
        <v>#REF!</v>
      </c>
      <c r="K57" s="49" t="e">
        <f>+VLOOKUP($L$1,#REF!,2,FALSE)</f>
        <v>#REF!</v>
      </c>
      <c r="L57" t="s">
        <v>353</v>
      </c>
      <c r="M57" s="46" t="s">
        <v>95</v>
      </c>
      <c r="N57" t="s">
        <v>224</v>
      </c>
    </row>
    <row r="58" spans="1:14" x14ac:dyDescent="0.4">
      <c r="A58" t="str">
        <f t="shared" si="1"/>
        <v>Latvia</v>
      </c>
      <c r="B58" s="46" t="e">
        <f t="shared" si="2"/>
        <v>#REF!</v>
      </c>
      <c r="C58" t="str">
        <f t="shared" si="2"/>
        <v>Gross Ext. Debt Pos., DI: Intercom Lending, All maturities, All instruments, Beginning pos., USD</v>
      </c>
      <c r="D58" t="str">
        <f t="shared" si="2"/>
        <v>DT.DOD.DECT.CD.IL.AR.GE.US</v>
      </c>
      <c r="E58" t="str">
        <f t="shared" si="2"/>
        <v>Millions (0)</v>
      </c>
      <c r="F58" t="e" cm="1">
        <f t="array" ref="F58">+_xlfn.XLOOKUP($L$1&amp;L58,#REF!&amp;#REF!,#REF!)</f>
        <v>#REF!</v>
      </c>
      <c r="K58" s="49" t="e">
        <f>+VLOOKUP($L$1,#REF!,2,FALSE)</f>
        <v>#REF!</v>
      </c>
      <c r="L58" t="s">
        <v>352</v>
      </c>
      <c r="M58" s="46" t="s">
        <v>96</v>
      </c>
      <c r="N58" t="s">
        <v>224</v>
      </c>
    </row>
    <row r="59" spans="1:14" x14ac:dyDescent="0.4">
      <c r="A59" t="str">
        <f t="shared" si="1"/>
        <v>Latvia</v>
      </c>
      <c r="B59" s="46" t="e">
        <f t="shared" si="2"/>
        <v>#REF!</v>
      </c>
      <c r="C59" t="str">
        <f t="shared" si="2"/>
        <v>Gross Ext. Debt Pos., DI: Intercom Lending, All maturities, Debt of dir. investment ent. to dir. investors, Beginning pos., USD</v>
      </c>
      <c r="D59" t="str">
        <f t="shared" si="2"/>
        <v>DT.DOD.DIDI.CD.IL.GE.US</v>
      </c>
      <c r="E59" t="str">
        <f t="shared" si="2"/>
        <v>Millions (0)</v>
      </c>
      <c r="F59" t="e" cm="1">
        <f t="array" ref="F59">+_xlfn.XLOOKUP($L$1&amp;L59,#REF!&amp;#REF!,#REF!)</f>
        <v>#REF!</v>
      </c>
      <c r="K59" s="49" t="e">
        <f>+VLOOKUP($L$1,#REF!,2,FALSE)</f>
        <v>#REF!</v>
      </c>
      <c r="L59" t="s">
        <v>351</v>
      </c>
      <c r="M59" s="46" t="s">
        <v>97</v>
      </c>
      <c r="N59" t="s">
        <v>224</v>
      </c>
    </row>
    <row r="60" spans="1:14" x14ac:dyDescent="0.4">
      <c r="A60" t="str">
        <f t="shared" si="1"/>
        <v>Latvia</v>
      </c>
      <c r="B60" s="46" t="e">
        <f t="shared" si="2"/>
        <v>#REF!</v>
      </c>
      <c r="C60" t="str">
        <f t="shared" si="2"/>
        <v>Gross Ext. Debt Pos., DI: Intercom Lending, All maturities, Debt of dir. investors to dir. investment ent., Beginning pos., USD</v>
      </c>
      <c r="D60" t="str">
        <f t="shared" si="2"/>
        <v>DT.DOD.DIIE.CD.IL.GE.US</v>
      </c>
      <c r="E60" t="str">
        <f t="shared" si="2"/>
        <v>Millions (0)</v>
      </c>
      <c r="F60" t="e" cm="1">
        <f t="array" ref="F60">+_xlfn.XLOOKUP($L$1&amp;L60,#REF!&amp;#REF!,#REF!)</f>
        <v>#REF!</v>
      </c>
      <c r="K60" s="49" t="e">
        <f>+VLOOKUP($L$1,#REF!,2,FALSE)</f>
        <v>#REF!</v>
      </c>
      <c r="L60" t="s">
        <v>350</v>
      </c>
      <c r="M60" s="46" t="s">
        <v>98</v>
      </c>
      <c r="N60" t="s">
        <v>224</v>
      </c>
    </row>
    <row r="61" spans="1:14" x14ac:dyDescent="0.4">
      <c r="A61" t="str">
        <f t="shared" si="1"/>
        <v>Latvia</v>
      </c>
      <c r="B61" s="46" t="e">
        <f t="shared" si="2"/>
        <v>#REF!</v>
      </c>
      <c r="C61" t="str">
        <f t="shared" si="2"/>
        <v>Gross Ext. Debt Pos., DI: Intercom Lending, All maturities, Debt between fellow enterprises, Beginning pos., USD</v>
      </c>
      <c r="D61" t="str">
        <f t="shared" si="2"/>
        <v>DT.DOD.DIFE.CD.IL.GE.US</v>
      </c>
      <c r="E61" t="str">
        <f t="shared" si="2"/>
        <v>Millions (0)</v>
      </c>
      <c r="F61" t="e" cm="1">
        <f t="array" ref="F61">+_xlfn.XLOOKUP($L$1&amp;L61,#REF!&amp;#REF!,#REF!)</f>
        <v>#REF!</v>
      </c>
      <c r="K61" s="49" t="e">
        <f>+VLOOKUP($L$1,#REF!,2,FALSE)</f>
        <v>#REF!</v>
      </c>
      <c r="L61" t="s">
        <v>349</v>
      </c>
      <c r="M61" s="46" t="s">
        <v>99</v>
      </c>
      <c r="N61" t="s">
        <v>224</v>
      </c>
    </row>
    <row r="62" spans="1:14" x14ac:dyDescent="0.4">
      <c r="A62" t="str">
        <f t="shared" si="1"/>
        <v>Latvia</v>
      </c>
      <c r="B62" s="46" t="e">
        <f t="shared" si="2"/>
        <v>#REF!</v>
      </c>
      <c r="C62" t="str">
        <f t="shared" si="2"/>
        <v>Gross Ext. Debt Pos., All Sectors, All maturities, All instruments, Beginning pos., USD</v>
      </c>
      <c r="D62" t="str">
        <f t="shared" si="2"/>
        <v>DT.DOD.DECT.CD.AR.GE.US</v>
      </c>
      <c r="E62" t="str">
        <f t="shared" si="2"/>
        <v>Millions (0)</v>
      </c>
      <c r="F62" t="e" cm="1">
        <f t="array" ref="F62">+_xlfn.XLOOKUP($L$1&amp;L62,#REF!&amp;#REF!,#REF!)</f>
        <v>#REF!</v>
      </c>
      <c r="K62" s="49" t="e">
        <f>+VLOOKUP($L$1,#REF!,2,FALSE)</f>
        <v>#REF!</v>
      </c>
      <c r="L62" t="s">
        <v>348</v>
      </c>
      <c r="M62" s="46" t="s">
        <v>100</v>
      </c>
      <c r="N62" t="s">
        <v>224</v>
      </c>
    </row>
    <row r="63" spans="1:14" x14ac:dyDescent="0.4">
      <c r="A63" t="str">
        <f t="shared" si="1"/>
        <v>Latvia</v>
      </c>
      <c r="B63" s="46" t="e">
        <f t="shared" si="2"/>
        <v>#REF!</v>
      </c>
      <c r="C63" t="str">
        <f t="shared" si="2"/>
        <v>Ext. Assets in Debt Instruments, General Government, All maturities, All instruments, USD</v>
      </c>
      <c r="D63" t="str">
        <f t="shared" si="2"/>
        <v>DT.DOD.DECT.CD.GG.AR.EA.US</v>
      </c>
      <c r="E63" t="str">
        <f t="shared" si="2"/>
        <v>Millions (0)</v>
      </c>
      <c r="F63" t="e" cm="1">
        <f t="array" ref="F63">+_xlfn.XLOOKUP($L$1&amp;L63,#REF!&amp;#REF!,#REF!)</f>
        <v>#REF!</v>
      </c>
      <c r="K63" s="49" t="e">
        <f>+VLOOKUP($L$1,#REF!,2,FALSE)</f>
        <v>#REF!</v>
      </c>
      <c r="L63" t="s">
        <v>347</v>
      </c>
      <c r="M63" s="46" t="s">
        <v>101</v>
      </c>
      <c r="N63" t="s">
        <v>224</v>
      </c>
    </row>
    <row r="64" spans="1:14" x14ac:dyDescent="0.4">
      <c r="A64" t="str">
        <f t="shared" si="1"/>
        <v>Latvia</v>
      </c>
      <c r="B64" s="46" t="e">
        <f t="shared" si="2"/>
        <v>#REF!</v>
      </c>
      <c r="C64" t="str">
        <f t="shared" si="2"/>
        <v>Ext. Assets in Debt Instruments, General Government, Short-term, All instruments, USD</v>
      </c>
      <c r="D64" t="str">
        <f t="shared" si="2"/>
        <v>DT.DOD.DSTC.CD.GG.AR.EA.US</v>
      </c>
      <c r="E64" t="str">
        <f t="shared" si="2"/>
        <v>Millions (0)</v>
      </c>
      <c r="F64" t="e" cm="1">
        <f t="array" ref="F64">+_xlfn.XLOOKUP($L$1&amp;L64,#REF!&amp;#REF!,#REF!)</f>
        <v>#REF!</v>
      </c>
      <c r="K64" s="49" t="e">
        <f>+VLOOKUP($L$1,#REF!,2,FALSE)</f>
        <v>#REF!</v>
      </c>
      <c r="L64" t="s">
        <v>346</v>
      </c>
      <c r="M64" s="46" t="s">
        <v>102</v>
      </c>
      <c r="N64" t="s">
        <v>224</v>
      </c>
    </row>
    <row r="65" spans="1:14" x14ac:dyDescent="0.4">
      <c r="A65" t="str">
        <f t="shared" si="1"/>
        <v>Latvia</v>
      </c>
      <c r="B65" s="46" t="e">
        <f t="shared" si="2"/>
        <v>#REF!</v>
      </c>
      <c r="C65" t="str">
        <f t="shared" si="2"/>
        <v>Ext. Assets in Debt Instruments, General Government, Short-term, Currency and deposits, USD</v>
      </c>
      <c r="D65" t="str">
        <f t="shared" si="2"/>
        <v>DT.DOD.DSCD.CD.GG.AR.EA.US</v>
      </c>
      <c r="E65" t="str">
        <f t="shared" si="2"/>
        <v>Millions (0)</v>
      </c>
      <c r="F65" t="e" cm="1">
        <f t="array" ref="F65">+_xlfn.XLOOKUP($L$1&amp;L65,#REF!&amp;#REF!,#REF!)</f>
        <v>#REF!</v>
      </c>
      <c r="K65" s="49" t="e">
        <f>+VLOOKUP($L$1,#REF!,2,FALSE)</f>
        <v>#REF!</v>
      </c>
      <c r="L65" t="s">
        <v>345</v>
      </c>
      <c r="M65" s="46" t="s">
        <v>103</v>
      </c>
      <c r="N65" t="s">
        <v>224</v>
      </c>
    </row>
    <row r="66" spans="1:14" x14ac:dyDescent="0.4">
      <c r="A66" t="str">
        <f t="shared" si="1"/>
        <v>Latvia</v>
      </c>
      <c r="B66" s="46" t="e">
        <f t="shared" ref="B66:E97" si="3">+K66</f>
        <v>#REF!</v>
      </c>
      <c r="C66" t="str">
        <f t="shared" si="3"/>
        <v>Ext. Assets in Debt Instruments, General Government, Short-term, Debt securities, USD</v>
      </c>
      <c r="D66" t="str">
        <f t="shared" si="3"/>
        <v>DT.DOD.DSTM.CD.GG.AR.EA.US</v>
      </c>
      <c r="E66" t="str">
        <f t="shared" si="3"/>
        <v>Millions (0)</v>
      </c>
      <c r="F66" t="e" cm="1">
        <f t="array" ref="F66">+_xlfn.XLOOKUP($L$1&amp;L66,#REF!&amp;#REF!,#REF!)</f>
        <v>#REF!</v>
      </c>
      <c r="K66" s="49" t="e">
        <f>+VLOOKUP($L$1,#REF!,2,FALSE)</f>
        <v>#REF!</v>
      </c>
      <c r="L66" t="s">
        <v>344</v>
      </c>
      <c r="M66" s="46" t="s">
        <v>104</v>
      </c>
      <c r="N66" t="s">
        <v>224</v>
      </c>
    </row>
    <row r="67" spans="1:14" x14ac:dyDescent="0.4">
      <c r="A67" t="str">
        <f t="shared" si="1"/>
        <v>Latvia</v>
      </c>
      <c r="B67" s="46" t="e">
        <f t="shared" si="3"/>
        <v>#REF!</v>
      </c>
      <c r="C67" t="str">
        <f t="shared" si="3"/>
        <v>Ext. Assets in Debt Instruments, General Government, Short-term, Loans, USD</v>
      </c>
      <c r="D67" t="str">
        <f t="shared" si="3"/>
        <v>DT.DOD.DSTL.CD.GG.AR.EA.US</v>
      </c>
      <c r="E67" t="str">
        <f t="shared" si="3"/>
        <v>Millions (0)</v>
      </c>
      <c r="F67" t="e" cm="1">
        <f t="array" ref="F67">+_xlfn.XLOOKUP($L$1&amp;L67,#REF!&amp;#REF!,#REF!)</f>
        <v>#REF!</v>
      </c>
      <c r="K67" s="49" t="e">
        <f>+VLOOKUP($L$1,#REF!,2,FALSE)</f>
        <v>#REF!</v>
      </c>
      <c r="L67" t="s">
        <v>343</v>
      </c>
      <c r="M67" s="46" t="s">
        <v>105</v>
      </c>
      <c r="N67" t="s">
        <v>224</v>
      </c>
    </row>
    <row r="68" spans="1:14" x14ac:dyDescent="0.4">
      <c r="A68" t="str">
        <f t="shared" ref="A68:A131" si="4">+A67</f>
        <v>Latvia</v>
      </c>
      <c r="B68" s="46" t="e">
        <f t="shared" si="3"/>
        <v>#REF!</v>
      </c>
      <c r="C68" t="str">
        <f t="shared" si="3"/>
        <v>Ext. Assets in Debt Instruments, General Government, Short-term, Trade credit and advances, USD</v>
      </c>
      <c r="D68" t="str">
        <f t="shared" si="3"/>
        <v>DT.DOD.DSTT.CD.GG.AR.EA.US</v>
      </c>
      <c r="E68" t="str">
        <f t="shared" si="3"/>
        <v>Millions (0)</v>
      </c>
      <c r="F68" t="e" cm="1">
        <f t="array" ref="F68">+_xlfn.XLOOKUP($L$1&amp;L68,#REF!&amp;#REF!,#REF!)</f>
        <v>#REF!</v>
      </c>
      <c r="K68" s="49" t="e">
        <f>+VLOOKUP($L$1,#REF!,2,FALSE)</f>
        <v>#REF!</v>
      </c>
      <c r="L68" t="s">
        <v>342</v>
      </c>
      <c r="M68" s="46" t="s">
        <v>106</v>
      </c>
      <c r="N68" t="s">
        <v>224</v>
      </c>
    </row>
    <row r="69" spans="1:14" x14ac:dyDescent="0.4">
      <c r="A69" t="str">
        <f t="shared" si="4"/>
        <v>Latvia</v>
      </c>
      <c r="B69" s="46" t="e">
        <f t="shared" si="3"/>
        <v>#REF!</v>
      </c>
      <c r="C69" t="str">
        <f t="shared" si="3"/>
        <v>Ext. Assets in Debt Instruments, General Government, Short-term, Unallocated gold accounts included in monetary gold, USD</v>
      </c>
      <c r="D69" t="str">
        <f t="shared" si="3"/>
        <v>DT.DOD.DSUN.CD.GG.AR.EA.US</v>
      </c>
      <c r="E69" t="str">
        <f t="shared" si="3"/>
        <v>Millions (0)</v>
      </c>
      <c r="F69" t="e" cm="1">
        <f t="array" ref="F69">+_xlfn.XLOOKUP($L$1&amp;L69,#REF!&amp;#REF!,#REF!)</f>
        <v>#REF!</v>
      </c>
      <c r="K69" s="49" t="e">
        <f>+VLOOKUP($L$1,#REF!,2,FALSE)</f>
        <v>#REF!</v>
      </c>
      <c r="L69" t="s">
        <v>341</v>
      </c>
      <c r="M69" s="46" t="s">
        <v>107</v>
      </c>
      <c r="N69" t="s">
        <v>224</v>
      </c>
    </row>
    <row r="70" spans="1:14" x14ac:dyDescent="0.4">
      <c r="A70" t="str">
        <f t="shared" si="4"/>
        <v>Latvia</v>
      </c>
      <c r="B70" s="46" t="e">
        <f t="shared" si="3"/>
        <v>#REF!</v>
      </c>
      <c r="C70" t="str">
        <f t="shared" si="3"/>
        <v>Ext. Assets in Debt Instruments, General Government, Short-term, Other debt instruments, USD</v>
      </c>
      <c r="D70" t="str">
        <f t="shared" si="3"/>
        <v>DT.DOD.DSOO.CD.GG.AR.EA.US</v>
      </c>
      <c r="E70" t="str">
        <f t="shared" si="3"/>
        <v>Millions (0)</v>
      </c>
      <c r="F70" t="e" cm="1">
        <f t="array" ref="F70">+_xlfn.XLOOKUP($L$1&amp;L70,#REF!&amp;#REF!,#REF!)</f>
        <v>#REF!</v>
      </c>
      <c r="K70" s="49" t="e">
        <f>+VLOOKUP($L$1,#REF!,2,FALSE)</f>
        <v>#REF!</v>
      </c>
      <c r="L70" t="s">
        <v>340</v>
      </c>
      <c r="M70" s="46" t="s">
        <v>108</v>
      </c>
      <c r="N70" t="s">
        <v>224</v>
      </c>
    </row>
    <row r="71" spans="1:14" x14ac:dyDescent="0.4">
      <c r="A71" t="str">
        <f t="shared" si="4"/>
        <v>Latvia</v>
      </c>
      <c r="B71" s="46" t="e">
        <f t="shared" si="3"/>
        <v>#REF!</v>
      </c>
      <c r="C71" t="str">
        <f t="shared" si="3"/>
        <v>Ext. Assets in Debt Instruments, General Government, Long-term, All instruments, USD</v>
      </c>
      <c r="D71" t="str">
        <f t="shared" si="3"/>
        <v>DT.DOD.DLXF.CD.GG.AR.EA.US</v>
      </c>
      <c r="E71" t="str">
        <f t="shared" si="3"/>
        <v>Millions (0)</v>
      </c>
      <c r="F71" t="e" cm="1">
        <f t="array" ref="F71">+_xlfn.XLOOKUP($L$1&amp;L71,#REF!&amp;#REF!,#REF!)</f>
        <v>#REF!</v>
      </c>
      <c r="K71" s="49" t="e">
        <f>+VLOOKUP($L$1,#REF!,2,FALSE)</f>
        <v>#REF!</v>
      </c>
      <c r="L71" t="s">
        <v>339</v>
      </c>
      <c r="M71" s="46" t="s">
        <v>109</v>
      </c>
      <c r="N71" t="s">
        <v>224</v>
      </c>
    </row>
    <row r="72" spans="1:14" x14ac:dyDescent="0.4">
      <c r="A72" t="str">
        <f t="shared" si="4"/>
        <v>Latvia</v>
      </c>
      <c r="B72" s="46" t="e">
        <f t="shared" si="3"/>
        <v>#REF!</v>
      </c>
      <c r="C72" t="str">
        <f t="shared" si="3"/>
        <v>Ext. Assets in Debt Instruments, General Government, Long-term, Special drawing rights (SDRs), USD</v>
      </c>
      <c r="D72" t="str">
        <f t="shared" si="3"/>
        <v>DT.DOD.DLTS.CD.GG.EA.US</v>
      </c>
      <c r="E72" t="str">
        <f t="shared" si="3"/>
        <v>Millions (0)</v>
      </c>
      <c r="F72" t="e" cm="1">
        <f t="array" ref="F72">+_xlfn.XLOOKUP($L$1&amp;L72,#REF!&amp;#REF!,#REF!)</f>
        <v>#REF!</v>
      </c>
      <c r="K72" s="49" t="e">
        <f>+VLOOKUP($L$1,#REF!,2,FALSE)</f>
        <v>#REF!</v>
      </c>
      <c r="L72" t="s">
        <v>338</v>
      </c>
      <c r="M72" s="46" t="s">
        <v>110</v>
      </c>
      <c r="N72" t="s">
        <v>224</v>
      </c>
    </row>
    <row r="73" spans="1:14" x14ac:dyDescent="0.4">
      <c r="A73" t="str">
        <f t="shared" si="4"/>
        <v>Latvia</v>
      </c>
      <c r="B73" s="46" t="e">
        <f t="shared" si="3"/>
        <v>#REF!</v>
      </c>
      <c r="C73" t="str">
        <f t="shared" si="3"/>
        <v>Ext. Assets in Debt Instruments, General Government, Long-term, Currency and deposits, USD</v>
      </c>
      <c r="D73" t="str">
        <f t="shared" si="3"/>
        <v>DT.DOD.DLCD.CD.GG.AR.EA.US</v>
      </c>
      <c r="E73" t="str">
        <f t="shared" si="3"/>
        <v>Millions (0)</v>
      </c>
      <c r="F73" t="e" cm="1">
        <f t="array" ref="F73">+_xlfn.XLOOKUP($L$1&amp;L73,#REF!&amp;#REF!,#REF!)</f>
        <v>#REF!</v>
      </c>
      <c r="K73" s="49" t="e">
        <f>+VLOOKUP($L$1,#REF!,2,FALSE)</f>
        <v>#REF!</v>
      </c>
      <c r="L73" t="s">
        <v>337</v>
      </c>
      <c r="M73" s="46" t="s">
        <v>111</v>
      </c>
      <c r="N73" t="s">
        <v>224</v>
      </c>
    </row>
    <row r="74" spans="1:14" x14ac:dyDescent="0.4">
      <c r="A74" t="str">
        <f t="shared" si="4"/>
        <v>Latvia</v>
      </c>
      <c r="B74" s="46" t="e">
        <f t="shared" si="3"/>
        <v>#REF!</v>
      </c>
      <c r="C74" t="str">
        <f t="shared" si="3"/>
        <v>Ext. Assets in Debt Instruments, General Government, Long-term, Debt securities, USD</v>
      </c>
      <c r="D74" t="str">
        <f t="shared" si="3"/>
        <v>DT.DOD.DLBN.CD.GG.AR.EA.US</v>
      </c>
      <c r="E74" t="str">
        <f t="shared" si="3"/>
        <v>Millions (0)</v>
      </c>
      <c r="F74" t="e" cm="1">
        <f t="array" ref="F74">+_xlfn.XLOOKUP($L$1&amp;L74,#REF!&amp;#REF!,#REF!)</f>
        <v>#REF!</v>
      </c>
      <c r="K74" s="49" t="e">
        <f>+VLOOKUP($L$1,#REF!,2,FALSE)</f>
        <v>#REF!</v>
      </c>
      <c r="L74" t="s">
        <v>336</v>
      </c>
      <c r="M74" s="46" t="s">
        <v>112</v>
      </c>
      <c r="N74" t="s">
        <v>224</v>
      </c>
    </row>
    <row r="75" spans="1:14" x14ac:dyDescent="0.4">
      <c r="A75" t="str">
        <f t="shared" si="4"/>
        <v>Latvia</v>
      </c>
      <c r="B75" s="46" t="e">
        <f t="shared" si="3"/>
        <v>#REF!</v>
      </c>
      <c r="C75" t="str">
        <f t="shared" si="3"/>
        <v>Ext. Assets in Debt Instruments, General Government, Long-term, Loans, USD</v>
      </c>
      <c r="D75" t="str">
        <f t="shared" si="3"/>
        <v>DT.DOD.DLTL.CD.GG.AR.EA.US</v>
      </c>
      <c r="E75" t="str">
        <f t="shared" si="3"/>
        <v>Millions (0)</v>
      </c>
      <c r="F75" t="e" cm="1">
        <f t="array" ref="F75">+_xlfn.XLOOKUP($L$1&amp;L75,#REF!&amp;#REF!,#REF!)</f>
        <v>#REF!</v>
      </c>
      <c r="K75" s="49" t="e">
        <f>+VLOOKUP($L$1,#REF!,2,FALSE)</f>
        <v>#REF!</v>
      </c>
      <c r="L75" t="s">
        <v>335</v>
      </c>
      <c r="M75" s="46" t="s">
        <v>113</v>
      </c>
      <c r="N75" t="s">
        <v>224</v>
      </c>
    </row>
    <row r="76" spans="1:14" x14ac:dyDescent="0.4">
      <c r="A76" t="str">
        <f t="shared" si="4"/>
        <v>Latvia</v>
      </c>
      <c r="B76" s="46" t="e">
        <f t="shared" si="3"/>
        <v>#REF!</v>
      </c>
      <c r="C76" t="str">
        <f t="shared" si="3"/>
        <v>Ext. Assets in Debt Instruments, General Government, Long-term, Trade credit and advances, USD</v>
      </c>
      <c r="D76" t="str">
        <f t="shared" si="3"/>
        <v>DT.DOD.DLTT.CD.GG.AR.EA.US</v>
      </c>
      <c r="E76" t="str">
        <f t="shared" si="3"/>
        <v>Millions (0)</v>
      </c>
      <c r="F76" t="e" cm="1">
        <f t="array" ref="F76">+_xlfn.XLOOKUP($L$1&amp;L76,#REF!&amp;#REF!,#REF!)</f>
        <v>#REF!</v>
      </c>
      <c r="K76" s="49" t="e">
        <f>+VLOOKUP($L$1,#REF!,2,FALSE)</f>
        <v>#REF!</v>
      </c>
      <c r="L76" t="s">
        <v>334</v>
      </c>
      <c r="M76" s="46" t="s">
        <v>114</v>
      </c>
      <c r="N76" t="s">
        <v>224</v>
      </c>
    </row>
    <row r="77" spans="1:14" x14ac:dyDescent="0.4">
      <c r="A77" t="str">
        <f t="shared" si="4"/>
        <v>Latvia</v>
      </c>
      <c r="B77" s="46" t="e">
        <f t="shared" si="3"/>
        <v>#REF!</v>
      </c>
      <c r="C77" t="str">
        <f t="shared" si="3"/>
        <v>Ext. Assets in Debt Instruments, General Government, Long-term, Other debt instruments, USD</v>
      </c>
      <c r="D77" t="str">
        <f t="shared" si="3"/>
        <v>DT.DOD.DLTO.CD.GG.AR.EA.US</v>
      </c>
      <c r="E77" t="str">
        <f t="shared" si="3"/>
        <v>Millions (0)</v>
      </c>
      <c r="F77" t="e" cm="1">
        <f t="array" ref="F77">+_xlfn.XLOOKUP($L$1&amp;L77,#REF!&amp;#REF!,#REF!)</f>
        <v>#REF!</v>
      </c>
      <c r="K77" s="49" t="e">
        <f>+VLOOKUP($L$1,#REF!,2,FALSE)</f>
        <v>#REF!</v>
      </c>
      <c r="L77" t="s">
        <v>333</v>
      </c>
      <c r="M77" s="46" t="s">
        <v>115</v>
      </c>
      <c r="N77" t="s">
        <v>224</v>
      </c>
    </row>
    <row r="78" spans="1:14" x14ac:dyDescent="0.4">
      <c r="A78" t="str">
        <f t="shared" si="4"/>
        <v>Latvia</v>
      </c>
      <c r="B78" s="46" t="e">
        <f t="shared" si="3"/>
        <v>#REF!</v>
      </c>
      <c r="C78" t="str">
        <f t="shared" si="3"/>
        <v>Ext. Assets in Debt Instruments, Central Bank, All maturities, All instruments, USD</v>
      </c>
      <c r="D78" t="str">
        <f t="shared" si="3"/>
        <v>DT.DOD.DECT.CD.MA.AR.EA.US</v>
      </c>
      <c r="E78" t="str">
        <f t="shared" si="3"/>
        <v>Millions (0)</v>
      </c>
      <c r="F78" t="e" cm="1">
        <f t="array" ref="F78">+_xlfn.XLOOKUP($L$1&amp;L78,#REF!&amp;#REF!,#REF!)</f>
        <v>#REF!</v>
      </c>
      <c r="K78" s="49" t="e">
        <f>+VLOOKUP($L$1,#REF!,2,FALSE)</f>
        <v>#REF!</v>
      </c>
      <c r="L78" t="s">
        <v>332</v>
      </c>
      <c r="M78" s="46" t="s">
        <v>116</v>
      </c>
      <c r="N78" t="s">
        <v>224</v>
      </c>
    </row>
    <row r="79" spans="1:14" x14ac:dyDescent="0.4">
      <c r="A79" t="str">
        <f t="shared" si="4"/>
        <v>Latvia</v>
      </c>
      <c r="B79" s="46" t="e">
        <f t="shared" si="3"/>
        <v>#REF!</v>
      </c>
      <c r="C79" t="str">
        <f t="shared" si="3"/>
        <v>Ext. Assets in Debt Instruments, Central Bank, Short-term, All instruments, USD</v>
      </c>
      <c r="D79" t="str">
        <f t="shared" si="3"/>
        <v>DT.DOD.DSTC.CD.MA.AR.EA.US</v>
      </c>
      <c r="E79" t="str">
        <f t="shared" si="3"/>
        <v>Millions (0)</v>
      </c>
      <c r="F79" t="e" cm="1">
        <f t="array" ref="F79">+_xlfn.XLOOKUP($L$1&amp;L79,#REF!&amp;#REF!,#REF!)</f>
        <v>#REF!</v>
      </c>
      <c r="K79" s="49" t="e">
        <f>+VLOOKUP($L$1,#REF!,2,FALSE)</f>
        <v>#REF!</v>
      </c>
      <c r="L79" t="s">
        <v>331</v>
      </c>
      <c r="M79" s="46" t="s">
        <v>117</v>
      </c>
      <c r="N79" t="s">
        <v>224</v>
      </c>
    </row>
    <row r="80" spans="1:14" x14ac:dyDescent="0.4">
      <c r="A80" t="str">
        <f t="shared" si="4"/>
        <v>Latvia</v>
      </c>
      <c r="B80" s="46" t="e">
        <f t="shared" si="3"/>
        <v>#REF!</v>
      </c>
      <c r="C80" t="str">
        <f t="shared" si="3"/>
        <v>Ext. Assets in Debt Instruments, Central Bank, Short-term, Currency and deposits, USD</v>
      </c>
      <c r="D80" t="str">
        <f t="shared" si="3"/>
        <v>DT.DOD.DSCD.CD.MA.AR.EA.US</v>
      </c>
      <c r="E80" t="str">
        <f t="shared" si="3"/>
        <v>Millions (0)</v>
      </c>
      <c r="F80" t="e" cm="1">
        <f t="array" ref="F80">+_xlfn.XLOOKUP($L$1&amp;L80,#REF!&amp;#REF!,#REF!)</f>
        <v>#REF!</v>
      </c>
      <c r="K80" s="49" t="e">
        <f>+VLOOKUP($L$1,#REF!,2,FALSE)</f>
        <v>#REF!</v>
      </c>
      <c r="L80" t="s">
        <v>330</v>
      </c>
      <c r="M80" s="46" t="s">
        <v>118</v>
      </c>
      <c r="N80" t="s">
        <v>224</v>
      </c>
    </row>
    <row r="81" spans="1:14" x14ac:dyDescent="0.4">
      <c r="A81" t="str">
        <f t="shared" si="4"/>
        <v>Latvia</v>
      </c>
      <c r="B81" s="46" t="e">
        <f t="shared" si="3"/>
        <v>#REF!</v>
      </c>
      <c r="C81" t="str">
        <f t="shared" si="3"/>
        <v>Ext. Assets in Debt Instruments, Central Bank, Short-term, Debt securities, USD</v>
      </c>
      <c r="D81" t="str">
        <f t="shared" si="3"/>
        <v>DT.DOD.DSTM.CD.MA.AR.EA.US</v>
      </c>
      <c r="E81" t="str">
        <f t="shared" si="3"/>
        <v>Millions (0)</v>
      </c>
      <c r="F81" t="e" cm="1">
        <f t="array" ref="F81">+_xlfn.XLOOKUP($L$1&amp;L81,#REF!&amp;#REF!,#REF!)</f>
        <v>#REF!</v>
      </c>
      <c r="K81" s="49" t="e">
        <f>+VLOOKUP($L$1,#REF!,2,FALSE)</f>
        <v>#REF!</v>
      </c>
      <c r="L81" t="s">
        <v>329</v>
      </c>
      <c r="M81" s="46" t="s">
        <v>119</v>
      </c>
      <c r="N81" t="s">
        <v>224</v>
      </c>
    </row>
    <row r="82" spans="1:14" x14ac:dyDescent="0.4">
      <c r="A82" t="str">
        <f t="shared" si="4"/>
        <v>Latvia</v>
      </c>
      <c r="B82" s="46" t="e">
        <f t="shared" si="3"/>
        <v>#REF!</v>
      </c>
      <c r="C82" t="str">
        <f t="shared" si="3"/>
        <v>Ext. Assets in Debt Instruments, Central Bank, Short-term, Loans, USD</v>
      </c>
      <c r="D82" t="str">
        <f t="shared" si="3"/>
        <v>DT.DOD.DSTL.CD.MA.AR.EA.US</v>
      </c>
      <c r="E82" t="str">
        <f t="shared" si="3"/>
        <v>Millions (0)</v>
      </c>
      <c r="F82" t="e" cm="1">
        <f t="array" ref="F82">+_xlfn.XLOOKUP($L$1&amp;L82,#REF!&amp;#REF!,#REF!)</f>
        <v>#REF!</v>
      </c>
      <c r="K82" s="49" t="e">
        <f>+VLOOKUP($L$1,#REF!,2,FALSE)</f>
        <v>#REF!</v>
      </c>
      <c r="L82" t="s">
        <v>328</v>
      </c>
      <c r="M82" s="46" t="s">
        <v>120</v>
      </c>
      <c r="N82" t="s">
        <v>224</v>
      </c>
    </row>
    <row r="83" spans="1:14" x14ac:dyDescent="0.4">
      <c r="A83" t="str">
        <f t="shared" si="4"/>
        <v>Latvia</v>
      </c>
      <c r="B83" s="46" t="e">
        <f t="shared" si="3"/>
        <v>#REF!</v>
      </c>
      <c r="C83" t="str">
        <f t="shared" si="3"/>
        <v>Ext. Assets in Debt Instruments, Central Bank, Short-term, Trade credit and advances, USD</v>
      </c>
      <c r="D83" t="str">
        <f t="shared" si="3"/>
        <v>DT.DOD.DSTT.CD.MA.AR.EA.US</v>
      </c>
      <c r="E83" t="str">
        <f t="shared" si="3"/>
        <v>Millions (0)</v>
      </c>
      <c r="F83" t="e" cm="1">
        <f t="array" ref="F83">+_xlfn.XLOOKUP($L$1&amp;L83,#REF!&amp;#REF!,#REF!)</f>
        <v>#REF!</v>
      </c>
      <c r="K83" s="49" t="e">
        <f>+VLOOKUP($L$1,#REF!,2,FALSE)</f>
        <v>#REF!</v>
      </c>
      <c r="L83" t="s">
        <v>327</v>
      </c>
      <c r="M83" s="46" t="s">
        <v>121</v>
      </c>
      <c r="N83" t="s">
        <v>224</v>
      </c>
    </row>
    <row r="84" spans="1:14" x14ac:dyDescent="0.4">
      <c r="A84" t="str">
        <f t="shared" si="4"/>
        <v>Latvia</v>
      </c>
      <c r="B84" s="46" t="e">
        <f t="shared" si="3"/>
        <v>#REF!</v>
      </c>
      <c r="C84" t="str">
        <f t="shared" si="3"/>
        <v>Ext. Assets in Debt Instruments, Central Bank, Short-term, Unallocated gold accounts included in monetary gold, USD</v>
      </c>
      <c r="D84" t="str">
        <f t="shared" si="3"/>
        <v>DT.DOD.DSUN.CD.MA.AR.EA.US</v>
      </c>
      <c r="E84" t="str">
        <f t="shared" si="3"/>
        <v>Millions (0)</v>
      </c>
      <c r="F84" t="e" cm="1">
        <f t="array" ref="F84">+_xlfn.XLOOKUP($L$1&amp;L84,#REF!&amp;#REF!,#REF!)</f>
        <v>#REF!</v>
      </c>
      <c r="K84" s="49" t="e">
        <f>+VLOOKUP($L$1,#REF!,2,FALSE)</f>
        <v>#REF!</v>
      </c>
      <c r="L84" t="s">
        <v>326</v>
      </c>
      <c r="M84" s="46" t="s">
        <v>122</v>
      </c>
      <c r="N84" t="s">
        <v>224</v>
      </c>
    </row>
    <row r="85" spans="1:14" x14ac:dyDescent="0.4">
      <c r="A85" t="str">
        <f t="shared" si="4"/>
        <v>Latvia</v>
      </c>
      <c r="B85" s="46" t="e">
        <f t="shared" si="3"/>
        <v>#REF!</v>
      </c>
      <c r="C85" t="str">
        <f t="shared" si="3"/>
        <v>Ext. Assets in Debt Instruments, Central Bank, Short-term, Other debt instruments, USD</v>
      </c>
      <c r="D85" t="str">
        <f t="shared" si="3"/>
        <v>DT.DOD.DSOO.CD.MA.AR.EA.US</v>
      </c>
      <c r="E85" t="str">
        <f t="shared" si="3"/>
        <v>Millions (0)</v>
      </c>
      <c r="F85" t="e" cm="1">
        <f t="array" ref="F85">+_xlfn.XLOOKUP($L$1&amp;L85,#REF!&amp;#REF!,#REF!)</f>
        <v>#REF!</v>
      </c>
      <c r="K85" s="49" t="e">
        <f>+VLOOKUP($L$1,#REF!,2,FALSE)</f>
        <v>#REF!</v>
      </c>
      <c r="L85" t="s">
        <v>325</v>
      </c>
      <c r="M85" s="46" t="s">
        <v>123</v>
      </c>
      <c r="N85" t="s">
        <v>224</v>
      </c>
    </row>
    <row r="86" spans="1:14" x14ac:dyDescent="0.4">
      <c r="A86" t="str">
        <f t="shared" si="4"/>
        <v>Latvia</v>
      </c>
      <c r="B86" s="46" t="e">
        <f t="shared" si="3"/>
        <v>#REF!</v>
      </c>
      <c r="C86" t="str">
        <f t="shared" si="3"/>
        <v>Ext. Assets in Debt Instruments, Central Bank, Long-term, All instruments, USD</v>
      </c>
      <c r="D86" t="str">
        <f t="shared" si="3"/>
        <v>DT.DOD.DLXF.CD.MA.AR.EA.US</v>
      </c>
      <c r="E86" t="str">
        <f t="shared" si="3"/>
        <v>Millions (0)</v>
      </c>
      <c r="F86" t="e" cm="1">
        <f t="array" ref="F86">+_xlfn.XLOOKUP($L$1&amp;L86,#REF!&amp;#REF!,#REF!)</f>
        <v>#REF!</v>
      </c>
      <c r="K86" s="49" t="e">
        <f>+VLOOKUP($L$1,#REF!,2,FALSE)</f>
        <v>#REF!</v>
      </c>
      <c r="L86" t="s">
        <v>324</v>
      </c>
      <c r="M86" s="46" t="s">
        <v>124</v>
      </c>
      <c r="N86" t="s">
        <v>224</v>
      </c>
    </row>
    <row r="87" spans="1:14" x14ac:dyDescent="0.4">
      <c r="A87" t="str">
        <f t="shared" si="4"/>
        <v>Latvia</v>
      </c>
      <c r="B87" s="46" t="e">
        <f t="shared" si="3"/>
        <v>#REF!</v>
      </c>
      <c r="C87" t="str">
        <f t="shared" si="3"/>
        <v>Ext. Assets in Debt Instruments, Central Bank, Long-term, Special drawing rights (SDRs), USD</v>
      </c>
      <c r="D87" t="str">
        <f t="shared" si="3"/>
        <v>DT.DOD.DLTS.CD.MA.AR.EA.US</v>
      </c>
      <c r="E87" t="str">
        <f t="shared" si="3"/>
        <v>Millions (0)</v>
      </c>
      <c r="F87" t="e" cm="1">
        <f t="array" ref="F87">+_xlfn.XLOOKUP($L$1&amp;L87,#REF!&amp;#REF!,#REF!)</f>
        <v>#REF!</v>
      </c>
      <c r="K87" s="49" t="e">
        <f>+VLOOKUP($L$1,#REF!,2,FALSE)</f>
        <v>#REF!</v>
      </c>
      <c r="L87" t="s">
        <v>323</v>
      </c>
      <c r="M87" s="46" t="s">
        <v>125</v>
      </c>
      <c r="N87" t="s">
        <v>224</v>
      </c>
    </row>
    <row r="88" spans="1:14" x14ac:dyDescent="0.4">
      <c r="A88" t="str">
        <f t="shared" si="4"/>
        <v>Latvia</v>
      </c>
      <c r="B88" s="46" t="e">
        <f t="shared" si="3"/>
        <v>#REF!</v>
      </c>
      <c r="C88" t="str">
        <f t="shared" si="3"/>
        <v>Ext. Assets in Debt Instruments, Central Bank, Long-term, Currency and deposits, USD</v>
      </c>
      <c r="D88" t="str">
        <f t="shared" si="3"/>
        <v>DT.DOD.DLCD.CD.MA.AR.EA.US</v>
      </c>
      <c r="E88" t="str">
        <f t="shared" si="3"/>
        <v>Millions (0)</v>
      </c>
      <c r="F88" t="e" cm="1">
        <f t="array" ref="F88">+_xlfn.XLOOKUP($L$1&amp;L88,#REF!&amp;#REF!,#REF!)</f>
        <v>#REF!</v>
      </c>
      <c r="K88" s="49" t="e">
        <f>+VLOOKUP($L$1,#REF!,2,FALSE)</f>
        <v>#REF!</v>
      </c>
      <c r="L88" t="s">
        <v>322</v>
      </c>
      <c r="M88" s="46" t="s">
        <v>126</v>
      </c>
      <c r="N88" t="s">
        <v>224</v>
      </c>
    </row>
    <row r="89" spans="1:14" x14ac:dyDescent="0.4">
      <c r="A89" t="str">
        <f t="shared" si="4"/>
        <v>Latvia</v>
      </c>
      <c r="B89" s="46" t="e">
        <f t="shared" si="3"/>
        <v>#REF!</v>
      </c>
      <c r="C89" t="str">
        <f t="shared" si="3"/>
        <v>Ext. Assets in Debt Instruments, Central Bank, Long-term, Debt securities, USD</v>
      </c>
      <c r="D89" t="str">
        <f t="shared" si="3"/>
        <v>DT.DOD.DLBN.CD.MA.AR.EA.US</v>
      </c>
      <c r="E89" t="str">
        <f t="shared" si="3"/>
        <v>Millions (0)</v>
      </c>
      <c r="F89" t="e" cm="1">
        <f t="array" ref="F89">+_xlfn.XLOOKUP($L$1&amp;L89,#REF!&amp;#REF!,#REF!)</f>
        <v>#REF!</v>
      </c>
      <c r="K89" s="49" t="e">
        <f>+VLOOKUP($L$1,#REF!,2,FALSE)</f>
        <v>#REF!</v>
      </c>
      <c r="L89" t="s">
        <v>321</v>
      </c>
      <c r="M89" s="46" t="s">
        <v>127</v>
      </c>
      <c r="N89" t="s">
        <v>224</v>
      </c>
    </row>
    <row r="90" spans="1:14" x14ac:dyDescent="0.4">
      <c r="A90" t="str">
        <f t="shared" si="4"/>
        <v>Latvia</v>
      </c>
      <c r="B90" s="46" t="e">
        <f t="shared" si="3"/>
        <v>#REF!</v>
      </c>
      <c r="C90" t="str">
        <f t="shared" si="3"/>
        <v>Ext. Assets in Debt Instruments, Central Bank, Long-term, Loans, USD</v>
      </c>
      <c r="D90" t="str">
        <f t="shared" si="3"/>
        <v>DT.DOD.DLTL.CD.MA.AR.EA.US</v>
      </c>
      <c r="E90" t="str">
        <f t="shared" si="3"/>
        <v>Millions (0)</v>
      </c>
      <c r="F90" t="e" cm="1">
        <f t="array" ref="F90">+_xlfn.XLOOKUP($L$1&amp;L90,#REF!&amp;#REF!,#REF!)</f>
        <v>#REF!</v>
      </c>
      <c r="K90" s="49" t="e">
        <f>+VLOOKUP($L$1,#REF!,2,FALSE)</f>
        <v>#REF!</v>
      </c>
      <c r="L90" t="s">
        <v>320</v>
      </c>
      <c r="M90" s="46" t="s">
        <v>128</v>
      </c>
      <c r="N90" t="s">
        <v>224</v>
      </c>
    </row>
    <row r="91" spans="1:14" x14ac:dyDescent="0.4">
      <c r="A91" t="str">
        <f t="shared" si="4"/>
        <v>Latvia</v>
      </c>
      <c r="B91" s="46" t="e">
        <f t="shared" si="3"/>
        <v>#REF!</v>
      </c>
      <c r="C91" t="str">
        <f t="shared" si="3"/>
        <v>Ext. Assets in Debt Instruments, Central Bank, Long-term, Trade credit and advances, USD</v>
      </c>
      <c r="D91" t="str">
        <f t="shared" si="3"/>
        <v>DT.DOD.DLTT.CD.MA.AR.EA.US</v>
      </c>
      <c r="E91" t="str">
        <f t="shared" si="3"/>
        <v>Millions (0)</v>
      </c>
      <c r="F91" t="e" cm="1">
        <f t="array" ref="F91">+_xlfn.XLOOKUP($L$1&amp;L91,#REF!&amp;#REF!,#REF!)</f>
        <v>#REF!</v>
      </c>
      <c r="K91" s="49" t="e">
        <f>+VLOOKUP($L$1,#REF!,2,FALSE)</f>
        <v>#REF!</v>
      </c>
      <c r="L91" t="s">
        <v>319</v>
      </c>
      <c r="M91" s="46" t="s">
        <v>129</v>
      </c>
      <c r="N91" t="s">
        <v>224</v>
      </c>
    </row>
    <row r="92" spans="1:14" x14ac:dyDescent="0.4">
      <c r="A92" t="str">
        <f t="shared" si="4"/>
        <v>Latvia</v>
      </c>
      <c r="B92" s="46" t="e">
        <f t="shared" si="3"/>
        <v>#REF!</v>
      </c>
      <c r="C92" t="str">
        <f t="shared" si="3"/>
        <v>Ext. Assets in Debt Instruments, Central Bank, Long-term, Other debt instruments, USD</v>
      </c>
      <c r="D92" t="str">
        <f t="shared" si="3"/>
        <v>DT.DOD.DLTO.CD.MA.AR.EA.US</v>
      </c>
      <c r="E92" t="str">
        <f t="shared" si="3"/>
        <v>Millions (0)</v>
      </c>
      <c r="F92" t="e" cm="1">
        <f t="array" ref="F92">+_xlfn.XLOOKUP($L$1&amp;L92,#REF!&amp;#REF!,#REF!)</f>
        <v>#REF!</v>
      </c>
      <c r="K92" s="49" t="e">
        <f>+VLOOKUP($L$1,#REF!,2,FALSE)</f>
        <v>#REF!</v>
      </c>
      <c r="L92" t="s">
        <v>318</v>
      </c>
      <c r="M92" s="46" t="s">
        <v>130</v>
      </c>
      <c r="N92" t="s">
        <v>224</v>
      </c>
    </row>
    <row r="93" spans="1:14" x14ac:dyDescent="0.4">
      <c r="A93" t="str">
        <f t="shared" si="4"/>
        <v>Latvia</v>
      </c>
      <c r="B93" s="46" t="e">
        <f t="shared" si="3"/>
        <v>#REF!</v>
      </c>
      <c r="C93" t="str">
        <f t="shared" si="3"/>
        <v>Ext. Assets in Debt Instruments, Deposit-Taking Corp., exc. CB, All maturities, All instruments, USD</v>
      </c>
      <c r="D93" t="str">
        <f t="shared" si="3"/>
        <v>DT.DOD.DECT.CD.CB.AR.EA.US</v>
      </c>
      <c r="E93" t="str">
        <f t="shared" si="3"/>
        <v>Millions (0)</v>
      </c>
      <c r="F93" t="e" cm="1">
        <f t="array" ref="F93">+_xlfn.XLOOKUP($L$1&amp;L93,#REF!&amp;#REF!,#REF!)</f>
        <v>#REF!</v>
      </c>
      <c r="K93" s="49" t="e">
        <f>+VLOOKUP($L$1,#REF!,2,FALSE)</f>
        <v>#REF!</v>
      </c>
      <c r="L93" t="s">
        <v>317</v>
      </c>
      <c r="M93" s="46" t="s">
        <v>131</v>
      </c>
      <c r="N93" t="s">
        <v>224</v>
      </c>
    </row>
    <row r="94" spans="1:14" x14ac:dyDescent="0.4">
      <c r="A94" t="str">
        <f t="shared" si="4"/>
        <v>Latvia</v>
      </c>
      <c r="B94" s="46" t="e">
        <f t="shared" si="3"/>
        <v>#REF!</v>
      </c>
      <c r="C94" t="str">
        <f t="shared" si="3"/>
        <v>Ext. Assets in Debt Instruments, Deposit-Taking Corp., exc. CB, Short-term, All instruments, USD</v>
      </c>
      <c r="D94" t="str">
        <f t="shared" si="3"/>
        <v>DT.DOD.DSTC.CD.CB.AR.EA.US</v>
      </c>
      <c r="E94" t="str">
        <f t="shared" si="3"/>
        <v>Millions (0)</v>
      </c>
      <c r="F94" t="e" cm="1">
        <f t="array" ref="F94">+_xlfn.XLOOKUP($L$1&amp;L94,#REF!&amp;#REF!,#REF!)</f>
        <v>#REF!</v>
      </c>
      <c r="K94" s="49" t="e">
        <f>+VLOOKUP($L$1,#REF!,2,FALSE)</f>
        <v>#REF!</v>
      </c>
      <c r="L94" t="s">
        <v>316</v>
      </c>
      <c r="M94" s="46" t="s">
        <v>132</v>
      </c>
      <c r="N94" t="s">
        <v>224</v>
      </c>
    </row>
    <row r="95" spans="1:14" x14ac:dyDescent="0.4">
      <c r="A95" t="str">
        <f t="shared" si="4"/>
        <v>Latvia</v>
      </c>
      <c r="B95" s="46" t="e">
        <f t="shared" si="3"/>
        <v>#REF!</v>
      </c>
      <c r="C95" t="str">
        <f t="shared" si="3"/>
        <v>Ext. Assets in Debt Instruments, Deposit-Taking Corp., exc. CB, Short-term, Currency and deposits, USD</v>
      </c>
      <c r="D95" t="str">
        <f t="shared" si="3"/>
        <v>DT.DOD.DSCD.CD.CB.AR.EA.US</v>
      </c>
      <c r="E95" t="str">
        <f t="shared" si="3"/>
        <v>Millions (0)</v>
      </c>
      <c r="F95" t="e" cm="1">
        <f t="array" ref="F95">+_xlfn.XLOOKUP($L$1&amp;L95,#REF!&amp;#REF!,#REF!)</f>
        <v>#REF!</v>
      </c>
      <c r="K95" s="49" t="e">
        <f>+VLOOKUP($L$1,#REF!,2,FALSE)</f>
        <v>#REF!</v>
      </c>
      <c r="L95" t="s">
        <v>315</v>
      </c>
      <c r="M95" s="46" t="s">
        <v>133</v>
      </c>
      <c r="N95" t="s">
        <v>224</v>
      </c>
    </row>
    <row r="96" spans="1:14" x14ac:dyDescent="0.4">
      <c r="A96" t="str">
        <f t="shared" si="4"/>
        <v>Latvia</v>
      </c>
      <c r="B96" s="46" t="e">
        <f t="shared" si="3"/>
        <v>#REF!</v>
      </c>
      <c r="C96" t="str">
        <f t="shared" si="3"/>
        <v>Ext. Assets in Debt Instruments, Deposit-Taking Corp., exc. CB, Short-term, Debt securities, USD</v>
      </c>
      <c r="D96" t="str">
        <f t="shared" si="3"/>
        <v>DT.DOD.DSTM.CD.CB.AR.EA.US</v>
      </c>
      <c r="E96" t="str">
        <f t="shared" si="3"/>
        <v>Millions (0)</v>
      </c>
      <c r="F96" t="e" cm="1">
        <f t="array" ref="F96">+_xlfn.XLOOKUP($L$1&amp;L96,#REF!&amp;#REF!,#REF!)</f>
        <v>#REF!</v>
      </c>
      <c r="K96" s="49" t="e">
        <f>+VLOOKUP($L$1,#REF!,2,FALSE)</f>
        <v>#REF!</v>
      </c>
      <c r="L96" t="s">
        <v>314</v>
      </c>
      <c r="M96" s="46" t="s">
        <v>134</v>
      </c>
      <c r="N96" t="s">
        <v>224</v>
      </c>
    </row>
    <row r="97" spans="1:14" x14ac:dyDescent="0.4">
      <c r="A97" t="str">
        <f t="shared" si="4"/>
        <v>Latvia</v>
      </c>
      <c r="B97" s="46" t="e">
        <f t="shared" si="3"/>
        <v>#REF!</v>
      </c>
      <c r="C97" t="str">
        <f t="shared" si="3"/>
        <v>Ext. Assets in Debt Instruments, Deposit-Taking Corp., exc. CB, Short-term, Loans, USD</v>
      </c>
      <c r="D97" t="str">
        <f t="shared" si="3"/>
        <v>DT.DOD.DSTL.CD.CB.AR.EA.US</v>
      </c>
      <c r="E97" t="str">
        <f t="shared" si="3"/>
        <v>Millions (0)</v>
      </c>
      <c r="F97" t="e" cm="1">
        <f t="array" ref="F97">+_xlfn.XLOOKUP($L$1&amp;L97,#REF!&amp;#REF!,#REF!)</f>
        <v>#REF!</v>
      </c>
      <c r="K97" s="49" t="e">
        <f>+VLOOKUP($L$1,#REF!,2,FALSE)</f>
        <v>#REF!</v>
      </c>
      <c r="L97" t="s">
        <v>313</v>
      </c>
      <c r="M97" s="46" t="s">
        <v>135</v>
      </c>
      <c r="N97" t="s">
        <v>224</v>
      </c>
    </row>
    <row r="98" spans="1:14" x14ac:dyDescent="0.4">
      <c r="A98" t="str">
        <f t="shared" si="4"/>
        <v>Latvia</v>
      </c>
      <c r="B98" s="46" t="e">
        <f t="shared" ref="B98:E129" si="5">+K98</f>
        <v>#REF!</v>
      </c>
      <c r="C98" t="str">
        <f t="shared" si="5"/>
        <v>Ext. Assets in Debt Instruments, Deposit-Taking Corp., exc. CB, Short-term, Trade credit and advances, USD</v>
      </c>
      <c r="D98" t="str">
        <f t="shared" si="5"/>
        <v>DT.DOD.DSTT.CD.CB.AR.EA.US</v>
      </c>
      <c r="E98" t="str">
        <f t="shared" si="5"/>
        <v>Millions (0)</v>
      </c>
      <c r="F98" t="e" cm="1">
        <f t="array" ref="F98">+_xlfn.XLOOKUP($L$1&amp;L98,#REF!&amp;#REF!,#REF!)</f>
        <v>#REF!</v>
      </c>
      <c r="K98" s="49" t="e">
        <f>+VLOOKUP($L$1,#REF!,2,FALSE)</f>
        <v>#REF!</v>
      </c>
      <c r="L98" t="s">
        <v>312</v>
      </c>
      <c r="M98" s="46" t="s">
        <v>136</v>
      </c>
      <c r="N98" t="s">
        <v>224</v>
      </c>
    </row>
    <row r="99" spans="1:14" x14ac:dyDescent="0.4">
      <c r="A99" t="str">
        <f t="shared" si="4"/>
        <v>Latvia</v>
      </c>
      <c r="B99" s="46" t="e">
        <f t="shared" si="5"/>
        <v>#REF!</v>
      </c>
      <c r="C99" t="str">
        <f t="shared" si="5"/>
        <v>Ext. Assets in Debt Instruments, Deposit-Taking Corp., exc. CB, Short-term, Other debt instruments, USD</v>
      </c>
      <c r="D99" t="str">
        <f t="shared" si="5"/>
        <v>DT.DOD.DSOO.CD.CB.AR.EA.US</v>
      </c>
      <c r="E99" t="str">
        <f t="shared" si="5"/>
        <v>Millions (0)</v>
      </c>
      <c r="F99" t="e" cm="1">
        <f t="array" ref="F99">+_xlfn.XLOOKUP($L$1&amp;L99,#REF!&amp;#REF!,#REF!)</f>
        <v>#REF!</v>
      </c>
      <c r="K99" s="49" t="e">
        <f>+VLOOKUP($L$1,#REF!,2,FALSE)</f>
        <v>#REF!</v>
      </c>
      <c r="L99" t="s">
        <v>311</v>
      </c>
      <c r="M99" s="46" t="s">
        <v>137</v>
      </c>
      <c r="N99" t="s">
        <v>224</v>
      </c>
    </row>
    <row r="100" spans="1:14" x14ac:dyDescent="0.4">
      <c r="A100" t="str">
        <f t="shared" si="4"/>
        <v>Latvia</v>
      </c>
      <c r="B100" s="46" t="e">
        <f t="shared" si="5"/>
        <v>#REF!</v>
      </c>
      <c r="C100" t="str">
        <f t="shared" si="5"/>
        <v>Ext. Assets in Debt Instruments, Deposit-Taking Corp., exc. CB, Long-term, All instruments, USD</v>
      </c>
      <c r="D100" t="str">
        <f t="shared" si="5"/>
        <v>DT.DOD.DLXF.CD.CB.AR.EA.US</v>
      </c>
      <c r="E100" t="str">
        <f t="shared" si="5"/>
        <v>Millions (0)</v>
      </c>
      <c r="F100" t="e" cm="1">
        <f t="array" ref="F100">+_xlfn.XLOOKUP($L$1&amp;L100,#REF!&amp;#REF!,#REF!)</f>
        <v>#REF!</v>
      </c>
      <c r="K100" s="49" t="e">
        <f>+VLOOKUP($L$1,#REF!,2,FALSE)</f>
        <v>#REF!</v>
      </c>
      <c r="L100" t="s">
        <v>310</v>
      </c>
      <c r="M100" s="46" t="s">
        <v>138</v>
      </c>
      <c r="N100" t="s">
        <v>224</v>
      </c>
    </row>
    <row r="101" spans="1:14" x14ac:dyDescent="0.4">
      <c r="A101" t="str">
        <f t="shared" si="4"/>
        <v>Latvia</v>
      </c>
      <c r="B101" s="46" t="e">
        <f t="shared" si="5"/>
        <v>#REF!</v>
      </c>
      <c r="C101" t="str">
        <f t="shared" si="5"/>
        <v>Ext. Assets in Debt Instruments, Deposit-Taking Corp., exc. CB, Long-term, Currency and deposits , USD</v>
      </c>
      <c r="D101" t="str">
        <f t="shared" si="5"/>
        <v>DT.DOD.DLCD.CD.CB.AR.EA.US</v>
      </c>
      <c r="E101" t="str">
        <f t="shared" si="5"/>
        <v>Millions (0)</v>
      </c>
      <c r="F101" t="e" cm="1">
        <f t="array" ref="F101">+_xlfn.XLOOKUP($L$1&amp;L101,#REF!&amp;#REF!,#REF!)</f>
        <v>#REF!</v>
      </c>
      <c r="K101" s="49" t="e">
        <f>+VLOOKUP($L$1,#REF!,2,FALSE)</f>
        <v>#REF!</v>
      </c>
      <c r="L101" t="s">
        <v>309</v>
      </c>
      <c r="M101" s="46" t="s">
        <v>139</v>
      </c>
      <c r="N101" t="s">
        <v>224</v>
      </c>
    </row>
    <row r="102" spans="1:14" x14ac:dyDescent="0.4">
      <c r="A102" t="str">
        <f t="shared" si="4"/>
        <v>Latvia</v>
      </c>
      <c r="B102" s="46" t="e">
        <f t="shared" si="5"/>
        <v>#REF!</v>
      </c>
      <c r="C102" t="str">
        <f t="shared" si="5"/>
        <v>Ext. Assets in Debt Instruments, Deposit-Taking Corp., exc. CB, Long-term, Debt securities, USD</v>
      </c>
      <c r="D102" t="str">
        <f t="shared" si="5"/>
        <v>DT.DOD.DLBN.CD.CB.AR.EA.US</v>
      </c>
      <c r="E102" t="str">
        <f t="shared" si="5"/>
        <v>Millions (0)</v>
      </c>
      <c r="F102" t="e" cm="1">
        <f t="array" ref="F102">+_xlfn.XLOOKUP($L$1&amp;L102,#REF!&amp;#REF!,#REF!)</f>
        <v>#REF!</v>
      </c>
      <c r="K102" s="49" t="e">
        <f>+VLOOKUP($L$1,#REF!,2,FALSE)</f>
        <v>#REF!</v>
      </c>
      <c r="L102" t="s">
        <v>308</v>
      </c>
      <c r="M102" s="46" t="s">
        <v>140</v>
      </c>
      <c r="N102" t="s">
        <v>224</v>
      </c>
    </row>
    <row r="103" spans="1:14" x14ac:dyDescent="0.4">
      <c r="A103" t="str">
        <f t="shared" si="4"/>
        <v>Latvia</v>
      </c>
      <c r="B103" s="46" t="e">
        <f t="shared" si="5"/>
        <v>#REF!</v>
      </c>
      <c r="C103" t="str">
        <f t="shared" si="5"/>
        <v>Ext. Assets in Debt Instruments, Deposit-Taking Corp., exc. CB, Long-term, Loans, USD</v>
      </c>
      <c r="D103" t="str">
        <f t="shared" si="5"/>
        <v>DT.DOD.DLTL.CD.CB.AR.EA.US</v>
      </c>
      <c r="E103" t="str">
        <f t="shared" si="5"/>
        <v>Millions (0)</v>
      </c>
      <c r="F103" t="e" cm="1">
        <f t="array" ref="F103">+_xlfn.XLOOKUP($L$1&amp;L103,#REF!&amp;#REF!,#REF!)</f>
        <v>#REF!</v>
      </c>
      <c r="K103" s="49" t="e">
        <f>+VLOOKUP($L$1,#REF!,2,FALSE)</f>
        <v>#REF!</v>
      </c>
      <c r="L103" t="s">
        <v>307</v>
      </c>
      <c r="M103" s="46" t="s">
        <v>141</v>
      </c>
      <c r="N103" t="s">
        <v>224</v>
      </c>
    </row>
    <row r="104" spans="1:14" x14ac:dyDescent="0.4">
      <c r="A104" t="str">
        <f t="shared" si="4"/>
        <v>Latvia</v>
      </c>
      <c r="B104" s="46" t="e">
        <f t="shared" si="5"/>
        <v>#REF!</v>
      </c>
      <c r="C104" t="str">
        <f t="shared" si="5"/>
        <v>Ext. Assets in Debt Instruments, Deposit-Taking Corp., exc. CB, Long-term, Trade credit and advances, USD</v>
      </c>
      <c r="D104" t="str">
        <f t="shared" si="5"/>
        <v>DT.DOD.DLTT.CD.CB.AR.EA.US</v>
      </c>
      <c r="E104" t="str">
        <f t="shared" si="5"/>
        <v>Millions (0)</v>
      </c>
      <c r="F104" t="e" cm="1">
        <f t="array" ref="F104">+_xlfn.XLOOKUP($L$1&amp;L104,#REF!&amp;#REF!,#REF!)</f>
        <v>#REF!</v>
      </c>
      <c r="K104" s="49" t="e">
        <f>+VLOOKUP($L$1,#REF!,2,FALSE)</f>
        <v>#REF!</v>
      </c>
      <c r="L104" t="s">
        <v>306</v>
      </c>
      <c r="M104" s="46" t="s">
        <v>142</v>
      </c>
      <c r="N104" t="s">
        <v>224</v>
      </c>
    </row>
    <row r="105" spans="1:14" x14ac:dyDescent="0.4">
      <c r="A105" t="str">
        <f t="shared" si="4"/>
        <v>Latvia</v>
      </c>
      <c r="B105" s="46" t="e">
        <f t="shared" si="5"/>
        <v>#REF!</v>
      </c>
      <c r="C105" t="str">
        <f t="shared" si="5"/>
        <v>Ext. Assets in Debt Instruments, Deposit-Taking Corp., exc. CB, Long-term, Other debt instruments, USD</v>
      </c>
      <c r="D105" t="str">
        <f t="shared" si="5"/>
        <v>DT.DOD.DLTO.CD.CB.AR.EA.US</v>
      </c>
      <c r="E105" t="str">
        <f t="shared" si="5"/>
        <v>Millions (0)</v>
      </c>
      <c r="F105" t="e" cm="1">
        <f t="array" ref="F105">+_xlfn.XLOOKUP($L$1&amp;L105,#REF!&amp;#REF!,#REF!)</f>
        <v>#REF!</v>
      </c>
      <c r="K105" s="49" t="e">
        <f>+VLOOKUP($L$1,#REF!,2,FALSE)</f>
        <v>#REF!</v>
      </c>
      <c r="L105" t="s">
        <v>305</v>
      </c>
      <c r="M105" s="46" t="s">
        <v>143</v>
      </c>
      <c r="N105" t="s">
        <v>224</v>
      </c>
    </row>
    <row r="106" spans="1:14" x14ac:dyDescent="0.4">
      <c r="A106" t="str">
        <f t="shared" si="4"/>
        <v>Latvia</v>
      </c>
      <c r="B106" s="46" t="e">
        <f t="shared" si="5"/>
        <v>#REF!</v>
      </c>
      <c r="C106" t="str">
        <f t="shared" si="5"/>
        <v>Ext. Assets in Debt Instruments, Other Sectors, All maturities, All instruments, USD</v>
      </c>
      <c r="D106" t="str">
        <f t="shared" si="5"/>
        <v>DT.DOD.DECT.CD.OT.AR.EA.US</v>
      </c>
      <c r="E106" t="str">
        <f t="shared" si="5"/>
        <v>Millions (0)</v>
      </c>
      <c r="F106" t="e" cm="1">
        <f t="array" ref="F106">+_xlfn.XLOOKUP($L$1&amp;L106,#REF!&amp;#REF!,#REF!)</f>
        <v>#REF!</v>
      </c>
      <c r="K106" s="49" t="e">
        <f>+VLOOKUP($L$1,#REF!,2,FALSE)</f>
        <v>#REF!</v>
      </c>
      <c r="L106" t="s">
        <v>304</v>
      </c>
      <c r="M106" s="46" t="s">
        <v>144</v>
      </c>
      <c r="N106" t="s">
        <v>224</v>
      </c>
    </row>
    <row r="107" spans="1:14" x14ac:dyDescent="0.4">
      <c r="A107" t="str">
        <f t="shared" si="4"/>
        <v>Latvia</v>
      </c>
      <c r="B107" s="46" t="e">
        <f t="shared" si="5"/>
        <v>#REF!</v>
      </c>
      <c r="C107" t="str">
        <f t="shared" si="5"/>
        <v>Ext. Assets in Debt Instruments, Other Sectors, Short-term, All instruments, USD</v>
      </c>
      <c r="D107" t="str">
        <f t="shared" si="5"/>
        <v>DT.DOD.DSTC.CD.OT.AR.EA.US</v>
      </c>
      <c r="E107" t="str">
        <f t="shared" si="5"/>
        <v>Millions (0)</v>
      </c>
      <c r="F107" t="e" cm="1">
        <f t="array" ref="F107">+_xlfn.XLOOKUP($L$1&amp;L107,#REF!&amp;#REF!,#REF!)</f>
        <v>#REF!</v>
      </c>
      <c r="K107" s="49" t="e">
        <f>+VLOOKUP($L$1,#REF!,2,FALSE)</f>
        <v>#REF!</v>
      </c>
      <c r="L107" t="s">
        <v>303</v>
      </c>
      <c r="M107" s="46" t="s">
        <v>145</v>
      </c>
      <c r="N107" t="s">
        <v>224</v>
      </c>
    </row>
    <row r="108" spans="1:14" x14ac:dyDescent="0.4">
      <c r="A108" t="str">
        <f t="shared" si="4"/>
        <v>Latvia</v>
      </c>
      <c r="B108" s="46" t="e">
        <f t="shared" si="5"/>
        <v>#REF!</v>
      </c>
      <c r="C108" t="str">
        <f t="shared" si="5"/>
        <v>Ext. Assets in Debt Instruments, Other Sectors, Short-term, Currency and deposits, USD</v>
      </c>
      <c r="D108" t="str">
        <f t="shared" si="5"/>
        <v>DT.DOD.DSCD.CD.OT.AR.EA.US</v>
      </c>
      <c r="E108" t="str">
        <f t="shared" si="5"/>
        <v>Millions (0)</v>
      </c>
      <c r="F108" t="e" cm="1">
        <f t="array" ref="F108">+_xlfn.XLOOKUP($L$1&amp;L108,#REF!&amp;#REF!,#REF!)</f>
        <v>#REF!</v>
      </c>
      <c r="K108" s="49" t="e">
        <f>+VLOOKUP($L$1,#REF!,2,FALSE)</f>
        <v>#REF!</v>
      </c>
      <c r="L108" t="s">
        <v>302</v>
      </c>
      <c r="M108" s="46" t="s">
        <v>146</v>
      </c>
      <c r="N108" t="s">
        <v>224</v>
      </c>
    </row>
    <row r="109" spans="1:14" x14ac:dyDescent="0.4">
      <c r="A109" t="str">
        <f t="shared" si="4"/>
        <v>Latvia</v>
      </c>
      <c r="B109" s="46" t="e">
        <f t="shared" si="5"/>
        <v>#REF!</v>
      </c>
      <c r="C109" t="str">
        <f t="shared" si="5"/>
        <v>Ext. Assets in Debt Instruments, Other Sectors, Short-term, Debt securities, USD</v>
      </c>
      <c r="D109" t="str">
        <f t="shared" si="5"/>
        <v>DT.DOD.DSTM.CD.OT.AR.EA.US</v>
      </c>
      <c r="E109" t="str">
        <f t="shared" si="5"/>
        <v>Millions (0)</v>
      </c>
      <c r="F109" t="e" cm="1">
        <f t="array" ref="F109">+_xlfn.XLOOKUP($L$1&amp;L109,#REF!&amp;#REF!,#REF!)</f>
        <v>#REF!</v>
      </c>
      <c r="K109" s="49" t="e">
        <f>+VLOOKUP($L$1,#REF!,2,FALSE)</f>
        <v>#REF!</v>
      </c>
      <c r="L109" t="s">
        <v>301</v>
      </c>
      <c r="M109" s="46" t="s">
        <v>147</v>
      </c>
      <c r="N109" t="s">
        <v>224</v>
      </c>
    </row>
    <row r="110" spans="1:14" x14ac:dyDescent="0.4">
      <c r="A110" t="str">
        <f t="shared" si="4"/>
        <v>Latvia</v>
      </c>
      <c r="B110" s="46" t="e">
        <f t="shared" si="5"/>
        <v>#REF!</v>
      </c>
      <c r="C110" t="str">
        <f t="shared" si="5"/>
        <v>Ext. Assets in Debt Instruments, Other Sectors, Short-term, Loans, USD</v>
      </c>
      <c r="D110" t="str">
        <f t="shared" si="5"/>
        <v>DT.DOD.DSTL.CD.OT.AR.EA.US</v>
      </c>
      <c r="E110" t="str">
        <f t="shared" si="5"/>
        <v>Millions (0)</v>
      </c>
      <c r="F110" t="e" cm="1">
        <f t="array" ref="F110">+_xlfn.XLOOKUP($L$1&amp;L110,#REF!&amp;#REF!,#REF!)</f>
        <v>#REF!</v>
      </c>
      <c r="K110" s="49" t="e">
        <f>+VLOOKUP($L$1,#REF!,2,FALSE)</f>
        <v>#REF!</v>
      </c>
      <c r="L110" t="s">
        <v>300</v>
      </c>
      <c r="M110" s="46" t="s">
        <v>148</v>
      </c>
      <c r="N110" t="s">
        <v>224</v>
      </c>
    </row>
    <row r="111" spans="1:14" x14ac:dyDescent="0.4">
      <c r="A111" t="str">
        <f t="shared" si="4"/>
        <v>Latvia</v>
      </c>
      <c r="B111" s="46" t="e">
        <f t="shared" si="5"/>
        <v>#REF!</v>
      </c>
      <c r="C111" t="str">
        <f t="shared" si="5"/>
        <v>Ext. Assets in Debt Instruments, Other Sectors, Short-term, Trade credit and advances, USD</v>
      </c>
      <c r="D111" t="str">
        <f t="shared" si="5"/>
        <v>DT.DOD.DSTT.CD.OT.AR.EA.US</v>
      </c>
      <c r="E111" t="str">
        <f t="shared" si="5"/>
        <v>Millions (0)</v>
      </c>
      <c r="F111" t="e" cm="1">
        <f t="array" ref="F111">+_xlfn.XLOOKUP($L$1&amp;L111,#REF!&amp;#REF!,#REF!)</f>
        <v>#REF!</v>
      </c>
      <c r="K111" s="49" t="e">
        <f>+VLOOKUP($L$1,#REF!,2,FALSE)</f>
        <v>#REF!</v>
      </c>
      <c r="L111" t="s">
        <v>299</v>
      </c>
      <c r="M111" s="46" t="s">
        <v>149</v>
      </c>
      <c r="N111" t="s">
        <v>224</v>
      </c>
    </row>
    <row r="112" spans="1:14" x14ac:dyDescent="0.4">
      <c r="A112" t="str">
        <f t="shared" si="4"/>
        <v>Latvia</v>
      </c>
      <c r="B112" s="46" t="e">
        <f t="shared" si="5"/>
        <v>#REF!</v>
      </c>
      <c r="C112" t="str">
        <f t="shared" si="5"/>
        <v>Ext. Assets in Debt Instruments, Other Sectors, Short-term, Other debt instruments, USD</v>
      </c>
      <c r="D112" t="str">
        <f t="shared" si="5"/>
        <v>DT.DOD.DSOO.CD.OT.AR.EA.US</v>
      </c>
      <c r="E112" t="str">
        <f t="shared" si="5"/>
        <v>Millions (0)</v>
      </c>
      <c r="F112" t="e" cm="1">
        <f t="array" ref="F112">+_xlfn.XLOOKUP($L$1&amp;L112,#REF!&amp;#REF!,#REF!)</f>
        <v>#REF!</v>
      </c>
      <c r="K112" s="49" t="e">
        <f>+VLOOKUP($L$1,#REF!,2,FALSE)</f>
        <v>#REF!</v>
      </c>
      <c r="L112" t="s">
        <v>298</v>
      </c>
      <c r="M112" s="46" t="s">
        <v>150</v>
      </c>
      <c r="N112" t="s">
        <v>224</v>
      </c>
    </row>
    <row r="113" spans="1:14" x14ac:dyDescent="0.4">
      <c r="A113" t="str">
        <f t="shared" si="4"/>
        <v>Latvia</v>
      </c>
      <c r="B113" s="46" t="e">
        <f t="shared" si="5"/>
        <v>#REF!</v>
      </c>
      <c r="C113" t="str">
        <f t="shared" si="5"/>
        <v>Ext. Assets in Debt Instruments, Other Sectors, Long-term, All instruments, USD</v>
      </c>
      <c r="D113" t="str">
        <f t="shared" si="5"/>
        <v>DT.DOD.DLXF.CD.OT.AR.EA.US</v>
      </c>
      <c r="E113" t="str">
        <f t="shared" si="5"/>
        <v>Millions (0)</v>
      </c>
      <c r="F113" t="e" cm="1">
        <f t="array" ref="F113">+_xlfn.XLOOKUP($L$1&amp;L113,#REF!&amp;#REF!,#REF!)</f>
        <v>#REF!</v>
      </c>
      <c r="K113" s="49" t="e">
        <f>+VLOOKUP($L$1,#REF!,2,FALSE)</f>
        <v>#REF!</v>
      </c>
      <c r="L113" t="s">
        <v>297</v>
      </c>
      <c r="M113" s="46" t="s">
        <v>151</v>
      </c>
      <c r="N113" t="s">
        <v>224</v>
      </c>
    </row>
    <row r="114" spans="1:14" x14ac:dyDescent="0.4">
      <c r="A114" t="str">
        <f t="shared" si="4"/>
        <v>Latvia</v>
      </c>
      <c r="B114" s="46" t="e">
        <f t="shared" si="5"/>
        <v>#REF!</v>
      </c>
      <c r="C114" t="str">
        <f t="shared" si="5"/>
        <v>Ext. Assets in Debt Instruments, Other Sectors, Long-term, Currency and deposits, USD</v>
      </c>
      <c r="D114" t="str">
        <f t="shared" si="5"/>
        <v>DT.DOD.DLCD.CD.OT.AR.EA.US</v>
      </c>
      <c r="E114" t="str">
        <f t="shared" si="5"/>
        <v>Millions (0)</v>
      </c>
      <c r="F114" t="e" cm="1">
        <f t="array" ref="F114">+_xlfn.XLOOKUP($L$1&amp;L114,#REF!&amp;#REF!,#REF!)</f>
        <v>#REF!</v>
      </c>
      <c r="K114" s="49" t="e">
        <f>+VLOOKUP($L$1,#REF!,2,FALSE)</f>
        <v>#REF!</v>
      </c>
      <c r="L114" t="s">
        <v>296</v>
      </c>
      <c r="M114" s="46" t="s">
        <v>152</v>
      </c>
      <c r="N114" t="s">
        <v>224</v>
      </c>
    </row>
    <row r="115" spans="1:14" x14ac:dyDescent="0.4">
      <c r="A115" t="str">
        <f t="shared" si="4"/>
        <v>Latvia</v>
      </c>
      <c r="B115" s="46" t="e">
        <f t="shared" si="5"/>
        <v>#REF!</v>
      </c>
      <c r="C115" t="str">
        <f t="shared" si="5"/>
        <v>Ext. Assets in Debt Instruments, Other Sectors, Long-term, Debt securities, USD</v>
      </c>
      <c r="D115" t="str">
        <f t="shared" si="5"/>
        <v>DT.DOD.DLBN.CD.OT.AR.EA.US</v>
      </c>
      <c r="E115" t="str">
        <f t="shared" si="5"/>
        <v>Millions (0)</v>
      </c>
      <c r="F115" t="e" cm="1">
        <f t="array" ref="F115">+_xlfn.XLOOKUP($L$1&amp;L115,#REF!&amp;#REF!,#REF!)</f>
        <v>#REF!</v>
      </c>
      <c r="K115" s="49" t="e">
        <f>+VLOOKUP($L$1,#REF!,2,FALSE)</f>
        <v>#REF!</v>
      </c>
      <c r="L115" t="s">
        <v>295</v>
      </c>
      <c r="M115" s="46" t="s">
        <v>153</v>
      </c>
      <c r="N115" t="s">
        <v>224</v>
      </c>
    </row>
    <row r="116" spans="1:14" x14ac:dyDescent="0.4">
      <c r="A116" t="str">
        <f t="shared" si="4"/>
        <v>Latvia</v>
      </c>
      <c r="B116" s="46" t="e">
        <f t="shared" si="5"/>
        <v>#REF!</v>
      </c>
      <c r="C116" t="str">
        <f t="shared" si="5"/>
        <v>Ext. Assets in Debt Instruments, Other Sectors, Long-term, Loans, USD</v>
      </c>
      <c r="D116" t="str">
        <f t="shared" si="5"/>
        <v>DT.DOD.DLTL.CD.OT.AR.EA.US</v>
      </c>
      <c r="E116" t="str">
        <f t="shared" si="5"/>
        <v>Millions (0)</v>
      </c>
      <c r="F116" t="e" cm="1">
        <f t="array" ref="F116">+_xlfn.XLOOKUP($L$1&amp;L116,#REF!&amp;#REF!,#REF!)</f>
        <v>#REF!</v>
      </c>
      <c r="K116" s="49" t="e">
        <f>+VLOOKUP($L$1,#REF!,2,FALSE)</f>
        <v>#REF!</v>
      </c>
      <c r="L116" t="s">
        <v>294</v>
      </c>
      <c r="M116" s="46" t="s">
        <v>154</v>
      </c>
      <c r="N116" t="s">
        <v>224</v>
      </c>
    </row>
    <row r="117" spans="1:14" x14ac:dyDescent="0.4">
      <c r="A117" t="str">
        <f t="shared" si="4"/>
        <v>Latvia</v>
      </c>
      <c r="B117" s="46" t="e">
        <f t="shared" si="5"/>
        <v>#REF!</v>
      </c>
      <c r="C117" t="str">
        <f t="shared" si="5"/>
        <v>Ext. Assets in Debt Instruments, Other Sectors, Long-term, Trade credit and advances, USD</v>
      </c>
      <c r="D117" t="str">
        <f t="shared" si="5"/>
        <v>DT.DOD.DLTT.CD.OT.AR.EA.US</v>
      </c>
      <c r="E117" t="str">
        <f t="shared" si="5"/>
        <v>Millions (0)</v>
      </c>
      <c r="F117" t="e" cm="1">
        <f t="array" ref="F117">+_xlfn.XLOOKUP($L$1&amp;L117,#REF!&amp;#REF!,#REF!)</f>
        <v>#REF!</v>
      </c>
      <c r="K117" s="49" t="e">
        <f>+VLOOKUP($L$1,#REF!,2,FALSE)</f>
        <v>#REF!</v>
      </c>
      <c r="L117" t="s">
        <v>293</v>
      </c>
      <c r="M117" s="46" t="s">
        <v>155</v>
      </c>
      <c r="N117" t="s">
        <v>224</v>
      </c>
    </row>
    <row r="118" spans="1:14" x14ac:dyDescent="0.4">
      <c r="A118" t="str">
        <f t="shared" si="4"/>
        <v>Latvia</v>
      </c>
      <c r="B118" s="46" t="e">
        <f t="shared" si="5"/>
        <v>#REF!</v>
      </c>
      <c r="C118" t="str">
        <f t="shared" si="5"/>
        <v>Ext. Assets in Debt Instruments, Other Sectors, Long-term, Other debt instruments, USD</v>
      </c>
      <c r="D118" t="str">
        <f t="shared" si="5"/>
        <v>DT.DOD.DLTO.CD.OT.AR.EA.US</v>
      </c>
      <c r="E118" t="str">
        <f t="shared" si="5"/>
        <v>Millions (0)</v>
      </c>
      <c r="F118" t="e" cm="1">
        <f t="array" ref="F118">+_xlfn.XLOOKUP($L$1&amp;L118,#REF!&amp;#REF!,#REF!)</f>
        <v>#REF!</v>
      </c>
      <c r="K118" s="49" t="e">
        <f>+VLOOKUP($L$1,#REF!,2,FALSE)</f>
        <v>#REF!</v>
      </c>
      <c r="L118" t="s">
        <v>292</v>
      </c>
      <c r="M118" s="46" t="s">
        <v>156</v>
      </c>
      <c r="N118" t="s">
        <v>224</v>
      </c>
    </row>
    <row r="119" spans="1:14" x14ac:dyDescent="0.4">
      <c r="A119" t="str">
        <f t="shared" si="4"/>
        <v>Latvia</v>
      </c>
      <c r="B119" s="46" t="e">
        <f t="shared" si="5"/>
        <v>#REF!</v>
      </c>
      <c r="C119" t="str">
        <f t="shared" si="5"/>
        <v>Ext. Assets in Debt Instruments, DI: Intercom Lending, All maturities, All instruments, USD</v>
      </c>
      <c r="D119" t="str">
        <f t="shared" si="5"/>
        <v>DT.DOD.DECT.CD.IL.AR.EA.US</v>
      </c>
      <c r="E119" t="str">
        <f t="shared" si="5"/>
        <v>Millions (0)</v>
      </c>
      <c r="F119" t="e" cm="1">
        <f t="array" ref="F119">+_xlfn.XLOOKUP($L$1&amp;L119,#REF!&amp;#REF!,#REF!)</f>
        <v>#REF!</v>
      </c>
      <c r="K119" s="49" t="e">
        <f>+VLOOKUP($L$1,#REF!,2,FALSE)</f>
        <v>#REF!</v>
      </c>
      <c r="L119" t="s">
        <v>291</v>
      </c>
      <c r="M119" s="46" t="s">
        <v>157</v>
      </c>
      <c r="N119" t="s">
        <v>224</v>
      </c>
    </row>
    <row r="120" spans="1:14" x14ac:dyDescent="0.4">
      <c r="A120" t="str">
        <f t="shared" si="4"/>
        <v>Latvia</v>
      </c>
      <c r="B120" s="46" t="e">
        <f t="shared" si="5"/>
        <v>#REF!</v>
      </c>
      <c r="C120" t="str">
        <f t="shared" si="5"/>
        <v>Ext. Assets in Debt Instruments, DI: Intercom Lending, All maturities, Debt of dir. investment ent. to dir. investors, USD</v>
      </c>
      <c r="D120" t="str">
        <f t="shared" si="5"/>
        <v>DT.DOD.DIDI.CD.IL.EA.US</v>
      </c>
      <c r="E120" t="str">
        <f t="shared" si="5"/>
        <v>Millions (0)</v>
      </c>
      <c r="F120" t="e" cm="1">
        <f t="array" ref="F120">+_xlfn.XLOOKUP($L$1&amp;L120,#REF!&amp;#REF!,#REF!)</f>
        <v>#REF!</v>
      </c>
      <c r="K120" s="49" t="e">
        <f>+VLOOKUP($L$1,#REF!,2,FALSE)</f>
        <v>#REF!</v>
      </c>
      <c r="L120" t="s">
        <v>290</v>
      </c>
      <c r="M120" s="46" t="s">
        <v>158</v>
      </c>
      <c r="N120" t="s">
        <v>224</v>
      </c>
    </row>
    <row r="121" spans="1:14" x14ac:dyDescent="0.4">
      <c r="A121" t="str">
        <f t="shared" si="4"/>
        <v>Latvia</v>
      </c>
      <c r="B121" s="46" t="e">
        <f t="shared" si="5"/>
        <v>#REF!</v>
      </c>
      <c r="C121" t="str">
        <f t="shared" si="5"/>
        <v>Ext. Assets in Debt Instruments, DI: Intercom Lending, All maturities, Debt of dir. investors to dir. investment ent., USD</v>
      </c>
      <c r="D121" t="str">
        <f t="shared" si="5"/>
        <v>DT.DOD.DIIE.CD.IL.EA.US</v>
      </c>
      <c r="E121" t="str">
        <f t="shared" si="5"/>
        <v>Millions (0)</v>
      </c>
      <c r="F121" t="e" cm="1">
        <f t="array" ref="F121">+_xlfn.XLOOKUP($L$1&amp;L121,#REF!&amp;#REF!,#REF!)</f>
        <v>#REF!</v>
      </c>
      <c r="K121" s="49" t="e">
        <f>+VLOOKUP($L$1,#REF!,2,FALSE)</f>
        <v>#REF!</v>
      </c>
      <c r="L121" t="s">
        <v>289</v>
      </c>
      <c r="M121" s="46" t="s">
        <v>159</v>
      </c>
      <c r="N121" t="s">
        <v>224</v>
      </c>
    </row>
    <row r="122" spans="1:14" x14ac:dyDescent="0.4">
      <c r="A122" t="str">
        <f t="shared" si="4"/>
        <v>Latvia</v>
      </c>
      <c r="B122" s="46" t="e">
        <f t="shared" si="5"/>
        <v>#REF!</v>
      </c>
      <c r="C122" t="str">
        <f t="shared" si="5"/>
        <v>Ext. Assets in Debt Instruments, DI: Intercom Lending, All maturities, Debt between fellow enterprises, USD</v>
      </c>
      <c r="D122" t="str">
        <f t="shared" si="5"/>
        <v>DT.DOD.DIFE.CD.IL.EA.US</v>
      </c>
      <c r="E122" t="str">
        <f t="shared" si="5"/>
        <v>Millions (0)</v>
      </c>
      <c r="F122" t="e" cm="1">
        <f t="array" ref="F122">+_xlfn.XLOOKUP($L$1&amp;L122,#REF!&amp;#REF!,#REF!)</f>
        <v>#REF!</v>
      </c>
      <c r="K122" s="49" t="e">
        <f>+VLOOKUP($L$1,#REF!,2,FALSE)</f>
        <v>#REF!</v>
      </c>
      <c r="L122" t="s">
        <v>288</v>
      </c>
      <c r="M122" s="46" t="s">
        <v>160</v>
      </c>
      <c r="N122" t="s">
        <v>224</v>
      </c>
    </row>
    <row r="123" spans="1:14" x14ac:dyDescent="0.4">
      <c r="A123" t="str">
        <f t="shared" si="4"/>
        <v>Latvia</v>
      </c>
      <c r="B123" s="46" t="e">
        <f t="shared" si="5"/>
        <v>#REF!</v>
      </c>
      <c r="C123" t="str">
        <f t="shared" si="5"/>
        <v>Ext. Assets in Debt Instruments, All Sectors, All maturities, All instruments, USD</v>
      </c>
      <c r="D123" t="str">
        <f t="shared" si="5"/>
        <v>DT.DOD.DECT.CD.AR.EA.US</v>
      </c>
      <c r="E123" t="str">
        <f t="shared" si="5"/>
        <v>Millions (0)</v>
      </c>
      <c r="F123" t="e" cm="1">
        <f t="array" ref="F123">+_xlfn.XLOOKUP($L$1&amp;L123,#REF!&amp;#REF!,#REF!)</f>
        <v>#REF!</v>
      </c>
      <c r="K123" s="49" t="e">
        <f>+VLOOKUP($L$1,#REF!,2,FALSE)</f>
        <v>#REF!</v>
      </c>
      <c r="L123" t="s">
        <v>287</v>
      </c>
      <c r="M123" s="46" t="s">
        <v>161</v>
      </c>
      <c r="N123" t="s">
        <v>224</v>
      </c>
    </row>
    <row r="124" spans="1:14" x14ac:dyDescent="0.4">
      <c r="A124" t="str">
        <f t="shared" si="4"/>
        <v>Latvia</v>
      </c>
      <c r="B124" s="46" t="e">
        <f t="shared" si="5"/>
        <v>#REF!</v>
      </c>
      <c r="C124" t="str">
        <f t="shared" si="5"/>
        <v>Net Ext. Debt Position, General Government, All maturities, All instruments, USD</v>
      </c>
      <c r="D124" t="str">
        <f t="shared" si="5"/>
        <v>DT.DOD.DECT.CD.GG.AR.NE.US</v>
      </c>
      <c r="E124" t="str">
        <f t="shared" si="5"/>
        <v>Millions (0)</v>
      </c>
      <c r="F124" t="e" cm="1">
        <f t="array" ref="F124">+_xlfn.XLOOKUP($L$1&amp;L124,#REF!&amp;#REF!,#REF!)</f>
        <v>#REF!</v>
      </c>
      <c r="K124" s="49" t="e">
        <f>+VLOOKUP($L$1,#REF!,2,FALSE)</f>
        <v>#REF!</v>
      </c>
      <c r="L124" t="s">
        <v>286</v>
      </c>
      <c r="M124" s="46" t="s">
        <v>162</v>
      </c>
      <c r="N124" t="s">
        <v>224</v>
      </c>
    </row>
    <row r="125" spans="1:14" x14ac:dyDescent="0.4">
      <c r="A125" t="str">
        <f t="shared" si="4"/>
        <v>Latvia</v>
      </c>
      <c r="B125" s="46" t="e">
        <f t="shared" si="5"/>
        <v>#REF!</v>
      </c>
      <c r="C125" t="str">
        <f t="shared" si="5"/>
        <v>Net Ext. Debt Position, General Government, Short-term, All instruments, USD</v>
      </c>
      <c r="D125" t="str">
        <f t="shared" si="5"/>
        <v>DT.DOD.DSTC.CD.GG.AR.NE.US</v>
      </c>
      <c r="E125" t="str">
        <f t="shared" si="5"/>
        <v>Millions (0)</v>
      </c>
      <c r="F125" t="e" cm="1">
        <f t="array" ref="F125">+_xlfn.XLOOKUP($L$1&amp;L125,#REF!&amp;#REF!,#REF!)</f>
        <v>#REF!</v>
      </c>
      <c r="K125" s="49" t="e">
        <f>+VLOOKUP($L$1,#REF!,2,FALSE)</f>
        <v>#REF!</v>
      </c>
      <c r="L125" t="s">
        <v>285</v>
      </c>
      <c r="M125" s="46" t="s">
        <v>163</v>
      </c>
      <c r="N125" t="s">
        <v>224</v>
      </c>
    </row>
    <row r="126" spans="1:14" x14ac:dyDescent="0.4">
      <c r="A126" t="str">
        <f t="shared" si="4"/>
        <v>Latvia</v>
      </c>
      <c r="B126" s="46" t="e">
        <f t="shared" si="5"/>
        <v>#REF!</v>
      </c>
      <c r="C126" t="str">
        <f t="shared" si="5"/>
        <v>Net Ext. Debt Position, General Government, Short-term, Currency and deposits, USD</v>
      </c>
      <c r="D126" t="str">
        <f t="shared" si="5"/>
        <v>DT.DOD.DSCD.CD.GG.AR.NE.US</v>
      </c>
      <c r="E126" t="str">
        <f t="shared" si="5"/>
        <v>Millions (0)</v>
      </c>
      <c r="F126" t="e" cm="1">
        <f t="array" ref="F126">+_xlfn.XLOOKUP($L$1&amp;L126,#REF!&amp;#REF!,#REF!)</f>
        <v>#REF!</v>
      </c>
      <c r="K126" s="49" t="e">
        <f>+VLOOKUP($L$1,#REF!,2,FALSE)</f>
        <v>#REF!</v>
      </c>
      <c r="L126" t="s">
        <v>284</v>
      </c>
      <c r="M126" s="46" t="s">
        <v>164</v>
      </c>
      <c r="N126" t="s">
        <v>224</v>
      </c>
    </row>
    <row r="127" spans="1:14" x14ac:dyDescent="0.4">
      <c r="A127" t="str">
        <f t="shared" si="4"/>
        <v>Latvia</v>
      </c>
      <c r="B127" s="46" t="e">
        <f t="shared" si="5"/>
        <v>#REF!</v>
      </c>
      <c r="C127" t="str">
        <f t="shared" si="5"/>
        <v>Net Ext. Debt Position, General Government, Short-term, Debt securities, USD</v>
      </c>
      <c r="D127" t="str">
        <f t="shared" si="5"/>
        <v>DT.DOD.DSTM.CD.GG.AR.NE.US</v>
      </c>
      <c r="E127" t="str">
        <f t="shared" si="5"/>
        <v>Millions (0)</v>
      </c>
      <c r="F127" t="e" cm="1">
        <f t="array" ref="F127">+_xlfn.XLOOKUP($L$1&amp;L127,#REF!&amp;#REF!,#REF!)</f>
        <v>#REF!</v>
      </c>
      <c r="K127" s="49" t="e">
        <f>+VLOOKUP($L$1,#REF!,2,FALSE)</f>
        <v>#REF!</v>
      </c>
      <c r="L127" t="s">
        <v>283</v>
      </c>
      <c r="M127" s="46" t="s">
        <v>165</v>
      </c>
      <c r="N127" t="s">
        <v>224</v>
      </c>
    </row>
    <row r="128" spans="1:14" x14ac:dyDescent="0.4">
      <c r="A128" t="str">
        <f t="shared" si="4"/>
        <v>Latvia</v>
      </c>
      <c r="B128" s="46" t="e">
        <f t="shared" si="5"/>
        <v>#REF!</v>
      </c>
      <c r="C128" t="str">
        <f t="shared" si="5"/>
        <v>Net Ext. Debt Position, General Government, Short-term, Loans, USD</v>
      </c>
      <c r="D128" t="str">
        <f t="shared" si="5"/>
        <v>DT.DOD.DSTL.CD.GG.AR.NE.US</v>
      </c>
      <c r="E128" t="str">
        <f t="shared" si="5"/>
        <v>Millions (0)</v>
      </c>
      <c r="F128" t="e" cm="1">
        <f t="array" ref="F128">+_xlfn.XLOOKUP($L$1&amp;L128,#REF!&amp;#REF!,#REF!)</f>
        <v>#REF!</v>
      </c>
      <c r="K128" s="49" t="e">
        <f>+VLOOKUP($L$1,#REF!,2,FALSE)</f>
        <v>#REF!</v>
      </c>
      <c r="L128" t="s">
        <v>282</v>
      </c>
      <c r="M128" s="46" t="s">
        <v>166</v>
      </c>
      <c r="N128" t="s">
        <v>224</v>
      </c>
    </row>
    <row r="129" spans="1:14" x14ac:dyDescent="0.4">
      <c r="A129" t="str">
        <f t="shared" si="4"/>
        <v>Latvia</v>
      </c>
      <c r="B129" s="46" t="e">
        <f t="shared" si="5"/>
        <v>#REF!</v>
      </c>
      <c r="C129" t="str">
        <f t="shared" si="5"/>
        <v>Net Ext. Debt Position, General Government, Short-term, Trade credit and advances, USD</v>
      </c>
      <c r="D129" t="str">
        <f t="shared" si="5"/>
        <v>DT.DOD.DSTT.CD.GG.AR.NE.US</v>
      </c>
      <c r="E129" t="str">
        <f t="shared" si="5"/>
        <v>Millions (0)</v>
      </c>
      <c r="F129" t="e" cm="1">
        <f t="array" ref="F129">+_xlfn.XLOOKUP($L$1&amp;L129,#REF!&amp;#REF!,#REF!)</f>
        <v>#REF!</v>
      </c>
      <c r="K129" s="49" t="e">
        <f>+VLOOKUP($L$1,#REF!,2,FALSE)</f>
        <v>#REF!</v>
      </c>
      <c r="L129" t="s">
        <v>281</v>
      </c>
      <c r="M129" s="46" t="s">
        <v>167</v>
      </c>
      <c r="N129" t="s">
        <v>224</v>
      </c>
    </row>
    <row r="130" spans="1:14" x14ac:dyDescent="0.4">
      <c r="A130" t="str">
        <f t="shared" si="4"/>
        <v>Latvia</v>
      </c>
      <c r="B130" s="46" t="e">
        <f t="shared" ref="B130:E161" si="6">+K130</f>
        <v>#REF!</v>
      </c>
      <c r="C130" t="str">
        <f t="shared" si="6"/>
        <v>Net Ext. Debt Position, General Government, Short-term, Unallocated gold accounts included in monetary gold, USD</v>
      </c>
      <c r="D130" t="str">
        <f t="shared" si="6"/>
        <v>DT.DOD.DSUN.CD.GG.AR.NE.US</v>
      </c>
      <c r="E130" t="str">
        <f t="shared" si="6"/>
        <v>Millions (0)</v>
      </c>
      <c r="F130" t="e" cm="1">
        <f t="array" ref="F130">+_xlfn.XLOOKUP($L$1&amp;L130,#REF!&amp;#REF!,#REF!)</f>
        <v>#REF!</v>
      </c>
      <c r="K130" s="49" t="e">
        <f>+VLOOKUP($L$1,#REF!,2,FALSE)</f>
        <v>#REF!</v>
      </c>
      <c r="L130" t="s">
        <v>280</v>
      </c>
      <c r="M130" s="46" t="s">
        <v>168</v>
      </c>
      <c r="N130" t="s">
        <v>224</v>
      </c>
    </row>
    <row r="131" spans="1:14" x14ac:dyDescent="0.4">
      <c r="A131" t="str">
        <f t="shared" si="4"/>
        <v>Latvia</v>
      </c>
      <c r="B131" s="46" t="e">
        <f t="shared" si="6"/>
        <v>#REF!</v>
      </c>
      <c r="C131" t="str">
        <f t="shared" si="6"/>
        <v>Net Ext. Debt Position, General Government, Short-term, Other debt instruments, USD</v>
      </c>
      <c r="D131" t="str">
        <f t="shared" si="6"/>
        <v>DT.DOD.DSOO.CD.GG.AR.NE.US</v>
      </c>
      <c r="E131" t="str">
        <f t="shared" si="6"/>
        <v>Millions (0)</v>
      </c>
      <c r="F131" t="e" cm="1">
        <f t="array" ref="F131">+_xlfn.XLOOKUP($L$1&amp;L131,#REF!&amp;#REF!,#REF!)</f>
        <v>#REF!</v>
      </c>
      <c r="K131" s="49" t="e">
        <f>+VLOOKUP($L$1,#REF!,2,FALSE)</f>
        <v>#REF!</v>
      </c>
      <c r="L131" t="s">
        <v>278</v>
      </c>
      <c r="M131" s="46" t="s">
        <v>169</v>
      </c>
      <c r="N131" t="s">
        <v>224</v>
      </c>
    </row>
    <row r="132" spans="1:14" x14ac:dyDescent="0.4">
      <c r="A132" t="str">
        <f t="shared" ref="A132:A184" si="7">+A131</f>
        <v>Latvia</v>
      </c>
      <c r="B132" s="46" t="e">
        <f t="shared" si="6"/>
        <v>#REF!</v>
      </c>
      <c r="C132" t="str">
        <f t="shared" si="6"/>
        <v>Net Ext. Debt Position, General Government, Long-term, All instruments, USD</v>
      </c>
      <c r="D132" t="str">
        <f t="shared" si="6"/>
        <v>DT.DOD.DLXF.CD.GG.AR.NE.US</v>
      </c>
      <c r="E132" t="str">
        <f t="shared" si="6"/>
        <v>Millions (0)</v>
      </c>
      <c r="F132" t="e" cm="1">
        <f t="array" ref="F132">+_xlfn.XLOOKUP($L$1&amp;L132,#REF!&amp;#REF!,#REF!)</f>
        <v>#REF!</v>
      </c>
      <c r="K132" s="49" t="e">
        <f>+VLOOKUP($L$1,#REF!,2,FALSE)</f>
        <v>#REF!</v>
      </c>
      <c r="L132" t="s">
        <v>277</v>
      </c>
      <c r="M132" s="46" t="s">
        <v>170</v>
      </c>
      <c r="N132" t="s">
        <v>224</v>
      </c>
    </row>
    <row r="133" spans="1:14" x14ac:dyDescent="0.4">
      <c r="A133" t="str">
        <f t="shared" si="7"/>
        <v>Latvia</v>
      </c>
      <c r="B133" s="46" t="e">
        <f t="shared" si="6"/>
        <v>#REF!</v>
      </c>
      <c r="C133" t="str">
        <f t="shared" si="6"/>
        <v>Net Ext. Debt Position, General Government, Long-term, Special drawing rights (SDRs), USD</v>
      </c>
      <c r="D133" t="str">
        <f t="shared" si="6"/>
        <v>DT.DOD.DLTS.CD.GG.NE.US</v>
      </c>
      <c r="E133" t="str">
        <f t="shared" si="6"/>
        <v>Millions (0)</v>
      </c>
      <c r="F133" t="e" cm="1">
        <f t="array" ref="F133">+_xlfn.XLOOKUP($L$1&amp;L133,#REF!&amp;#REF!,#REF!)</f>
        <v>#REF!</v>
      </c>
      <c r="K133" s="49" t="e">
        <f>+VLOOKUP($L$1,#REF!,2,FALSE)</f>
        <v>#REF!</v>
      </c>
      <c r="L133" t="s">
        <v>276</v>
      </c>
      <c r="M133" s="46" t="s">
        <v>171</v>
      </c>
      <c r="N133" t="s">
        <v>224</v>
      </c>
    </row>
    <row r="134" spans="1:14" x14ac:dyDescent="0.4">
      <c r="A134" t="str">
        <f t="shared" si="7"/>
        <v>Latvia</v>
      </c>
      <c r="B134" s="46" t="e">
        <f t="shared" si="6"/>
        <v>#REF!</v>
      </c>
      <c r="C134" t="str">
        <f t="shared" si="6"/>
        <v>Net Ext. Debt Position, General Government, Long-term, Currency and deposits, USD</v>
      </c>
      <c r="D134" t="str">
        <f t="shared" si="6"/>
        <v>DT.DOD.DLCD.CD.GG.AR.NE.US</v>
      </c>
      <c r="E134" t="str">
        <f t="shared" si="6"/>
        <v>Millions (0)</v>
      </c>
      <c r="F134" t="e" cm="1">
        <f t="array" ref="F134">+_xlfn.XLOOKUP($L$1&amp;L134,#REF!&amp;#REF!,#REF!)</f>
        <v>#REF!</v>
      </c>
      <c r="K134" s="49" t="e">
        <f>+VLOOKUP($L$1,#REF!,2,FALSE)</f>
        <v>#REF!</v>
      </c>
      <c r="L134" t="s">
        <v>275</v>
      </c>
      <c r="M134" s="46" t="s">
        <v>172</v>
      </c>
      <c r="N134" t="s">
        <v>224</v>
      </c>
    </row>
    <row r="135" spans="1:14" x14ac:dyDescent="0.4">
      <c r="A135" t="str">
        <f t="shared" si="7"/>
        <v>Latvia</v>
      </c>
      <c r="B135" s="46" t="e">
        <f t="shared" si="6"/>
        <v>#REF!</v>
      </c>
      <c r="C135" t="str">
        <f t="shared" si="6"/>
        <v>Net Ext. Debt Position, General Government, Long-term, Debt securities, USD</v>
      </c>
      <c r="D135" t="str">
        <f t="shared" si="6"/>
        <v>DT.DOD.DLBN.CD.GG.AR.NE.US</v>
      </c>
      <c r="E135" t="str">
        <f t="shared" si="6"/>
        <v>Millions (0)</v>
      </c>
      <c r="F135" t="e" cm="1">
        <f t="array" ref="F135">+_xlfn.XLOOKUP($L$1&amp;L135,#REF!&amp;#REF!,#REF!)</f>
        <v>#REF!</v>
      </c>
      <c r="K135" s="49" t="e">
        <f>+VLOOKUP($L$1,#REF!,2,FALSE)</f>
        <v>#REF!</v>
      </c>
      <c r="L135" t="s">
        <v>274</v>
      </c>
      <c r="M135" s="46" t="s">
        <v>173</v>
      </c>
      <c r="N135" t="s">
        <v>224</v>
      </c>
    </row>
    <row r="136" spans="1:14" x14ac:dyDescent="0.4">
      <c r="A136" t="str">
        <f t="shared" si="7"/>
        <v>Latvia</v>
      </c>
      <c r="B136" s="46" t="e">
        <f t="shared" si="6"/>
        <v>#REF!</v>
      </c>
      <c r="C136" t="str">
        <f t="shared" si="6"/>
        <v>Net Ext. Debt Position, General Government, Long-term, Loans, USD</v>
      </c>
      <c r="D136" t="str">
        <f t="shared" si="6"/>
        <v>DT.DOD.DLTL.CD.GG.AR.NE.US</v>
      </c>
      <c r="E136" t="str">
        <f t="shared" si="6"/>
        <v>Millions (0)</v>
      </c>
      <c r="F136" t="e" cm="1">
        <f t="array" ref="F136">+_xlfn.XLOOKUP($L$1&amp;L136,#REF!&amp;#REF!,#REF!)</f>
        <v>#REF!</v>
      </c>
      <c r="K136" s="49" t="e">
        <f>+VLOOKUP($L$1,#REF!,2,FALSE)</f>
        <v>#REF!</v>
      </c>
      <c r="L136" t="s">
        <v>273</v>
      </c>
      <c r="M136" s="46" t="s">
        <v>174</v>
      </c>
      <c r="N136" t="s">
        <v>224</v>
      </c>
    </row>
    <row r="137" spans="1:14" x14ac:dyDescent="0.4">
      <c r="A137" t="str">
        <f t="shared" si="7"/>
        <v>Latvia</v>
      </c>
      <c r="B137" s="46" t="e">
        <f t="shared" si="6"/>
        <v>#REF!</v>
      </c>
      <c r="C137" t="str">
        <f t="shared" si="6"/>
        <v>Net Ext. Debt Position, General Government, Long-term, Trade credit and advances, USD</v>
      </c>
      <c r="D137" t="str">
        <f t="shared" si="6"/>
        <v>DT.DOD.DLTT.CD.GG.AR.NE.US</v>
      </c>
      <c r="E137" t="str">
        <f t="shared" si="6"/>
        <v>Millions (0)</v>
      </c>
      <c r="F137" t="e" cm="1">
        <f t="array" ref="F137">+_xlfn.XLOOKUP($L$1&amp;L137,#REF!&amp;#REF!,#REF!)</f>
        <v>#REF!</v>
      </c>
      <c r="K137" s="49" t="e">
        <f>+VLOOKUP($L$1,#REF!,2,FALSE)</f>
        <v>#REF!</v>
      </c>
      <c r="L137" t="s">
        <v>272</v>
      </c>
      <c r="M137" s="46" t="s">
        <v>175</v>
      </c>
      <c r="N137" t="s">
        <v>224</v>
      </c>
    </row>
    <row r="138" spans="1:14" x14ac:dyDescent="0.4">
      <c r="A138" t="str">
        <f t="shared" si="7"/>
        <v>Latvia</v>
      </c>
      <c r="B138" s="46" t="e">
        <f t="shared" si="6"/>
        <v>#REF!</v>
      </c>
      <c r="C138" t="str">
        <f t="shared" si="6"/>
        <v>Net Ext. Debt Position, General Government, Long-term, Other debt instruments, USD</v>
      </c>
      <c r="D138" t="str">
        <f t="shared" si="6"/>
        <v>DT.DOD.DLTO.CD.GG.AR.NE.US</v>
      </c>
      <c r="E138" t="str">
        <f t="shared" si="6"/>
        <v>Millions (0)</v>
      </c>
      <c r="F138" t="e" cm="1">
        <f t="array" ref="F138">+_xlfn.XLOOKUP($L$1&amp;L138,#REF!&amp;#REF!,#REF!)</f>
        <v>#REF!</v>
      </c>
      <c r="K138" s="49" t="e">
        <f>+VLOOKUP($L$1,#REF!,2,FALSE)</f>
        <v>#REF!</v>
      </c>
      <c r="L138" t="s">
        <v>271</v>
      </c>
      <c r="M138" s="46" t="s">
        <v>176</v>
      </c>
      <c r="N138" t="s">
        <v>224</v>
      </c>
    </row>
    <row r="139" spans="1:14" x14ac:dyDescent="0.4">
      <c r="A139" t="str">
        <f t="shared" si="7"/>
        <v>Latvia</v>
      </c>
      <c r="B139" s="46" t="e">
        <f t="shared" si="6"/>
        <v>#REF!</v>
      </c>
      <c r="C139" t="str">
        <f t="shared" si="6"/>
        <v>Net Ext. Debt Position, Central Bank, All maturities, All instruments, USD</v>
      </c>
      <c r="D139" t="str">
        <f t="shared" si="6"/>
        <v>DT.DOD.DECT.CD.MA.AR.NE.US</v>
      </c>
      <c r="E139" t="str">
        <f t="shared" si="6"/>
        <v>Millions (0)</v>
      </c>
      <c r="F139" t="e" cm="1">
        <f t="array" ref="F139">+_xlfn.XLOOKUP($L$1&amp;L139,#REF!&amp;#REF!,#REF!)</f>
        <v>#REF!</v>
      </c>
      <c r="K139" s="49" t="e">
        <f>+VLOOKUP($L$1,#REF!,2,FALSE)</f>
        <v>#REF!</v>
      </c>
      <c r="L139" t="s">
        <v>270</v>
      </c>
      <c r="M139" s="46" t="s">
        <v>177</v>
      </c>
      <c r="N139" t="s">
        <v>224</v>
      </c>
    </row>
    <row r="140" spans="1:14" x14ac:dyDescent="0.4">
      <c r="A140" t="str">
        <f t="shared" si="7"/>
        <v>Latvia</v>
      </c>
      <c r="B140" s="46" t="e">
        <f t="shared" si="6"/>
        <v>#REF!</v>
      </c>
      <c r="C140" t="str">
        <f t="shared" si="6"/>
        <v>Net Ext. Debt Position, Central Bank, Short-term, All instruments, USD</v>
      </c>
      <c r="D140" t="str">
        <f t="shared" si="6"/>
        <v>DT.DOD.DSTC.CD.MA.AR.NE.US</v>
      </c>
      <c r="E140" t="str">
        <f t="shared" si="6"/>
        <v>Millions (0)</v>
      </c>
      <c r="F140" t="e" cm="1">
        <f t="array" ref="F140">+_xlfn.XLOOKUP($L$1&amp;L140,#REF!&amp;#REF!,#REF!)</f>
        <v>#REF!</v>
      </c>
      <c r="K140" s="49" t="e">
        <f>+VLOOKUP($L$1,#REF!,2,FALSE)</f>
        <v>#REF!</v>
      </c>
      <c r="L140" t="s">
        <v>269</v>
      </c>
      <c r="M140" s="46" t="s">
        <v>178</v>
      </c>
      <c r="N140" t="s">
        <v>224</v>
      </c>
    </row>
    <row r="141" spans="1:14" x14ac:dyDescent="0.4">
      <c r="A141" t="str">
        <f t="shared" si="7"/>
        <v>Latvia</v>
      </c>
      <c r="B141" s="46" t="e">
        <f t="shared" si="6"/>
        <v>#REF!</v>
      </c>
      <c r="C141" t="str">
        <f t="shared" si="6"/>
        <v>Net Ext. Debt Position, Central Bank, Short-term, Currency and deposits, USD</v>
      </c>
      <c r="D141" t="str">
        <f t="shared" si="6"/>
        <v>DT.DOD.DSCD.CD.MA.AR.NE.US</v>
      </c>
      <c r="E141" t="str">
        <f t="shared" si="6"/>
        <v>Millions (0)</v>
      </c>
      <c r="F141" t="e" cm="1">
        <f t="array" ref="F141">+_xlfn.XLOOKUP($L$1&amp;L141,#REF!&amp;#REF!,#REF!)</f>
        <v>#REF!</v>
      </c>
      <c r="K141" s="49" t="e">
        <f>+VLOOKUP($L$1,#REF!,2,FALSE)</f>
        <v>#REF!</v>
      </c>
      <c r="L141" t="s">
        <v>268</v>
      </c>
      <c r="M141" s="46" t="s">
        <v>179</v>
      </c>
      <c r="N141" t="s">
        <v>224</v>
      </c>
    </row>
    <row r="142" spans="1:14" x14ac:dyDescent="0.4">
      <c r="A142" t="str">
        <f t="shared" si="7"/>
        <v>Latvia</v>
      </c>
      <c r="B142" s="46" t="e">
        <f t="shared" si="6"/>
        <v>#REF!</v>
      </c>
      <c r="C142" t="str">
        <f t="shared" si="6"/>
        <v>Net Ext. Debt Position, Central Bank, Short-term, Debt securities, USD</v>
      </c>
      <c r="D142" t="str">
        <f t="shared" si="6"/>
        <v>DT.DOD.DSTM.CD.MA.AR.NE.US</v>
      </c>
      <c r="E142" t="str">
        <f t="shared" si="6"/>
        <v>Millions (0)</v>
      </c>
      <c r="F142" t="e" cm="1">
        <f t="array" ref="F142">+_xlfn.XLOOKUP($L$1&amp;L142,#REF!&amp;#REF!,#REF!)</f>
        <v>#REF!</v>
      </c>
      <c r="K142" s="49" t="e">
        <f>+VLOOKUP($L$1,#REF!,2,FALSE)</f>
        <v>#REF!</v>
      </c>
      <c r="L142" t="s">
        <v>267</v>
      </c>
      <c r="M142" s="46" t="s">
        <v>180</v>
      </c>
      <c r="N142" t="s">
        <v>224</v>
      </c>
    </row>
    <row r="143" spans="1:14" x14ac:dyDescent="0.4">
      <c r="A143" t="str">
        <f t="shared" si="7"/>
        <v>Latvia</v>
      </c>
      <c r="B143" s="46" t="e">
        <f t="shared" si="6"/>
        <v>#REF!</v>
      </c>
      <c r="C143" t="str">
        <f t="shared" si="6"/>
        <v>Net Ext. Debt Position, Central Bank, Short-term, Loans, USD</v>
      </c>
      <c r="D143" t="str">
        <f t="shared" si="6"/>
        <v>DT.DOD.DSTL.CD.MA.AR.NE.US</v>
      </c>
      <c r="E143" t="str">
        <f t="shared" si="6"/>
        <v>Millions (0)</v>
      </c>
      <c r="F143" t="e" cm="1">
        <f t="array" ref="F143">+_xlfn.XLOOKUP($L$1&amp;L143,#REF!&amp;#REF!,#REF!)</f>
        <v>#REF!</v>
      </c>
      <c r="K143" s="49" t="e">
        <f>+VLOOKUP($L$1,#REF!,2,FALSE)</f>
        <v>#REF!</v>
      </c>
      <c r="L143" t="s">
        <v>266</v>
      </c>
      <c r="M143" s="46" t="s">
        <v>181</v>
      </c>
      <c r="N143" t="s">
        <v>224</v>
      </c>
    </row>
    <row r="144" spans="1:14" x14ac:dyDescent="0.4">
      <c r="A144" t="str">
        <f t="shared" si="7"/>
        <v>Latvia</v>
      </c>
      <c r="B144" s="46" t="e">
        <f t="shared" si="6"/>
        <v>#REF!</v>
      </c>
      <c r="C144" t="str">
        <f t="shared" si="6"/>
        <v>Net Ext. Debt Position, Central Bank, Short-term, Trade credit and advances, USD</v>
      </c>
      <c r="D144" t="str">
        <f t="shared" si="6"/>
        <v>DT.DOD.DSTT.CD.MA.AR.NE.US</v>
      </c>
      <c r="E144" t="str">
        <f t="shared" si="6"/>
        <v>Millions (0)</v>
      </c>
      <c r="F144" t="e" cm="1">
        <f t="array" ref="F144">+_xlfn.XLOOKUP($L$1&amp;L144,#REF!&amp;#REF!,#REF!)</f>
        <v>#REF!</v>
      </c>
      <c r="K144" s="49" t="e">
        <f>+VLOOKUP($L$1,#REF!,2,FALSE)</f>
        <v>#REF!</v>
      </c>
      <c r="L144" t="s">
        <v>265</v>
      </c>
      <c r="M144" s="46" t="s">
        <v>182</v>
      </c>
      <c r="N144" t="s">
        <v>224</v>
      </c>
    </row>
    <row r="145" spans="1:14" x14ac:dyDescent="0.4">
      <c r="A145" t="str">
        <f t="shared" si="7"/>
        <v>Latvia</v>
      </c>
      <c r="B145" s="46" t="e">
        <f t="shared" si="6"/>
        <v>#REF!</v>
      </c>
      <c r="C145" t="str">
        <f t="shared" si="6"/>
        <v>Net Ext. Debt Position, Central Bank, Short-term, Unallocated gold accounts included in monetary gold, USD</v>
      </c>
      <c r="D145" t="str">
        <f t="shared" si="6"/>
        <v>DT.DOD.DSUN.CD.MA.AR.NE.US</v>
      </c>
      <c r="E145" t="str">
        <f t="shared" si="6"/>
        <v>Millions (0)</v>
      </c>
      <c r="F145" t="e" cm="1">
        <f t="array" ref="F145">+_xlfn.XLOOKUP($L$1&amp;L145,#REF!&amp;#REF!,#REF!)</f>
        <v>#REF!</v>
      </c>
      <c r="K145" s="49" t="e">
        <f>+VLOOKUP($L$1,#REF!,2,FALSE)</f>
        <v>#REF!</v>
      </c>
      <c r="L145" t="s">
        <v>264</v>
      </c>
      <c r="M145" s="46" t="s">
        <v>183</v>
      </c>
      <c r="N145" t="s">
        <v>224</v>
      </c>
    </row>
    <row r="146" spans="1:14" x14ac:dyDescent="0.4">
      <c r="A146" t="str">
        <f t="shared" si="7"/>
        <v>Latvia</v>
      </c>
      <c r="B146" s="46" t="e">
        <f t="shared" si="6"/>
        <v>#REF!</v>
      </c>
      <c r="C146" t="str">
        <f t="shared" si="6"/>
        <v>Net Ext. Debt Position, Central Bank, Short-term, Other debt instruments, USD</v>
      </c>
      <c r="D146" t="str">
        <f t="shared" si="6"/>
        <v>DT.DOD.DSOO.CD.MA.AR.NE.US</v>
      </c>
      <c r="E146" t="str">
        <f t="shared" si="6"/>
        <v>Millions (0)</v>
      </c>
      <c r="F146" t="e" cm="1">
        <f t="array" ref="F146">+_xlfn.XLOOKUP($L$1&amp;L146,#REF!&amp;#REF!,#REF!)</f>
        <v>#REF!</v>
      </c>
      <c r="K146" s="49" t="e">
        <f>+VLOOKUP($L$1,#REF!,2,FALSE)</f>
        <v>#REF!</v>
      </c>
      <c r="L146" t="s">
        <v>263</v>
      </c>
      <c r="M146" s="46" t="s">
        <v>184</v>
      </c>
      <c r="N146" t="s">
        <v>224</v>
      </c>
    </row>
    <row r="147" spans="1:14" x14ac:dyDescent="0.4">
      <c r="A147" t="str">
        <f t="shared" si="7"/>
        <v>Latvia</v>
      </c>
      <c r="B147" s="46" t="e">
        <f t="shared" si="6"/>
        <v>#REF!</v>
      </c>
      <c r="C147" t="str">
        <f t="shared" si="6"/>
        <v>Net Ext. Debt Position, Central Bank, Long-term, All instruments, USD</v>
      </c>
      <c r="D147" t="str">
        <f t="shared" si="6"/>
        <v>DT.DOD.DLXF.CD.MA.AR.NE.US</v>
      </c>
      <c r="E147" t="str">
        <f t="shared" si="6"/>
        <v>Millions (0)</v>
      </c>
      <c r="F147" t="e" cm="1">
        <f t="array" ref="F147">+_xlfn.XLOOKUP($L$1&amp;L147,#REF!&amp;#REF!,#REF!)</f>
        <v>#REF!</v>
      </c>
      <c r="K147" s="49" t="e">
        <f>+VLOOKUP($L$1,#REF!,2,FALSE)</f>
        <v>#REF!</v>
      </c>
      <c r="L147" t="s">
        <v>262</v>
      </c>
      <c r="M147" s="46" t="s">
        <v>185</v>
      </c>
      <c r="N147" t="s">
        <v>224</v>
      </c>
    </row>
    <row r="148" spans="1:14" x14ac:dyDescent="0.4">
      <c r="A148" t="str">
        <f t="shared" si="7"/>
        <v>Latvia</v>
      </c>
      <c r="B148" s="46" t="e">
        <f t="shared" si="6"/>
        <v>#REF!</v>
      </c>
      <c r="C148" t="str">
        <f t="shared" si="6"/>
        <v>Net Ext. Debt Position, Central Bank, Long-term, Special drawing rights (SDRs), USD</v>
      </c>
      <c r="D148" t="str">
        <f t="shared" si="6"/>
        <v>DT.DOD.DLTS.CD.MA.AR.NE.US</v>
      </c>
      <c r="E148" t="str">
        <f t="shared" si="6"/>
        <v>Millions (0)</v>
      </c>
      <c r="F148" t="e" cm="1">
        <f t="array" ref="F148">+_xlfn.XLOOKUP($L$1&amp;L148,#REF!&amp;#REF!,#REF!)</f>
        <v>#REF!</v>
      </c>
      <c r="K148" s="49" t="e">
        <f>+VLOOKUP($L$1,#REF!,2,FALSE)</f>
        <v>#REF!</v>
      </c>
      <c r="L148" t="s">
        <v>261</v>
      </c>
      <c r="M148" s="46" t="s">
        <v>186</v>
      </c>
      <c r="N148" t="s">
        <v>224</v>
      </c>
    </row>
    <row r="149" spans="1:14" x14ac:dyDescent="0.4">
      <c r="A149" t="str">
        <f t="shared" si="7"/>
        <v>Latvia</v>
      </c>
      <c r="B149" s="46" t="e">
        <f t="shared" si="6"/>
        <v>#REF!</v>
      </c>
      <c r="C149" t="str">
        <f t="shared" si="6"/>
        <v>Net Ext. Debt Position, Central Bank, Long-term, Currency and deposits, USD</v>
      </c>
      <c r="D149" t="str">
        <f t="shared" si="6"/>
        <v>DT.DOD.DLCD.CD.MA.AR.NE.US</v>
      </c>
      <c r="E149" t="str">
        <f t="shared" si="6"/>
        <v>Millions (0)</v>
      </c>
      <c r="F149" t="e" cm="1">
        <f t="array" ref="F149">+_xlfn.XLOOKUP($L$1&amp;L149,#REF!&amp;#REF!,#REF!)</f>
        <v>#REF!</v>
      </c>
      <c r="K149" s="49" t="e">
        <f>+VLOOKUP($L$1,#REF!,2,FALSE)</f>
        <v>#REF!</v>
      </c>
      <c r="L149" t="s">
        <v>260</v>
      </c>
      <c r="M149" s="46" t="s">
        <v>187</v>
      </c>
      <c r="N149" t="s">
        <v>224</v>
      </c>
    </row>
    <row r="150" spans="1:14" x14ac:dyDescent="0.4">
      <c r="A150" t="str">
        <f t="shared" si="7"/>
        <v>Latvia</v>
      </c>
      <c r="B150" s="46" t="e">
        <f t="shared" si="6"/>
        <v>#REF!</v>
      </c>
      <c r="C150" t="str">
        <f t="shared" si="6"/>
        <v>Net Ext. Debt Position, Central Bank, Long-term, Debt securities, USD</v>
      </c>
      <c r="D150" t="str">
        <f t="shared" si="6"/>
        <v>DT.DOD.DLBN.CD.MA.AR.NE.US</v>
      </c>
      <c r="E150" t="str">
        <f t="shared" si="6"/>
        <v>Millions (0)</v>
      </c>
      <c r="F150" t="e" cm="1">
        <f t="array" ref="F150">+_xlfn.XLOOKUP($L$1&amp;L150,#REF!&amp;#REF!,#REF!)</f>
        <v>#REF!</v>
      </c>
      <c r="K150" s="49" t="e">
        <f>+VLOOKUP($L$1,#REF!,2,FALSE)</f>
        <v>#REF!</v>
      </c>
      <c r="L150" t="s">
        <v>259</v>
      </c>
      <c r="M150" s="46" t="s">
        <v>188</v>
      </c>
      <c r="N150" t="s">
        <v>224</v>
      </c>
    </row>
    <row r="151" spans="1:14" x14ac:dyDescent="0.4">
      <c r="A151" t="str">
        <f t="shared" si="7"/>
        <v>Latvia</v>
      </c>
      <c r="B151" s="46" t="e">
        <f t="shared" si="6"/>
        <v>#REF!</v>
      </c>
      <c r="C151" t="str">
        <f t="shared" si="6"/>
        <v>Net Ext. Debt Position, Central Bank, Long-term, Loans, USD</v>
      </c>
      <c r="D151" t="str">
        <f t="shared" si="6"/>
        <v>DT.DOD.DLTL.CD.MA.AR.NE.US</v>
      </c>
      <c r="E151" t="str">
        <f t="shared" si="6"/>
        <v>Millions (0)</v>
      </c>
      <c r="F151" t="e" cm="1">
        <f t="array" ref="F151">+_xlfn.XLOOKUP($L$1&amp;L151,#REF!&amp;#REF!,#REF!)</f>
        <v>#REF!</v>
      </c>
      <c r="K151" s="49" t="e">
        <f>+VLOOKUP($L$1,#REF!,2,FALSE)</f>
        <v>#REF!</v>
      </c>
      <c r="L151" t="s">
        <v>258</v>
      </c>
      <c r="M151" s="46" t="s">
        <v>189</v>
      </c>
      <c r="N151" t="s">
        <v>224</v>
      </c>
    </row>
    <row r="152" spans="1:14" x14ac:dyDescent="0.4">
      <c r="A152" t="str">
        <f t="shared" si="7"/>
        <v>Latvia</v>
      </c>
      <c r="B152" s="46" t="e">
        <f t="shared" si="6"/>
        <v>#REF!</v>
      </c>
      <c r="C152" t="str">
        <f t="shared" si="6"/>
        <v>Net Ext. Debt Position, Central Bank, Long-term, Trade credit and advances , USD</v>
      </c>
      <c r="D152" t="str">
        <f t="shared" si="6"/>
        <v>DT.DOD.DLTT.CD.MA.AR.NE.US</v>
      </c>
      <c r="E152" t="str">
        <f t="shared" si="6"/>
        <v>Millions (0)</v>
      </c>
      <c r="F152" t="e" cm="1">
        <f t="array" ref="F152">+_xlfn.XLOOKUP($L$1&amp;L152,#REF!&amp;#REF!,#REF!)</f>
        <v>#REF!</v>
      </c>
      <c r="K152" s="49" t="e">
        <f>+VLOOKUP($L$1,#REF!,2,FALSE)</f>
        <v>#REF!</v>
      </c>
      <c r="L152" t="s">
        <v>257</v>
      </c>
      <c r="M152" s="46" t="s">
        <v>190</v>
      </c>
      <c r="N152" t="s">
        <v>224</v>
      </c>
    </row>
    <row r="153" spans="1:14" x14ac:dyDescent="0.4">
      <c r="A153" t="str">
        <f t="shared" si="7"/>
        <v>Latvia</v>
      </c>
      <c r="B153" s="46" t="e">
        <f t="shared" si="6"/>
        <v>#REF!</v>
      </c>
      <c r="C153" t="str">
        <f t="shared" si="6"/>
        <v>Net Ext. Debt Position, Central Bank, Long-term, Other debt instruments, USD</v>
      </c>
      <c r="D153" t="str">
        <f t="shared" si="6"/>
        <v>DT.DOD.DLTO.CD.MA.AR.NE.US</v>
      </c>
      <c r="E153" t="str">
        <f t="shared" si="6"/>
        <v>Millions (0)</v>
      </c>
      <c r="F153" t="e" cm="1">
        <f t="array" ref="F153">+_xlfn.XLOOKUP($L$1&amp;L153,#REF!&amp;#REF!,#REF!)</f>
        <v>#REF!</v>
      </c>
      <c r="K153" s="49" t="e">
        <f>+VLOOKUP($L$1,#REF!,2,FALSE)</f>
        <v>#REF!</v>
      </c>
      <c r="L153" t="s">
        <v>256</v>
      </c>
      <c r="M153" s="46" t="s">
        <v>191</v>
      </c>
      <c r="N153" t="s">
        <v>224</v>
      </c>
    </row>
    <row r="154" spans="1:14" x14ac:dyDescent="0.4">
      <c r="A154" t="str">
        <f t="shared" si="7"/>
        <v>Latvia</v>
      </c>
      <c r="B154" s="46" t="e">
        <f t="shared" si="6"/>
        <v>#REF!</v>
      </c>
      <c r="C154" t="str">
        <f t="shared" si="6"/>
        <v>Net Ext. Debt Position, Deposit-Taking Corp., exc. CB, All maturities, All instruments, USD</v>
      </c>
      <c r="D154" t="str">
        <f t="shared" si="6"/>
        <v>DT.DOD.DECT.CD.CB.AR.NE.US</v>
      </c>
      <c r="E154" t="str">
        <f t="shared" si="6"/>
        <v>Millions (0)</v>
      </c>
      <c r="F154" t="e" cm="1">
        <f t="array" ref="F154">+_xlfn.XLOOKUP($L$1&amp;L154,#REF!&amp;#REF!,#REF!)</f>
        <v>#REF!</v>
      </c>
      <c r="K154" s="49" t="e">
        <f>+VLOOKUP($L$1,#REF!,2,FALSE)</f>
        <v>#REF!</v>
      </c>
      <c r="L154" t="s">
        <v>255</v>
      </c>
      <c r="M154" s="46" t="s">
        <v>192</v>
      </c>
      <c r="N154" t="s">
        <v>224</v>
      </c>
    </row>
    <row r="155" spans="1:14" x14ac:dyDescent="0.4">
      <c r="A155" t="str">
        <f t="shared" si="7"/>
        <v>Latvia</v>
      </c>
      <c r="B155" s="46" t="e">
        <f t="shared" si="6"/>
        <v>#REF!</v>
      </c>
      <c r="C155" t="str">
        <f t="shared" si="6"/>
        <v>Net Ext. Debt Position, Deposit-Taking Corp., exc. CB, Short-term, All instruments, USD</v>
      </c>
      <c r="D155" t="str">
        <f t="shared" si="6"/>
        <v>DT.DOD.DSTC.CD.CB.AR.NE.US</v>
      </c>
      <c r="E155" t="str">
        <f t="shared" si="6"/>
        <v>Millions (0)</v>
      </c>
      <c r="F155" t="e" cm="1">
        <f t="array" ref="F155">+_xlfn.XLOOKUP($L$1&amp;L155,#REF!&amp;#REF!,#REF!)</f>
        <v>#REF!</v>
      </c>
      <c r="K155" s="49" t="e">
        <f>+VLOOKUP($L$1,#REF!,2,FALSE)</f>
        <v>#REF!</v>
      </c>
      <c r="L155" t="s">
        <v>254</v>
      </c>
      <c r="M155" s="46" t="s">
        <v>193</v>
      </c>
      <c r="N155" t="s">
        <v>224</v>
      </c>
    </row>
    <row r="156" spans="1:14" x14ac:dyDescent="0.4">
      <c r="A156" t="str">
        <f t="shared" si="7"/>
        <v>Latvia</v>
      </c>
      <c r="B156" s="46" t="e">
        <f t="shared" si="6"/>
        <v>#REF!</v>
      </c>
      <c r="C156" t="str">
        <f t="shared" si="6"/>
        <v>Net Ext. Debt Position, Deposit-Taking Corp., exc. CB, Short-term, Currency and deposits, USD</v>
      </c>
      <c r="D156" t="str">
        <f t="shared" si="6"/>
        <v>DT.DOD.DSCD.CD.CB.AR.NE.US</v>
      </c>
      <c r="E156" t="str">
        <f t="shared" si="6"/>
        <v>Millions (0)</v>
      </c>
      <c r="F156" t="e" cm="1">
        <f t="array" ref="F156">+_xlfn.XLOOKUP($L$1&amp;L156,#REF!&amp;#REF!,#REF!)</f>
        <v>#REF!</v>
      </c>
      <c r="K156" s="49" t="e">
        <f>+VLOOKUP($L$1,#REF!,2,FALSE)</f>
        <v>#REF!</v>
      </c>
      <c r="L156" t="s">
        <v>253</v>
      </c>
      <c r="M156" s="46" t="s">
        <v>194</v>
      </c>
      <c r="N156" t="s">
        <v>224</v>
      </c>
    </row>
    <row r="157" spans="1:14" x14ac:dyDescent="0.4">
      <c r="A157" t="str">
        <f t="shared" si="7"/>
        <v>Latvia</v>
      </c>
      <c r="B157" s="46" t="e">
        <f t="shared" si="6"/>
        <v>#REF!</v>
      </c>
      <c r="C157" t="str">
        <f t="shared" si="6"/>
        <v>Net Ext. Debt Position, Deposit-Taking Corp., exc. CB, Short-term, Debt securities, USD</v>
      </c>
      <c r="D157" t="str">
        <f t="shared" si="6"/>
        <v>DT.DOD.DSTM.CD.CB.AR.NE.US</v>
      </c>
      <c r="E157" t="str">
        <f t="shared" si="6"/>
        <v>Millions (0)</v>
      </c>
      <c r="F157" t="e" cm="1">
        <f t="array" ref="F157">+_xlfn.XLOOKUP($L$1&amp;L157,#REF!&amp;#REF!,#REF!)</f>
        <v>#REF!</v>
      </c>
      <c r="K157" s="49" t="e">
        <f>+VLOOKUP($L$1,#REF!,2,FALSE)</f>
        <v>#REF!</v>
      </c>
      <c r="L157" t="s">
        <v>252</v>
      </c>
      <c r="M157" s="46" t="s">
        <v>195</v>
      </c>
      <c r="N157" t="s">
        <v>224</v>
      </c>
    </row>
    <row r="158" spans="1:14" x14ac:dyDescent="0.4">
      <c r="A158" t="str">
        <f t="shared" si="7"/>
        <v>Latvia</v>
      </c>
      <c r="B158" s="46" t="e">
        <f t="shared" si="6"/>
        <v>#REF!</v>
      </c>
      <c r="C158" t="str">
        <f t="shared" si="6"/>
        <v>Net Ext. Debt Position, Deposit-Taking Corp., exc. CB, Short-term, Loans, USD</v>
      </c>
      <c r="D158" t="str">
        <f t="shared" si="6"/>
        <v>DT.DOD.DSTL.CD.CB.AR.NE.US</v>
      </c>
      <c r="E158" t="str">
        <f t="shared" si="6"/>
        <v>Millions (0)</v>
      </c>
      <c r="F158" t="e" cm="1">
        <f t="array" ref="F158">+_xlfn.XLOOKUP($L$1&amp;L158,#REF!&amp;#REF!,#REF!)</f>
        <v>#REF!</v>
      </c>
      <c r="K158" s="49" t="e">
        <f>+VLOOKUP($L$1,#REF!,2,FALSE)</f>
        <v>#REF!</v>
      </c>
      <c r="L158" t="s">
        <v>251</v>
      </c>
      <c r="M158" s="46" t="s">
        <v>196</v>
      </c>
      <c r="N158" t="s">
        <v>224</v>
      </c>
    </row>
    <row r="159" spans="1:14" x14ac:dyDescent="0.4">
      <c r="A159" t="str">
        <f t="shared" si="7"/>
        <v>Latvia</v>
      </c>
      <c r="B159" s="46" t="e">
        <f t="shared" si="6"/>
        <v>#REF!</v>
      </c>
      <c r="C159" t="str">
        <f t="shared" si="6"/>
        <v>Net Ext. Debt Position, Deposit-Taking Corp., exc. CB, Short-term, Trade credit and advances, USD</v>
      </c>
      <c r="D159" t="str">
        <f t="shared" si="6"/>
        <v>DT.DOD.DSTT.CD.CB.AR.NE.US</v>
      </c>
      <c r="E159" t="str">
        <f t="shared" si="6"/>
        <v>Millions (0)</v>
      </c>
      <c r="F159" t="e" cm="1">
        <f t="array" ref="F159">+_xlfn.XLOOKUP($L$1&amp;L159,#REF!&amp;#REF!,#REF!)</f>
        <v>#REF!</v>
      </c>
      <c r="K159" s="49" t="e">
        <f>+VLOOKUP($L$1,#REF!,2,FALSE)</f>
        <v>#REF!</v>
      </c>
      <c r="L159" t="s">
        <v>250</v>
      </c>
      <c r="M159" s="46" t="s">
        <v>197</v>
      </c>
      <c r="N159" t="s">
        <v>224</v>
      </c>
    </row>
    <row r="160" spans="1:14" x14ac:dyDescent="0.4">
      <c r="A160" t="str">
        <f t="shared" si="7"/>
        <v>Latvia</v>
      </c>
      <c r="B160" s="46" t="e">
        <f t="shared" si="6"/>
        <v>#REF!</v>
      </c>
      <c r="C160" t="str">
        <f t="shared" si="6"/>
        <v>Net Ext. Debt Position, Deposit-Taking Corp., exc. CB, Short-term, Other debt instruments, USD</v>
      </c>
      <c r="D160" t="str">
        <f t="shared" si="6"/>
        <v>DT.DOD.DSOO.CD.CB.AR.NE.US</v>
      </c>
      <c r="E160" t="str">
        <f t="shared" si="6"/>
        <v>Millions (0)</v>
      </c>
      <c r="F160" t="e" cm="1">
        <f t="array" ref="F160">+_xlfn.XLOOKUP($L$1&amp;L160,#REF!&amp;#REF!,#REF!)</f>
        <v>#REF!</v>
      </c>
      <c r="K160" s="49" t="e">
        <f>+VLOOKUP($L$1,#REF!,2,FALSE)</f>
        <v>#REF!</v>
      </c>
      <c r="L160" t="s">
        <v>249</v>
      </c>
      <c r="M160" s="46" t="s">
        <v>198</v>
      </c>
      <c r="N160" t="s">
        <v>224</v>
      </c>
    </row>
    <row r="161" spans="1:14" x14ac:dyDescent="0.4">
      <c r="A161" t="str">
        <f t="shared" si="7"/>
        <v>Latvia</v>
      </c>
      <c r="B161" s="46" t="e">
        <f t="shared" si="6"/>
        <v>#REF!</v>
      </c>
      <c r="C161" t="str">
        <f t="shared" si="6"/>
        <v>Net Ext. Debt Position, Deposit-Taking Corp., exc. CB, Long-term, All instruments, USD</v>
      </c>
      <c r="D161" t="str">
        <f t="shared" si="6"/>
        <v>DT.DOD.DLXF.CD.CB.AR.NE.US</v>
      </c>
      <c r="E161" t="str">
        <f t="shared" si="6"/>
        <v>Millions (0)</v>
      </c>
      <c r="F161" t="e" cm="1">
        <f t="array" ref="F161">+_xlfn.XLOOKUP($L$1&amp;L161,#REF!&amp;#REF!,#REF!)</f>
        <v>#REF!</v>
      </c>
      <c r="K161" s="49" t="e">
        <f>+VLOOKUP($L$1,#REF!,2,FALSE)</f>
        <v>#REF!</v>
      </c>
      <c r="L161" t="s">
        <v>248</v>
      </c>
      <c r="M161" s="46" t="s">
        <v>199</v>
      </c>
      <c r="N161" t="s">
        <v>224</v>
      </c>
    </row>
    <row r="162" spans="1:14" x14ac:dyDescent="0.4">
      <c r="A162" t="str">
        <f t="shared" si="7"/>
        <v>Latvia</v>
      </c>
      <c r="B162" s="46" t="e">
        <f t="shared" ref="B162:E184" si="8">+K162</f>
        <v>#REF!</v>
      </c>
      <c r="C162" t="str">
        <f t="shared" si="8"/>
        <v>Net Ext. Debt Position, Deposit-Taking Corp., exc. CB, Long-term, Currency and deposits, USD</v>
      </c>
      <c r="D162" t="str">
        <f t="shared" si="8"/>
        <v>DT.DOD.DLCD.CD.CB.AR.NE.US</v>
      </c>
      <c r="E162" t="str">
        <f t="shared" si="8"/>
        <v>Millions (0)</v>
      </c>
      <c r="F162" t="e" cm="1">
        <f t="array" ref="F162">+_xlfn.XLOOKUP($L$1&amp;L162,#REF!&amp;#REF!,#REF!)</f>
        <v>#REF!</v>
      </c>
      <c r="K162" s="49" t="e">
        <f>+VLOOKUP($L$1,#REF!,2,FALSE)</f>
        <v>#REF!</v>
      </c>
      <c r="L162" t="s">
        <v>247</v>
      </c>
      <c r="M162" s="46" t="s">
        <v>200</v>
      </c>
      <c r="N162" t="s">
        <v>224</v>
      </c>
    </row>
    <row r="163" spans="1:14" x14ac:dyDescent="0.4">
      <c r="A163" t="str">
        <f t="shared" si="7"/>
        <v>Latvia</v>
      </c>
      <c r="B163" s="46" t="e">
        <f t="shared" si="8"/>
        <v>#REF!</v>
      </c>
      <c r="C163" t="str">
        <f t="shared" si="8"/>
        <v>Net Ext. Debt Position, Deposit-Taking Corp., exc. CB, Long-term, Debt securities, USD</v>
      </c>
      <c r="D163" t="str">
        <f t="shared" si="8"/>
        <v>DT.DOD.DLBN.CD.CB.AR.NE.US</v>
      </c>
      <c r="E163" t="str">
        <f t="shared" si="8"/>
        <v>Millions (0)</v>
      </c>
      <c r="F163" t="e" cm="1">
        <f t="array" ref="F163">+_xlfn.XLOOKUP($L$1&amp;L163,#REF!&amp;#REF!,#REF!)</f>
        <v>#REF!</v>
      </c>
      <c r="K163" s="49" t="e">
        <f>+VLOOKUP($L$1,#REF!,2,FALSE)</f>
        <v>#REF!</v>
      </c>
      <c r="L163" t="s">
        <v>246</v>
      </c>
      <c r="M163" s="46" t="s">
        <v>201</v>
      </c>
      <c r="N163" t="s">
        <v>224</v>
      </c>
    </row>
    <row r="164" spans="1:14" x14ac:dyDescent="0.4">
      <c r="A164" t="str">
        <f t="shared" si="7"/>
        <v>Latvia</v>
      </c>
      <c r="B164" s="46" t="e">
        <f t="shared" si="8"/>
        <v>#REF!</v>
      </c>
      <c r="C164" t="str">
        <f t="shared" si="8"/>
        <v>Net Ext. Debt Position, Deposit-Taking Corp., exc. CB, Long-term, Loans, USD</v>
      </c>
      <c r="D164" t="str">
        <f t="shared" si="8"/>
        <v>DT.DOD.DLTL.CD.CB.AR.NE.US</v>
      </c>
      <c r="E164" t="str">
        <f t="shared" si="8"/>
        <v>Millions (0)</v>
      </c>
      <c r="F164" t="e" cm="1">
        <f t="array" ref="F164">+_xlfn.XLOOKUP($L$1&amp;L164,#REF!&amp;#REF!,#REF!)</f>
        <v>#REF!</v>
      </c>
      <c r="K164" s="49" t="e">
        <f>+VLOOKUP($L$1,#REF!,2,FALSE)</f>
        <v>#REF!</v>
      </c>
      <c r="L164" t="s">
        <v>245</v>
      </c>
      <c r="M164" s="46" t="s">
        <v>202</v>
      </c>
      <c r="N164" t="s">
        <v>224</v>
      </c>
    </row>
    <row r="165" spans="1:14" x14ac:dyDescent="0.4">
      <c r="A165" t="str">
        <f t="shared" si="7"/>
        <v>Latvia</v>
      </c>
      <c r="B165" s="46" t="e">
        <f t="shared" si="8"/>
        <v>#REF!</v>
      </c>
      <c r="C165" t="str">
        <f t="shared" si="8"/>
        <v>Net Ext. Debt Position, Deposit-Taking Corp., exc. CB, Long-term, Trade credit and advances, USD</v>
      </c>
      <c r="D165" t="str">
        <f t="shared" si="8"/>
        <v>DT.DOD.DLTT.CD.CB.AR.NE.US</v>
      </c>
      <c r="E165" t="str">
        <f t="shared" si="8"/>
        <v>Millions (0)</v>
      </c>
      <c r="F165" t="e" cm="1">
        <f t="array" ref="F165">+_xlfn.XLOOKUP($L$1&amp;L165,#REF!&amp;#REF!,#REF!)</f>
        <v>#REF!</v>
      </c>
      <c r="K165" s="49" t="e">
        <f>+VLOOKUP($L$1,#REF!,2,FALSE)</f>
        <v>#REF!</v>
      </c>
      <c r="L165" t="s">
        <v>244</v>
      </c>
      <c r="M165" s="46" t="s">
        <v>203</v>
      </c>
      <c r="N165" t="s">
        <v>224</v>
      </c>
    </row>
    <row r="166" spans="1:14" x14ac:dyDescent="0.4">
      <c r="A166" t="str">
        <f t="shared" si="7"/>
        <v>Latvia</v>
      </c>
      <c r="B166" s="46" t="e">
        <f t="shared" si="8"/>
        <v>#REF!</v>
      </c>
      <c r="C166" t="str">
        <f t="shared" si="8"/>
        <v>Net Ext. Debt Position, Deposit-Taking Corp., exc. CB, Long-term, Other debt instruments, USD</v>
      </c>
      <c r="D166" t="str">
        <f t="shared" si="8"/>
        <v>DT.DOD.DLTO.CD.CB.AR.NE.US</v>
      </c>
      <c r="E166" t="str">
        <f t="shared" si="8"/>
        <v>Millions (0)</v>
      </c>
      <c r="F166" t="e" cm="1">
        <f t="array" ref="F166">+_xlfn.XLOOKUP($L$1&amp;L166,#REF!&amp;#REF!,#REF!)</f>
        <v>#REF!</v>
      </c>
      <c r="K166" s="49" t="e">
        <f>+VLOOKUP($L$1,#REF!,2,FALSE)</f>
        <v>#REF!</v>
      </c>
      <c r="L166" t="s">
        <v>243</v>
      </c>
      <c r="M166" s="46" t="s">
        <v>204</v>
      </c>
      <c r="N166" t="s">
        <v>224</v>
      </c>
    </row>
    <row r="167" spans="1:14" x14ac:dyDescent="0.4">
      <c r="A167" t="str">
        <f t="shared" si="7"/>
        <v>Latvia</v>
      </c>
      <c r="B167" s="46" t="e">
        <f t="shared" si="8"/>
        <v>#REF!</v>
      </c>
      <c r="C167" t="str">
        <f t="shared" si="8"/>
        <v>Net Ext. Debt Position, Other Sectors, All maturities, All instruments, USD</v>
      </c>
      <c r="D167" t="str">
        <f t="shared" si="8"/>
        <v>DT.DOD.DECT.CD.OT.AR.NE.US</v>
      </c>
      <c r="E167" t="str">
        <f t="shared" si="8"/>
        <v>Millions (0)</v>
      </c>
      <c r="F167" t="e" cm="1">
        <f t="array" ref="F167">+_xlfn.XLOOKUP($L$1&amp;L167,#REF!&amp;#REF!,#REF!)</f>
        <v>#REF!</v>
      </c>
      <c r="K167" s="49" t="e">
        <f>+VLOOKUP($L$1,#REF!,2,FALSE)</f>
        <v>#REF!</v>
      </c>
      <c r="L167" t="s">
        <v>242</v>
      </c>
      <c r="M167" s="46" t="s">
        <v>205</v>
      </c>
      <c r="N167" t="s">
        <v>224</v>
      </c>
    </row>
    <row r="168" spans="1:14" x14ac:dyDescent="0.4">
      <c r="A168" t="str">
        <f t="shared" si="7"/>
        <v>Latvia</v>
      </c>
      <c r="B168" s="46" t="e">
        <f t="shared" si="8"/>
        <v>#REF!</v>
      </c>
      <c r="C168" t="str">
        <f t="shared" si="8"/>
        <v>Net Ext. Debt Position, Other Sectors, Short-term, All instruments, USD</v>
      </c>
      <c r="D168" t="str">
        <f t="shared" si="8"/>
        <v>DT.DOD.DSTC.CD.OT.AR.NE.US</v>
      </c>
      <c r="E168" t="str">
        <f t="shared" si="8"/>
        <v>Millions (0)</v>
      </c>
      <c r="F168" t="e" cm="1">
        <f t="array" ref="F168">+_xlfn.XLOOKUP($L$1&amp;L168,#REF!&amp;#REF!,#REF!)</f>
        <v>#REF!</v>
      </c>
      <c r="K168" s="49" t="e">
        <f>+VLOOKUP($L$1,#REF!,2,FALSE)</f>
        <v>#REF!</v>
      </c>
      <c r="L168" t="s">
        <v>241</v>
      </c>
      <c r="M168" s="46" t="s">
        <v>206</v>
      </c>
      <c r="N168" t="s">
        <v>224</v>
      </c>
    </row>
    <row r="169" spans="1:14" x14ac:dyDescent="0.4">
      <c r="A169" t="str">
        <f t="shared" si="7"/>
        <v>Latvia</v>
      </c>
      <c r="B169" s="46" t="e">
        <f t="shared" si="8"/>
        <v>#REF!</v>
      </c>
      <c r="C169" t="str">
        <f t="shared" si="8"/>
        <v>Net Ext. Debt Position, Other Sectors, Short-term, Currency and deposits, USD</v>
      </c>
      <c r="D169" t="str">
        <f t="shared" si="8"/>
        <v>DT.DOD.DSCD.CD.OT.AR.NE.US</v>
      </c>
      <c r="E169" t="str">
        <f t="shared" si="8"/>
        <v>Millions (0)</v>
      </c>
      <c r="F169" t="e" cm="1">
        <f t="array" ref="F169">+_xlfn.XLOOKUP($L$1&amp;L169,#REF!&amp;#REF!,#REF!)</f>
        <v>#REF!</v>
      </c>
      <c r="K169" s="49" t="e">
        <f>+VLOOKUP($L$1,#REF!,2,FALSE)</f>
        <v>#REF!</v>
      </c>
      <c r="L169" t="s">
        <v>240</v>
      </c>
      <c r="M169" s="46" t="s">
        <v>207</v>
      </c>
      <c r="N169" t="s">
        <v>224</v>
      </c>
    </row>
    <row r="170" spans="1:14" x14ac:dyDescent="0.4">
      <c r="A170" t="str">
        <f t="shared" si="7"/>
        <v>Latvia</v>
      </c>
      <c r="B170" s="46" t="e">
        <f t="shared" si="8"/>
        <v>#REF!</v>
      </c>
      <c r="C170" t="str">
        <f t="shared" si="8"/>
        <v>Net Ext. Debt Position, Other Sectors, Short-term, Debt securities, USD</v>
      </c>
      <c r="D170" t="str">
        <f t="shared" si="8"/>
        <v>DT.DOD.DSTM.CD.OT.AR.NE.US</v>
      </c>
      <c r="E170" t="str">
        <f t="shared" si="8"/>
        <v>Millions (0)</v>
      </c>
      <c r="F170" t="e" cm="1">
        <f t="array" ref="F170">+_xlfn.XLOOKUP($L$1&amp;L170,#REF!&amp;#REF!,#REF!)</f>
        <v>#REF!</v>
      </c>
      <c r="K170" s="49" t="e">
        <f>+VLOOKUP($L$1,#REF!,2,FALSE)</f>
        <v>#REF!</v>
      </c>
      <c r="L170" t="s">
        <v>239</v>
      </c>
      <c r="M170" s="46" t="s">
        <v>208</v>
      </c>
      <c r="N170" t="s">
        <v>224</v>
      </c>
    </row>
    <row r="171" spans="1:14" x14ac:dyDescent="0.4">
      <c r="A171" t="str">
        <f t="shared" si="7"/>
        <v>Latvia</v>
      </c>
      <c r="B171" s="46" t="e">
        <f t="shared" si="8"/>
        <v>#REF!</v>
      </c>
      <c r="C171" t="str">
        <f t="shared" si="8"/>
        <v>Net Ext. Debt Position, Other Sectors, Short-term, Loans, USD</v>
      </c>
      <c r="D171" t="str">
        <f t="shared" si="8"/>
        <v>DT.DOD.DSTL.CD.OT.AR.NE.US</v>
      </c>
      <c r="E171" t="str">
        <f t="shared" si="8"/>
        <v>Millions (0)</v>
      </c>
      <c r="F171" t="e" cm="1">
        <f t="array" ref="F171">+_xlfn.XLOOKUP($L$1&amp;L171,#REF!&amp;#REF!,#REF!)</f>
        <v>#REF!</v>
      </c>
      <c r="K171" s="49" t="e">
        <f>+VLOOKUP($L$1,#REF!,2,FALSE)</f>
        <v>#REF!</v>
      </c>
      <c r="L171" t="s">
        <v>238</v>
      </c>
      <c r="M171" s="46" t="s">
        <v>209</v>
      </c>
      <c r="N171" t="s">
        <v>224</v>
      </c>
    </row>
    <row r="172" spans="1:14" x14ac:dyDescent="0.4">
      <c r="A172" t="str">
        <f t="shared" si="7"/>
        <v>Latvia</v>
      </c>
      <c r="B172" s="46" t="e">
        <f t="shared" si="8"/>
        <v>#REF!</v>
      </c>
      <c r="C172" t="str">
        <f t="shared" si="8"/>
        <v>Net Ext. Debt Position, Other Sectors, Short-term, Trade credit and advances, USD</v>
      </c>
      <c r="D172" t="str">
        <f t="shared" si="8"/>
        <v>DT.DOD.DSTT.CD.OT.AR.NE.US</v>
      </c>
      <c r="E172" t="str">
        <f t="shared" si="8"/>
        <v>Millions (0)</v>
      </c>
      <c r="F172" t="e" cm="1">
        <f t="array" ref="F172">+_xlfn.XLOOKUP($L$1&amp;L172,#REF!&amp;#REF!,#REF!)</f>
        <v>#REF!</v>
      </c>
      <c r="K172" s="49" t="e">
        <f>+VLOOKUP($L$1,#REF!,2,FALSE)</f>
        <v>#REF!</v>
      </c>
      <c r="L172" t="s">
        <v>237</v>
      </c>
      <c r="M172" s="46" t="s">
        <v>210</v>
      </c>
      <c r="N172" t="s">
        <v>224</v>
      </c>
    </row>
    <row r="173" spans="1:14" x14ac:dyDescent="0.4">
      <c r="A173" t="str">
        <f t="shared" si="7"/>
        <v>Latvia</v>
      </c>
      <c r="B173" s="46" t="e">
        <f t="shared" si="8"/>
        <v>#REF!</v>
      </c>
      <c r="C173" t="str">
        <f t="shared" si="8"/>
        <v>Net Ext. Debt Position, Other Sectors, Short-term, Other debt instruments, USD</v>
      </c>
      <c r="D173" t="str">
        <f t="shared" si="8"/>
        <v>DT.DOD.DSOO.CD.OT.AR.NE.US</v>
      </c>
      <c r="E173" t="str">
        <f t="shared" si="8"/>
        <v>Millions (0)</v>
      </c>
      <c r="F173" t="e" cm="1">
        <f t="array" ref="F173">+_xlfn.XLOOKUP($L$1&amp;L173,#REF!&amp;#REF!,#REF!)</f>
        <v>#REF!</v>
      </c>
      <c r="K173" s="49" t="e">
        <f>+VLOOKUP($L$1,#REF!,2,FALSE)</f>
        <v>#REF!</v>
      </c>
      <c r="L173" t="s">
        <v>236</v>
      </c>
      <c r="M173" s="46" t="s">
        <v>211</v>
      </c>
      <c r="N173" t="s">
        <v>224</v>
      </c>
    </row>
    <row r="174" spans="1:14" x14ac:dyDescent="0.4">
      <c r="A174" t="str">
        <f t="shared" si="7"/>
        <v>Latvia</v>
      </c>
      <c r="B174" s="46" t="e">
        <f t="shared" si="8"/>
        <v>#REF!</v>
      </c>
      <c r="C174" t="str">
        <f t="shared" si="8"/>
        <v>Net Ext. Debt Position, Other Sectors, Long-term, All instruments, USD</v>
      </c>
      <c r="D174" t="str">
        <f t="shared" si="8"/>
        <v>DT.DOD.DLXF.CD.OT.AR.NE.US</v>
      </c>
      <c r="E174" t="str">
        <f t="shared" si="8"/>
        <v>Millions (0)</v>
      </c>
      <c r="F174" t="e" cm="1">
        <f t="array" ref="F174">+_xlfn.XLOOKUP($L$1&amp;L174,#REF!&amp;#REF!,#REF!)</f>
        <v>#REF!</v>
      </c>
      <c r="K174" s="49" t="e">
        <f>+VLOOKUP($L$1,#REF!,2,FALSE)</f>
        <v>#REF!</v>
      </c>
      <c r="L174" t="s">
        <v>235</v>
      </c>
      <c r="M174" s="46" t="s">
        <v>212</v>
      </c>
      <c r="N174" t="s">
        <v>224</v>
      </c>
    </row>
    <row r="175" spans="1:14" x14ac:dyDescent="0.4">
      <c r="A175" t="str">
        <f t="shared" si="7"/>
        <v>Latvia</v>
      </c>
      <c r="B175" s="46" t="e">
        <f t="shared" si="8"/>
        <v>#REF!</v>
      </c>
      <c r="C175" t="str">
        <f t="shared" si="8"/>
        <v>Net Ext. Debt Position, Other Sectors, Long-term, Currency and deposits, USD</v>
      </c>
      <c r="D175" t="str">
        <f t="shared" si="8"/>
        <v>DT.DOD.DLCD.CD.OT.AR.NE.US</v>
      </c>
      <c r="E175" t="str">
        <f t="shared" si="8"/>
        <v>Millions (0)</v>
      </c>
      <c r="F175" t="e" cm="1">
        <f t="array" ref="F175">+_xlfn.XLOOKUP($L$1&amp;L175,#REF!&amp;#REF!,#REF!)</f>
        <v>#REF!</v>
      </c>
      <c r="K175" s="49" t="e">
        <f>+VLOOKUP($L$1,#REF!,2,FALSE)</f>
        <v>#REF!</v>
      </c>
      <c r="L175" t="s">
        <v>234</v>
      </c>
      <c r="M175" s="46" t="s">
        <v>213</v>
      </c>
      <c r="N175" t="s">
        <v>224</v>
      </c>
    </row>
    <row r="176" spans="1:14" x14ac:dyDescent="0.4">
      <c r="A176" t="str">
        <f t="shared" si="7"/>
        <v>Latvia</v>
      </c>
      <c r="B176" s="46" t="e">
        <f t="shared" si="8"/>
        <v>#REF!</v>
      </c>
      <c r="C176" t="str">
        <f t="shared" si="8"/>
        <v>Net Ext. Debt Position, Other Sectors, Long-term, Debt securities, USD</v>
      </c>
      <c r="D176" t="str">
        <f t="shared" si="8"/>
        <v>DT.DOD.DLBN.CD.OT.AR.NE.US</v>
      </c>
      <c r="E176" t="str">
        <f t="shared" si="8"/>
        <v>Millions (0)</v>
      </c>
      <c r="F176" t="e" cm="1">
        <f t="array" ref="F176">+_xlfn.XLOOKUP($L$1&amp;L176,#REF!&amp;#REF!,#REF!)</f>
        <v>#REF!</v>
      </c>
      <c r="K176" s="49" t="e">
        <f>+VLOOKUP($L$1,#REF!,2,FALSE)</f>
        <v>#REF!</v>
      </c>
      <c r="L176" t="s">
        <v>233</v>
      </c>
      <c r="M176" s="46" t="s">
        <v>214</v>
      </c>
      <c r="N176" t="s">
        <v>224</v>
      </c>
    </row>
    <row r="177" spans="1:14" x14ac:dyDescent="0.4">
      <c r="A177" t="str">
        <f t="shared" si="7"/>
        <v>Latvia</v>
      </c>
      <c r="B177" s="46" t="e">
        <f t="shared" si="8"/>
        <v>#REF!</v>
      </c>
      <c r="C177" t="str">
        <f t="shared" si="8"/>
        <v>Net Ext. Debt Position, Other Sectors, Long-term, Loans, USD</v>
      </c>
      <c r="D177" t="str">
        <f t="shared" si="8"/>
        <v>DT.DOD.DLTL.CD.OT.AR.NE.US</v>
      </c>
      <c r="E177" t="str">
        <f t="shared" si="8"/>
        <v>Millions (0)</v>
      </c>
      <c r="F177" t="e" cm="1">
        <f t="array" ref="F177">+_xlfn.XLOOKUP($L$1&amp;L177,#REF!&amp;#REF!,#REF!)</f>
        <v>#REF!</v>
      </c>
      <c r="K177" s="49" t="e">
        <f>+VLOOKUP($L$1,#REF!,2,FALSE)</f>
        <v>#REF!</v>
      </c>
      <c r="L177" t="s">
        <v>232</v>
      </c>
      <c r="M177" s="46" t="s">
        <v>215</v>
      </c>
      <c r="N177" t="s">
        <v>224</v>
      </c>
    </row>
    <row r="178" spans="1:14" x14ac:dyDescent="0.4">
      <c r="A178" t="str">
        <f t="shared" si="7"/>
        <v>Latvia</v>
      </c>
      <c r="B178" s="46" t="e">
        <f t="shared" si="8"/>
        <v>#REF!</v>
      </c>
      <c r="C178" t="str">
        <f t="shared" si="8"/>
        <v>Net Ext. Debt Position, Other Sectors, Long-term, Trade credit and advances, USD</v>
      </c>
      <c r="D178" t="str">
        <f t="shared" si="8"/>
        <v>DT.DOD.DLTT.CD.OT.AR.NE.US</v>
      </c>
      <c r="E178" t="str">
        <f t="shared" si="8"/>
        <v>Millions (0)</v>
      </c>
      <c r="F178" t="e" cm="1">
        <f t="array" ref="F178">+_xlfn.XLOOKUP($L$1&amp;L178,#REF!&amp;#REF!,#REF!)</f>
        <v>#REF!</v>
      </c>
      <c r="K178" s="49" t="e">
        <f>+VLOOKUP($L$1,#REF!,2,FALSE)</f>
        <v>#REF!</v>
      </c>
      <c r="L178" t="s">
        <v>231</v>
      </c>
      <c r="M178" s="46" t="s">
        <v>216</v>
      </c>
      <c r="N178" t="s">
        <v>224</v>
      </c>
    </row>
    <row r="179" spans="1:14" x14ac:dyDescent="0.4">
      <c r="A179" t="str">
        <f t="shared" si="7"/>
        <v>Latvia</v>
      </c>
      <c r="B179" s="46" t="e">
        <f t="shared" si="8"/>
        <v>#REF!</v>
      </c>
      <c r="C179" t="str">
        <f t="shared" si="8"/>
        <v>Net Ext. Debt Position, Other Sectors, Long-term, Other debt instruments, USD</v>
      </c>
      <c r="D179" t="str">
        <f t="shared" si="8"/>
        <v>DT.DOD.DLTO.CD.OT.AR.NE.US</v>
      </c>
      <c r="E179" t="str">
        <f t="shared" si="8"/>
        <v>Millions (0)</v>
      </c>
      <c r="F179" t="e" cm="1">
        <f t="array" ref="F179">+_xlfn.XLOOKUP($L$1&amp;L179,#REF!&amp;#REF!,#REF!)</f>
        <v>#REF!</v>
      </c>
      <c r="K179" s="49" t="e">
        <f>+VLOOKUP($L$1,#REF!,2,FALSE)</f>
        <v>#REF!</v>
      </c>
      <c r="L179" t="s">
        <v>230</v>
      </c>
      <c r="M179" s="46" t="s">
        <v>217</v>
      </c>
      <c r="N179" t="s">
        <v>224</v>
      </c>
    </row>
    <row r="180" spans="1:14" x14ac:dyDescent="0.4">
      <c r="A180" t="str">
        <f t="shared" si="7"/>
        <v>Latvia</v>
      </c>
      <c r="B180" s="46" t="e">
        <f t="shared" si="8"/>
        <v>#REF!</v>
      </c>
      <c r="C180" t="str">
        <f t="shared" si="8"/>
        <v>Net Ext. Debt Position, DI: Intercom Lending, All maturities, All instruments, USD</v>
      </c>
      <c r="D180" t="str">
        <f t="shared" si="8"/>
        <v>DT.DOD.DECT.CD.IL.AR.NE.US</v>
      </c>
      <c r="E180" t="str">
        <f t="shared" si="8"/>
        <v>Millions (0)</v>
      </c>
      <c r="F180" t="e" cm="1">
        <f t="array" ref="F180">+_xlfn.XLOOKUP($L$1&amp;L180,#REF!&amp;#REF!,#REF!)</f>
        <v>#REF!</v>
      </c>
      <c r="K180" s="49" t="e">
        <f>+VLOOKUP($L$1,#REF!,2,FALSE)</f>
        <v>#REF!</v>
      </c>
      <c r="L180" t="s">
        <v>229</v>
      </c>
      <c r="M180" s="46" t="s">
        <v>218</v>
      </c>
      <c r="N180" t="s">
        <v>224</v>
      </c>
    </row>
    <row r="181" spans="1:14" x14ac:dyDescent="0.4">
      <c r="A181" t="str">
        <f t="shared" si="7"/>
        <v>Latvia</v>
      </c>
      <c r="B181" s="46" t="e">
        <f t="shared" si="8"/>
        <v>#REF!</v>
      </c>
      <c r="C181" t="str">
        <f t="shared" si="8"/>
        <v>Net Ext. Debt Position, DI: Intercom Lending, All maturities, Debt of dir. investment ent. to dir. investors, USD</v>
      </c>
      <c r="D181" t="str">
        <f t="shared" si="8"/>
        <v>DT.DOD.DIDI.CD.IL.NE.US</v>
      </c>
      <c r="E181" t="str">
        <f t="shared" si="8"/>
        <v>Millions (0)</v>
      </c>
      <c r="F181" t="e" cm="1">
        <f t="array" ref="F181">+_xlfn.XLOOKUP($L$1&amp;L181,#REF!&amp;#REF!,#REF!)</f>
        <v>#REF!</v>
      </c>
      <c r="K181" s="49" t="e">
        <f>+VLOOKUP($L$1,#REF!,2,FALSE)</f>
        <v>#REF!</v>
      </c>
      <c r="L181" t="s">
        <v>228</v>
      </c>
      <c r="M181" s="46" t="s">
        <v>219</v>
      </c>
      <c r="N181" t="s">
        <v>224</v>
      </c>
    </row>
    <row r="182" spans="1:14" x14ac:dyDescent="0.4">
      <c r="A182" t="str">
        <f t="shared" si="7"/>
        <v>Latvia</v>
      </c>
      <c r="B182" s="46" t="e">
        <f t="shared" si="8"/>
        <v>#REF!</v>
      </c>
      <c r="C182" t="str">
        <f t="shared" si="8"/>
        <v>Net Ext. Debt Position, DI: Intercom Lending, All maturities, Debt of dir. investors to dir. investment ent., USD</v>
      </c>
      <c r="D182" t="str">
        <f t="shared" si="8"/>
        <v>DT.DOD.DIIE.CD.IL.NE.US</v>
      </c>
      <c r="E182" t="str">
        <f t="shared" si="8"/>
        <v>Millions (0)</v>
      </c>
      <c r="F182" t="e" cm="1">
        <f t="array" ref="F182">+_xlfn.XLOOKUP($L$1&amp;L182,#REF!&amp;#REF!,#REF!)</f>
        <v>#REF!</v>
      </c>
      <c r="K182" s="49" t="e">
        <f>+VLOOKUP($L$1,#REF!,2,FALSE)</f>
        <v>#REF!</v>
      </c>
      <c r="L182" t="s">
        <v>227</v>
      </c>
      <c r="M182" s="46" t="s">
        <v>220</v>
      </c>
      <c r="N182" t="s">
        <v>224</v>
      </c>
    </row>
    <row r="183" spans="1:14" x14ac:dyDescent="0.4">
      <c r="A183" t="str">
        <f t="shared" si="7"/>
        <v>Latvia</v>
      </c>
      <c r="B183" s="46" t="e">
        <f t="shared" si="8"/>
        <v>#REF!</v>
      </c>
      <c r="C183" t="str">
        <f t="shared" si="8"/>
        <v>Net Ext. Debt Position, DI: Intercom Lending, All maturities, Debt between fellow enterprises, USD</v>
      </c>
      <c r="D183" t="str">
        <f t="shared" si="8"/>
        <v>DT.DOD.DIFE.CD.IL.NE.US</v>
      </c>
      <c r="E183" t="str">
        <f t="shared" si="8"/>
        <v>Millions (0)</v>
      </c>
      <c r="F183" t="e" cm="1">
        <f t="array" ref="F183">+_xlfn.XLOOKUP($L$1&amp;L183,#REF!&amp;#REF!,#REF!)</f>
        <v>#REF!</v>
      </c>
      <c r="K183" s="49" t="e">
        <f>+VLOOKUP($L$1,#REF!,2,FALSE)</f>
        <v>#REF!</v>
      </c>
      <c r="L183" t="s">
        <v>226</v>
      </c>
      <c r="M183" s="46" t="s">
        <v>221</v>
      </c>
      <c r="N183" t="s">
        <v>224</v>
      </c>
    </row>
    <row r="184" spans="1:14" x14ac:dyDescent="0.4">
      <c r="A184" t="str">
        <f t="shared" si="7"/>
        <v>Latvia</v>
      </c>
      <c r="B184" s="46" t="e">
        <f t="shared" si="8"/>
        <v>#REF!</v>
      </c>
      <c r="C184" t="str">
        <f t="shared" si="8"/>
        <v>Net Ext. Debt Position, All Sectors, All maturities, All instruments, USD</v>
      </c>
      <c r="D184" t="str">
        <f t="shared" si="8"/>
        <v>DT.DOD.DECT.CD.AR.NE.US</v>
      </c>
      <c r="E184" t="str">
        <f t="shared" si="8"/>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00482-5F15-4A1B-8938-A058A05831DF}">
  <sheetPr codeName="Sheet19"/>
  <dimension ref="A1:N184"/>
  <sheetViews>
    <sheetView workbookViewId="0">
      <selection activeCell="K2" sqref="K2:K184"/>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422</v>
      </c>
    </row>
    <row r="2" spans="1:14" x14ac:dyDescent="0.4">
      <c r="A2" t="str">
        <f>+L1</f>
        <v>Moldova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Moldova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Moldova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Moldova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Moldova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Moldova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Moldova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Moldova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Moldova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Moldova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Moldova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Moldova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Moldova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Moldova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Moldova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Moldova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Moldova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Moldova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Moldova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Moldova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Moldova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Moldova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Moldova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Moldova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Moldova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Moldova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Moldova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Moldova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Moldova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Moldova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Moldova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Moldova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Moldova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Moldova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Moldova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Moldova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Moldova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Moldova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Moldova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Moldova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Moldova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Moldova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Moldova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Moldova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Moldova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Moldova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Moldova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Moldova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Moldova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Moldova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Moldova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Moldova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Moldova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Moldova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Moldova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Moldova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Moldova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Moldova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Moldova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Moldova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Moldova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Moldova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Moldova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Moldova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Moldova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Moldova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Moldova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Moldova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Moldova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Moldova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Moldova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Moldova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Moldova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Moldova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Moldova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Moldova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Moldova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Moldova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Moldova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Moldova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Moldova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Moldova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Moldova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Moldova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Moldova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Moldova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Moldova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Moldova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Moldova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Moldova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Moldova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Moldova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Moldova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Moldova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Moldova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Moldova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Moldova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Moldova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Moldova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Moldova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Moldova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Moldova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Moldova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Moldova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Moldova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Moldova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Moldova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Moldova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Moldova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Moldova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Moldova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Moldova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Moldova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Moldova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Moldova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Moldova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Moldova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Moldova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Moldova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Moldova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Moldova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Moldova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Moldova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Moldova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Moldova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Moldova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Moldova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Moldova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Moldova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Moldova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Moldova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Moldova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Moldova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Moldova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Moldova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Moldova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Moldova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Moldova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Moldova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Moldova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Moldova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Moldova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Moldova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Moldova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Moldova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Moldova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Moldova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Moldova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Moldova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Moldova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Moldova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Moldova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Moldova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Moldova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Moldova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Moldova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Moldova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Moldova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Moldova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Moldova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Moldova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Moldova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Moldova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Moldova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Moldova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Moldova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Moldova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Moldova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Moldova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Moldova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Moldova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Moldova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Moldova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Moldova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Moldova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Moldova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Moldova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Moldova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Moldova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Moldova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Moldova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Moldova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Moldova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50BA6-80DB-4F25-B193-33AA8774C320}">
  <sheetPr codeName="Sheet20"/>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423</v>
      </c>
    </row>
    <row r="2" spans="1:14" x14ac:dyDescent="0.4">
      <c r="A2" t="str">
        <f>+L1</f>
        <v>Mongolia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Mongolia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Mongolia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Mongolia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Mongolia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Mongolia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Mongolia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Mongolia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Mongolia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Mongolia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Mongolia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Mongolia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Mongolia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Mongolia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Mongolia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Mongolia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Mongolia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Mongolia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Mongolia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Mongolia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Mongolia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Mongolia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Mongolia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Mongolia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Mongolia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Mongolia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Mongolia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Mongolia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Mongolia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Mongolia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Mongolia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Mongolia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Mongolia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Mongolia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Mongolia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Mongolia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Mongolia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Mongolia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Mongolia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Mongolia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Mongolia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Mongolia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Mongolia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Mongolia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Mongolia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Mongolia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Mongolia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Mongolia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Mongolia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Mongolia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Mongolia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Mongolia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Mongolia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Mongolia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Mongolia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Mongolia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Mongolia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Mongolia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Mongolia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Mongolia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Mongolia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Mongolia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Mongolia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Mongolia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Mongolia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Mongolia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Mongolia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Mongolia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Mongolia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Mongolia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Mongolia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Mongolia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Mongolia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Mongolia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Mongolia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Mongolia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Mongolia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Mongolia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Mongolia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Mongolia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Mongolia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Mongolia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Mongolia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Mongolia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Mongolia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Mongolia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Mongolia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Mongolia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Mongolia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Mongolia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Mongolia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Mongolia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Mongolia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Mongolia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Mongolia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Mongolia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Mongolia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Mongolia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Mongolia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Mongolia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Mongolia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Mongolia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Mongolia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Mongolia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Mongolia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Mongolia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Mongolia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Mongolia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Mongolia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Mongolia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Mongolia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Mongolia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Mongolia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Mongolia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Mongolia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Mongolia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Mongolia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Mongolia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Mongolia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Mongolia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Mongolia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Mongolia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Mongolia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Mongolia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Mongolia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Mongolia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Mongolia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Mongolia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Mongolia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Mongolia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Mongolia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Mongolia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Mongolia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Mongolia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Mongolia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Mongolia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Mongolia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Mongolia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Mongolia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Mongolia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Mongolia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Mongolia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Mongolia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Mongolia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Mongolia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Mongolia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Mongolia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Mongolia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Mongolia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Mongolia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Mongolia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Mongolia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Mongolia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Mongolia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Mongolia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Mongolia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Mongolia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Mongolia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Mongolia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Mongolia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Mongolia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Mongolia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Mongolia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Mongolia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Mongolia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Mongolia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Mongolia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Mongolia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Mongolia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Mongolia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Mongolia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Mongolia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Mongolia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Mongolia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Mongolia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Mongolia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Mongolia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Mongolia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Mongolia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Mongolia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Mongolia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Mongolia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Mongolia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FBD00-677B-4D71-9CD4-5280F6D03418}">
  <sheetPr codeName="Sheet21"/>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424</v>
      </c>
    </row>
    <row r="2" spans="1:14" x14ac:dyDescent="0.4">
      <c r="A2" t="str">
        <f>+L1</f>
        <v>North Macedonia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North Macedonia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North Macedonia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North Macedonia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North Macedonia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North Macedonia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North Macedonia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North Macedonia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North Macedonia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North Macedonia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North Macedonia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North Macedonia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North Macedonia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North Macedonia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North Macedonia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North Macedonia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North Macedonia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North Macedonia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North Macedonia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North Macedonia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North Macedonia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North Macedonia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North Macedonia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North Macedonia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North Macedonia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North Macedonia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North Macedonia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North Macedonia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North Macedonia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North Macedonia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North Macedonia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North Macedonia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North Macedonia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North Macedonia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North Macedonia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North Macedonia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North Macedonia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North Macedonia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North Macedonia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North Macedonia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North Macedonia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North Macedonia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North Macedonia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North Macedonia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North Macedonia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North Macedonia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North Macedonia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North Macedonia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North Macedonia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North Macedonia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North Macedonia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North Macedonia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North Macedonia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North Macedonia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North Macedonia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North Macedonia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North Macedonia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North Macedonia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North Macedonia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North Macedonia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North Macedonia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North Macedonia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North Macedonia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North Macedonia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North Macedonia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North Macedonia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North Macedonia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North Macedonia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North Macedonia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North Macedonia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North Macedonia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North Macedonia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North Macedonia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North Macedonia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North Macedonia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North Macedonia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North Macedonia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North Macedonia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North Macedonia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North Macedonia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North Macedonia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North Macedonia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North Macedonia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North Macedonia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North Macedonia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North Macedonia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North Macedonia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North Macedonia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North Macedonia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North Macedonia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North Macedonia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North Macedonia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North Macedonia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North Macedonia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North Macedonia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North Macedonia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North Macedonia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North Macedonia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North Macedonia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North Macedonia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North Macedonia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North Macedonia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North Macedonia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North Macedonia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North Macedonia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North Macedonia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North Macedonia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North Macedonia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North Macedonia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North Macedonia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North Macedonia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North Macedonia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North Macedonia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North Macedonia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North Macedonia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North Macedonia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North Macedonia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North Macedonia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North Macedonia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North Macedonia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North Macedonia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North Macedonia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North Macedonia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North Macedonia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North Macedonia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North Macedonia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North Macedonia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North Macedonia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North Macedonia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North Macedonia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North Macedonia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North Macedonia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North Macedonia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North Macedonia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North Macedonia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North Macedonia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North Macedonia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North Macedonia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North Macedonia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North Macedonia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North Macedonia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North Macedonia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North Macedonia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North Macedonia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North Macedonia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North Macedonia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North Macedonia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North Macedonia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North Macedonia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North Macedonia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North Macedonia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North Macedonia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North Macedonia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North Macedonia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North Macedonia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North Macedonia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North Macedonia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North Macedonia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North Macedonia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North Macedonia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North Macedonia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North Macedonia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North Macedonia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North Macedonia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North Macedonia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North Macedonia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North Macedonia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North Macedonia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North Macedonia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North Macedonia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North Macedonia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North Macedonia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North Macedonia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North Macedonia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North Macedonia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North Macedonia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North Macedonia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North Macedonia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North Macedonia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North Macedonia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North Macedonia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North Macedonia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North Macedonia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D3735-D670-4CDA-9EF8-43AEA517DA7E}">
  <sheetPr codeName="Sheet4"/>
  <dimension ref="A1:N184"/>
  <sheetViews>
    <sheetView workbookViewId="0">
      <selection activeCell="F2" sqref="F2"/>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413</v>
      </c>
    </row>
    <row r="2" spans="1:14" x14ac:dyDescent="0.4">
      <c r="A2" t="str">
        <f>+L1</f>
        <v>Belarus</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Belarus</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Belarus</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Belarus</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Belarus</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Belarus</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Belarus</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Belarus</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Belarus</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Belarus</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Belarus</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Belarus</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Belarus</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Belarus</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Belarus</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Belarus</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Belarus</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Belarus</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Belarus</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Belarus</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Belarus</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Belarus</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Belarus</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Belarus</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Belarus</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Belarus</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Belarus</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Belarus</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Belarus</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Belarus</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Belarus</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Belarus</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Belarus</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Belarus</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Belarus</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Belarus</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Belarus</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Belarus</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Belarus</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Belarus</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Belarus</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Belarus</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Belarus</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Belarus</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Belarus</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Belarus</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Belarus</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Belarus</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Belarus</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Belarus</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Belarus</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Belarus</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Belarus</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Belarus</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Belarus</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Belarus</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Belarus</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Belarus</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Belarus</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Belarus</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Belarus</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Belarus</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Belarus</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Belarus</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Belarus</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Belarus</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Belarus</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Belarus</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Belarus</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Belarus</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Belarus</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Belarus</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Belarus</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Belarus</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Belarus</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Belarus</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Belarus</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Belarus</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Belarus</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Belarus</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Belarus</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Belarus</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Belarus</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Belarus</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Belarus</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Belarus</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Belarus</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Belarus</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Belarus</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Belarus</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Belarus</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Belarus</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Belarus</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Belarus</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Belarus</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Belarus</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Belarus</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Belarus</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Belarus</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Belarus</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Belarus</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Belarus</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Belarus</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Belarus</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Belarus</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Belarus</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Belarus</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Belarus</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Belarus</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Belarus</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Belarus</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Belarus</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Belarus</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Belarus</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Belarus</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Belarus</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Belarus</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Belarus</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Belarus</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Belarus</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Belarus</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Belarus</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Belarus</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Belarus</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Belarus</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Belarus</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Belarus</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Belarus</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Belarus</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Belarus</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Belarus</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Belarus</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Belarus</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Belarus</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Belarus</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Belarus</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Belarus</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Belarus</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Belarus</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Belarus</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Belarus</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Belarus</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Belarus</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Belarus</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Belarus</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Belarus</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Belarus</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Belarus</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Belarus</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Belarus</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Belarus</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Belarus</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Belarus</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Belarus</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Belarus</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Belarus</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Belarus</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Belarus</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Belarus</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Belarus</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Belarus</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Belarus</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Belarus</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Belarus</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Belarus</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Belarus</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Belarus</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Belarus</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Belarus</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Belarus</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Belarus</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Belarus</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Belarus</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Belarus</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Belarus</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Belarus</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Belarus</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Belarus</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Belarus</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Belarus</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Belarus</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Belarus</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Belarus</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3A870-F4C1-4329-8994-D8BD815D4A7F}">
  <sheetPr codeName="Sheet22"/>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425</v>
      </c>
    </row>
    <row r="2" spans="1:14" x14ac:dyDescent="0.4">
      <c r="A2" t="str">
        <f>+L1</f>
        <v>Poland</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Poland</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Poland</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Poland</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Poland</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Poland</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Poland</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Poland</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Poland</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Poland</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Poland</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Poland</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Poland</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Poland</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Poland</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Poland</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Poland</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Poland</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Poland</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Poland</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Poland</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Poland</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Poland</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Poland</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Poland</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Poland</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Poland</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Poland</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Poland</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Poland</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Poland</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Poland</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Poland</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Poland</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Poland</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Poland</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Poland</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Poland</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Poland</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Poland</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Poland</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Poland</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Poland</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Poland</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Poland</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Poland</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Poland</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Poland</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Poland</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Poland</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Poland</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Poland</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Poland</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Poland</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Poland</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Poland</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Poland</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Poland</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Poland</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Poland</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Poland</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Poland</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Poland</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Poland</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Poland</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Poland</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Poland</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Poland</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Poland</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Poland</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Poland</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Poland</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Poland</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Poland</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Poland</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Poland</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Poland</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Poland</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Poland</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Poland</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Poland</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Poland</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Poland</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Poland</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Poland</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Poland</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Poland</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Poland</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Poland</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Poland</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Poland</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Poland</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Poland</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Poland</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Poland</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Poland</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Poland</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Poland</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Poland</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Poland</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Poland</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Poland</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Poland</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Poland</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Poland</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Poland</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Poland</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Poland</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Poland</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Poland</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Poland</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Poland</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Poland</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Poland</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Poland</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Poland</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Poland</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Poland</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Poland</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Poland</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Poland</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Poland</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Poland</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Poland</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Poland</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Poland</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Poland</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Poland</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Poland</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Poland</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Poland</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Poland</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Poland</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Poland</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Poland</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Poland</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Poland</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Poland</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Poland</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Poland</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Poland</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Poland</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Poland</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Poland</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Poland</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Poland</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Poland</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Poland</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Poland</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Poland</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Poland</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Poland</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Poland</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Poland</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Poland</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Poland</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Poland</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Poland</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Poland</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Poland</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Poland</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Poland</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Poland</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Poland</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Poland</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Poland</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Poland</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Poland</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Poland</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Poland</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Poland</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Poland</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Poland</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Poland</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Poland</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Poland</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Poland</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Poland</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Poland</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Poland</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Poland</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Poland</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Poland</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5A77D-2FE8-4B3E-B33B-39F5F517547D}">
  <sheetPr codeName="Sheet23"/>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426</v>
      </c>
    </row>
    <row r="2" spans="1:14" x14ac:dyDescent="0.4">
      <c r="A2" t="str">
        <f>+L1</f>
        <v>Portugal</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Portugal</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Portugal</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Portugal</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Portugal</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Portugal</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Portugal</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Portugal</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Portugal</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Portugal</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Portugal</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Portugal</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Portugal</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Portugal</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Portugal</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Portugal</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Portugal</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Portugal</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Portugal</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Portugal</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Portugal</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Portugal</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Portugal</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Portugal</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Portugal</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Portugal</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Portugal</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Portugal</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Portugal</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Portugal</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Portugal</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Portugal</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Portugal</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Portugal</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Portugal</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Portugal</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Portugal</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Portugal</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Portugal</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Portugal</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Portugal</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Portugal</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Portugal</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Portugal</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Portugal</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Portugal</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Portugal</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Portugal</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Portugal</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Portugal</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Portugal</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Portugal</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Portugal</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Portugal</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Portugal</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Portugal</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Portugal</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Portugal</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Portugal</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Portugal</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Portugal</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Portugal</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Portugal</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Portugal</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Portugal</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Portugal</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Portugal</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Portugal</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Portugal</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Portugal</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Portugal</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Portugal</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Portugal</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Portugal</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Portugal</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Portugal</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Portugal</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Portugal</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Portugal</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Portugal</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Portugal</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Portugal</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Portugal</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Portugal</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Portugal</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Portugal</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Portugal</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Portugal</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Portugal</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Portugal</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Portugal</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Portugal</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Portugal</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Portugal</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Portugal</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Portugal</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Portugal</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Portugal</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Portugal</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Portugal</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Portugal</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Portugal</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Portugal</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Portugal</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Portugal</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Portugal</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Portugal</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Portugal</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Portugal</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Portugal</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Portugal</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Portugal</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Portugal</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Portugal</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Portugal</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Portugal</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Portugal</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Portugal</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Portugal</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Portugal</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Portugal</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Portugal</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Portugal</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Portugal</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Portugal</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Portugal</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Portugal</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Portugal</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Portugal</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Portugal</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Portugal</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Portugal</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Portugal</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Portugal</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Portugal</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Portugal</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Portugal</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Portugal</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Portugal</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Portugal</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Portugal</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Portugal</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Portugal</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Portugal</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Portugal</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Portugal</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Portugal</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Portugal</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Portugal</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Portugal</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Portugal</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Portugal</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Portugal</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Portugal</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Portugal</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Portugal</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Portugal</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Portugal</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Portugal</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Portugal</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Portugal</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Portugal</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Portugal</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Portugal</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Portugal</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Portugal</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Portugal</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Portugal</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Portugal</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Portugal</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Portugal</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Portugal</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Portugal</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Portugal</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Portugal</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Portugal</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Portugal</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Portugal</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Portugal</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Portugal</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Portugal</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Portugal</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Portugal</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43310-3B21-4CDD-94AF-8BE7020208CF}">
  <sheetPr codeName="Sheet24"/>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427</v>
      </c>
    </row>
    <row r="2" spans="1:14" x14ac:dyDescent="0.4">
      <c r="A2" t="str">
        <f>+L1</f>
        <v>Romania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Romania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Romania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Romania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Romania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Romania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Romania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Romania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Romania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Romania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Romania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Romania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Romania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Romania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Romania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Romania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Romania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Romania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Romania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Romania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Romania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Romania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Romania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Romania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Romania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Romania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Romania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Romania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Romania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Romania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Romania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Romania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Romania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Romania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Romania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Romania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Romania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Romania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Romania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Romania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Romania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Romania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Romania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Romania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Romania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Romania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Romania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Romania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Romania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Romania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Romania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Romania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Romania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Romania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Romania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Romania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Romania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Romania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Romania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Romania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Romania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Romania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Romania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Romania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Romania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Romania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Romania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Romania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Romania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Romania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Romania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Romania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Romania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Romania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Romania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Romania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Romania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Romania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Romania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Romania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Romania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Romania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Romania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Romania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Romania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Romania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Romania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Romania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Romania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Romania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Romania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Romania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Romania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Romania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Romania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Romania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Romania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Romania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Romania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Romania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Romania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Romania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Romania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Romania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Romania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Romania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Romania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Romania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Romania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Romania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Romania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Romania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Romania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Romania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Romania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Romania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Romania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Romania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Romania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Romania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Romania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Romania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Romania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Romania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Romania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Romania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Romania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Romania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Romania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Romania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Romania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Romania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Romania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Romania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Romania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Romania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Romania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Romania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Romania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Romania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Romania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Romania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Romania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Romania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Romania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Romania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Romania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Romania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Romania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Romania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Romania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Romania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Romania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Romania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Romania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Romania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Romania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Romania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Romania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Romania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Romania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Romania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Romania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Romania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Romania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Romania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Romania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Romania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Romania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Romania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Romania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Romania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Romania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Romania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Romania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Romania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Romania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Romania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Romania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Romania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Romania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Romania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Romania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33792-AB19-4907-B7B6-BAABFF7EE0AF}">
  <sheetPr codeName="Sheet25"/>
  <dimension ref="A1:N184"/>
  <sheetViews>
    <sheetView workbookViewId="0"/>
  </sheetViews>
  <sheetFormatPr defaultRowHeight="13.15" x14ac:dyDescent="0.4"/>
  <cols>
    <col min="3" max="3" width="46" customWidth="1"/>
    <col min="6" max="6" width="9.85546875" bestFit="1"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438</v>
      </c>
    </row>
    <row r="2" spans="1:14" x14ac:dyDescent="0.4">
      <c r="A2" t="str">
        <f>+L1</f>
        <v>Russian Federation</v>
      </c>
      <c r="B2" s="46" t="e">
        <f t="shared" ref="B2:E33" si="0">+K2</f>
        <v>#REF!</v>
      </c>
      <c r="C2" t="str">
        <f t="shared" si="0"/>
        <v>Gross Ext. Debt Pos., General Government, All maturities, All instruments, Beginning pos., USD</v>
      </c>
      <c r="D2" t="str">
        <f t="shared" si="0"/>
        <v>DT.DOD.DECT.CD.GG.AR.GE.US</v>
      </c>
      <c r="E2" t="str">
        <f t="shared" si="0"/>
        <v>Millions (0)</v>
      </c>
      <c r="F2" t="e" cm="1">
        <f t="array" ref="F2">+_xlfn.XLOOKUP($L$1&amp;L2,#REF!&amp;#REF!,#REF!)</f>
        <v>#REF!</v>
      </c>
      <c r="K2" s="49" t="e">
        <f>+VLOOKUP($L$1,#REF!,2,FALSE)</f>
        <v>#REF!</v>
      </c>
      <c r="L2" t="s">
        <v>408</v>
      </c>
      <c r="M2" s="46" t="s">
        <v>40</v>
      </c>
      <c r="N2" t="s">
        <v>224</v>
      </c>
    </row>
    <row r="3" spans="1:14" x14ac:dyDescent="0.4">
      <c r="A3" t="str">
        <f>+A2</f>
        <v>Russian Federation</v>
      </c>
      <c r="B3" s="46" t="e">
        <f t="shared" si="0"/>
        <v>#REF!</v>
      </c>
      <c r="C3" t="str">
        <f t="shared" si="0"/>
        <v>Gross Ext. Debt Pos., General Government, Short-term, All instruments, Beginning pos., USD</v>
      </c>
      <c r="D3" t="str">
        <f t="shared" si="0"/>
        <v>DT.DOD.DSTC.CD.GG.AR.GE.US</v>
      </c>
      <c r="E3" t="str">
        <f t="shared" si="0"/>
        <v>Millions (0)</v>
      </c>
      <c r="F3" t="e" cm="1">
        <f t="array" ref="F3">+_xlfn.XLOOKUP($L$1&amp;L3,#REF!&amp;#REF!,#REF!)</f>
        <v>#REF!</v>
      </c>
      <c r="K3" s="49" t="e">
        <f>+VLOOKUP($L$1,#REF!,2,FALSE)</f>
        <v>#REF!</v>
      </c>
      <c r="L3" t="s">
        <v>407</v>
      </c>
      <c r="M3" s="46" t="s">
        <v>41</v>
      </c>
      <c r="N3" t="s">
        <v>224</v>
      </c>
    </row>
    <row r="4" spans="1:14" x14ac:dyDescent="0.4">
      <c r="A4" t="str">
        <f t="shared" ref="A4:A67" si="1">+A3</f>
        <v>Russian Federation</v>
      </c>
      <c r="B4" s="46" t="e">
        <f t="shared" si="0"/>
        <v>#REF!</v>
      </c>
      <c r="C4" t="str">
        <f t="shared" si="0"/>
        <v>Gross Ext. Debt Pos., General Government, Short-term, Currency and deposits, Beginning pos., USD</v>
      </c>
      <c r="D4" t="str">
        <f t="shared" si="0"/>
        <v>DT.DOD.DSCD.CD.GG.AR.GE.US</v>
      </c>
      <c r="E4" t="str">
        <f t="shared" si="0"/>
        <v>Millions (0)</v>
      </c>
      <c r="F4" t="e" cm="1">
        <f t="array" ref="F4">+_xlfn.XLOOKUP($L$1&amp;L4,#REF!&amp;#REF!,#REF!)</f>
        <v>#REF!</v>
      </c>
      <c r="K4" s="49" t="e">
        <f>+VLOOKUP($L$1,#REF!,2,FALSE)</f>
        <v>#REF!</v>
      </c>
      <c r="L4" t="s">
        <v>406</v>
      </c>
      <c r="M4" s="46" t="s">
        <v>42</v>
      </c>
      <c r="N4" t="s">
        <v>224</v>
      </c>
    </row>
    <row r="5" spans="1:14" x14ac:dyDescent="0.4">
      <c r="A5" t="str">
        <f t="shared" si="1"/>
        <v>Russian Federation</v>
      </c>
      <c r="B5" s="46" t="e">
        <f t="shared" si="0"/>
        <v>#REF!</v>
      </c>
      <c r="C5" t="str">
        <f t="shared" si="0"/>
        <v>Gross Ext. Debt Pos., General Government, Short-term, Debt securities, Beginning pos., USD</v>
      </c>
      <c r="D5" t="str">
        <f t="shared" si="0"/>
        <v>DT.DOD.DSTM.CD.GG.AR.GE.US</v>
      </c>
      <c r="E5" t="str">
        <f t="shared" si="0"/>
        <v>Millions (0)</v>
      </c>
      <c r="F5" t="e" cm="1">
        <f t="array" ref="F5">+_xlfn.XLOOKUP($L$1&amp;L5,#REF!&amp;#REF!,#REF!)</f>
        <v>#REF!</v>
      </c>
      <c r="K5" s="49" t="e">
        <f>+VLOOKUP($L$1,#REF!,2,FALSE)</f>
        <v>#REF!</v>
      </c>
      <c r="L5" t="s">
        <v>405</v>
      </c>
      <c r="M5" s="46" t="s">
        <v>43</v>
      </c>
      <c r="N5" t="s">
        <v>224</v>
      </c>
    </row>
    <row r="6" spans="1:14" x14ac:dyDescent="0.4">
      <c r="A6" t="str">
        <f t="shared" si="1"/>
        <v>Russian Federation</v>
      </c>
      <c r="B6" s="46" t="e">
        <f t="shared" si="0"/>
        <v>#REF!</v>
      </c>
      <c r="C6" t="str">
        <f t="shared" si="0"/>
        <v>Gross Ext. Debt Pos., General Government, Short-term, Loans, Beginning pos., USD</v>
      </c>
      <c r="D6" t="str">
        <f t="shared" si="0"/>
        <v>DT.DOD.DSTL.CD.GG.AR.GE.US</v>
      </c>
      <c r="E6" t="str">
        <f t="shared" si="0"/>
        <v>Millions (0)</v>
      </c>
      <c r="F6" t="e" cm="1">
        <f t="array" ref="F6">+_xlfn.XLOOKUP($L$1&amp;L6,#REF!&amp;#REF!,#REF!)</f>
        <v>#REF!</v>
      </c>
      <c r="K6" s="49" t="e">
        <f>+VLOOKUP($L$1,#REF!,2,FALSE)</f>
        <v>#REF!</v>
      </c>
      <c r="L6" t="s">
        <v>404</v>
      </c>
      <c r="M6" s="46" t="s">
        <v>44</v>
      </c>
      <c r="N6" t="s">
        <v>224</v>
      </c>
    </row>
    <row r="7" spans="1:14" x14ac:dyDescent="0.4">
      <c r="A7" t="str">
        <f t="shared" si="1"/>
        <v>Russian Federation</v>
      </c>
      <c r="B7" s="46" t="e">
        <f t="shared" si="0"/>
        <v>#REF!</v>
      </c>
      <c r="C7" t="str">
        <f t="shared" si="0"/>
        <v>Gross Ext. Debt Pos., General Government, Short-term, Trade credit and advances, Beginning pos., USD</v>
      </c>
      <c r="D7" t="str">
        <f t="shared" si="0"/>
        <v>DT.DOD.DSTT.CD.GG.AR.GE.US</v>
      </c>
      <c r="E7" t="str">
        <f t="shared" si="0"/>
        <v>Millions (0)</v>
      </c>
      <c r="F7" t="e" cm="1">
        <f t="array" ref="F7">+_xlfn.XLOOKUP($L$1&amp;L7,#REF!&amp;#REF!,#REF!)</f>
        <v>#REF!</v>
      </c>
      <c r="K7" s="49" t="e">
        <f>+VLOOKUP($L$1,#REF!,2,FALSE)</f>
        <v>#REF!</v>
      </c>
      <c r="L7" t="s">
        <v>403</v>
      </c>
      <c r="M7" s="46" t="s">
        <v>45</v>
      </c>
      <c r="N7" t="s">
        <v>224</v>
      </c>
    </row>
    <row r="8" spans="1:14" x14ac:dyDescent="0.4">
      <c r="A8" t="str">
        <f t="shared" si="1"/>
        <v>Russian Federation</v>
      </c>
      <c r="B8" s="46" t="e">
        <f t="shared" si="0"/>
        <v>#REF!</v>
      </c>
      <c r="C8" t="str">
        <f t="shared" si="0"/>
        <v>Gross Ext. Debt Pos., General Government, Short-term, Unallocated gold accounts included in monetary gold, Beginning pos., USD</v>
      </c>
      <c r="D8" t="str">
        <f t="shared" si="0"/>
        <v>DT.DOD.DSUN.CD.GG.AR.GE.US</v>
      </c>
      <c r="E8" t="str">
        <f t="shared" si="0"/>
        <v>Millions (0)</v>
      </c>
      <c r="F8" t="e" cm="1">
        <f t="array" ref="F8">+_xlfn.XLOOKUP($L$1&amp;L8,#REF!&amp;#REF!,#REF!)</f>
        <v>#REF!</v>
      </c>
      <c r="K8" s="49" t="e">
        <f>+VLOOKUP($L$1,#REF!,2,FALSE)</f>
        <v>#REF!</v>
      </c>
      <c r="L8" t="s">
        <v>402</v>
      </c>
      <c r="M8" s="46" t="s">
        <v>46</v>
      </c>
      <c r="N8" t="s">
        <v>224</v>
      </c>
    </row>
    <row r="9" spans="1:14" x14ac:dyDescent="0.4">
      <c r="A9" t="str">
        <f t="shared" si="1"/>
        <v>Russian Federation</v>
      </c>
      <c r="B9" s="46" t="e">
        <f t="shared" si="0"/>
        <v>#REF!</v>
      </c>
      <c r="C9" t="str">
        <f t="shared" si="0"/>
        <v>Gross Ext. Debt Pos., General Government, Short-term, Other debt instruments, Beginning pos., USD</v>
      </c>
      <c r="D9" t="str">
        <f t="shared" si="0"/>
        <v>DT.DOD.DSOO.CD.GG.AR.GE.US</v>
      </c>
      <c r="E9" t="str">
        <f t="shared" si="0"/>
        <v>Millions (0)</v>
      </c>
      <c r="F9" t="e" cm="1">
        <f t="array" ref="F9">+_xlfn.XLOOKUP($L$1&amp;L9,#REF!&amp;#REF!,#REF!)</f>
        <v>#REF!</v>
      </c>
      <c r="K9" s="49" t="e">
        <f>+VLOOKUP($L$1,#REF!,2,FALSE)</f>
        <v>#REF!</v>
      </c>
      <c r="L9" t="s">
        <v>401</v>
      </c>
      <c r="M9" s="46" t="s">
        <v>47</v>
      </c>
      <c r="N9" t="s">
        <v>224</v>
      </c>
    </row>
    <row r="10" spans="1:14" x14ac:dyDescent="0.4">
      <c r="A10" t="str">
        <f t="shared" si="1"/>
        <v>Russian Federation</v>
      </c>
      <c r="B10" s="46" t="e">
        <f t="shared" si="0"/>
        <v>#REF!</v>
      </c>
      <c r="C10" t="str">
        <f t="shared" si="0"/>
        <v>Gross Ext. Debt Pos., General Government, Long-term, All instruments, Beginning pos., USD</v>
      </c>
      <c r="D10" t="str">
        <f t="shared" si="0"/>
        <v>DT.DOD.DLXF.CD.GG.AR.GE.US</v>
      </c>
      <c r="E10" t="str">
        <f t="shared" si="0"/>
        <v>Millions (0)</v>
      </c>
      <c r="F10" t="e" cm="1">
        <f t="array" ref="F10">+_xlfn.XLOOKUP($L$1&amp;L10,#REF!&amp;#REF!,#REF!)</f>
        <v>#REF!</v>
      </c>
      <c r="K10" s="49" t="e">
        <f>+VLOOKUP($L$1,#REF!,2,FALSE)</f>
        <v>#REF!</v>
      </c>
      <c r="L10" t="s">
        <v>400</v>
      </c>
      <c r="M10" s="46" t="s">
        <v>48</v>
      </c>
      <c r="N10" t="s">
        <v>224</v>
      </c>
    </row>
    <row r="11" spans="1:14" x14ac:dyDescent="0.4">
      <c r="A11" t="str">
        <f t="shared" si="1"/>
        <v>Russian Federation</v>
      </c>
      <c r="B11" s="46" t="e">
        <f t="shared" si="0"/>
        <v>#REF!</v>
      </c>
      <c r="C11" t="str">
        <f t="shared" si="0"/>
        <v>Gross Ext. Debt Pos., General Government, Long-term, Special drawing rights (SDRs), Beginning pos., USD</v>
      </c>
      <c r="D11" t="str">
        <f t="shared" si="0"/>
        <v>DT.DOD.DLTS.CD.GG.GE.US</v>
      </c>
      <c r="E11" t="str">
        <f t="shared" si="0"/>
        <v>Millions (0)</v>
      </c>
      <c r="F11" t="e" cm="1">
        <f t="array" ref="F11">+_xlfn.XLOOKUP($L$1&amp;L11,#REF!&amp;#REF!,#REF!)</f>
        <v>#REF!</v>
      </c>
      <c r="K11" s="49" t="e">
        <f>+VLOOKUP($L$1,#REF!,2,FALSE)</f>
        <v>#REF!</v>
      </c>
      <c r="L11" t="s">
        <v>399</v>
      </c>
      <c r="M11" s="46" t="s">
        <v>49</v>
      </c>
      <c r="N11" t="s">
        <v>224</v>
      </c>
    </row>
    <row r="12" spans="1:14" x14ac:dyDescent="0.4">
      <c r="A12" t="str">
        <f t="shared" si="1"/>
        <v>Russian Federation</v>
      </c>
      <c r="B12" s="46" t="e">
        <f t="shared" si="0"/>
        <v>#REF!</v>
      </c>
      <c r="C12" t="str">
        <f t="shared" si="0"/>
        <v>Gross Ext. Debt Pos., General Government, Long-term, Currency and deposits, Beginning pos., USD</v>
      </c>
      <c r="D12" t="str">
        <f t="shared" si="0"/>
        <v>DT.DOD.DLCD.CD.GG.AR.GE.US</v>
      </c>
      <c r="E12" t="str">
        <f t="shared" si="0"/>
        <v>Millions (0)</v>
      </c>
      <c r="F12" t="e" cm="1">
        <f t="array" ref="F12">+_xlfn.XLOOKUP($L$1&amp;L12,#REF!&amp;#REF!,#REF!)</f>
        <v>#REF!</v>
      </c>
      <c r="K12" s="49" t="e">
        <f>+VLOOKUP($L$1,#REF!,2,FALSE)</f>
        <v>#REF!</v>
      </c>
      <c r="L12" t="s">
        <v>398</v>
      </c>
      <c r="M12" s="46" t="s">
        <v>50</v>
      </c>
      <c r="N12" t="s">
        <v>224</v>
      </c>
    </row>
    <row r="13" spans="1:14" x14ac:dyDescent="0.4">
      <c r="A13" t="str">
        <f t="shared" si="1"/>
        <v>Russian Federation</v>
      </c>
      <c r="B13" s="46" t="e">
        <f t="shared" si="0"/>
        <v>#REF!</v>
      </c>
      <c r="C13" t="str">
        <f t="shared" si="0"/>
        <v>Gross Ext. Debt Pos., General Government, Long-term, Debt securities, Beginning pos., USD</v>
      </c>
      <c r="D13" t="str">
        <f t="shared" si="0"/>
        <v>DT.DOD.DLBN.CD.GG.AR.GE.US</v>
      </c>
      <c r="E13" t="str">
        <f t="shared" si="0"/>
        <v>Millions (0)</v>
      </c>
      <c r="F13" t="e" cm="1">
        <f t="array" ref="F13">+_xlfn.XLOOKUP($L$1&amp;L13,#REF!&amp;#REF!,#REF!)</f>
        <v>#REF!</v>
      </c>
      <c r="K13" s="49" t="e">
        <f>+VLOOKUP($L$1,#REF!,2,FALSE)</f>
        <v>#REF!</v>
      </c>
      <c r="L13" t="s">
        <v>397</v>
      </c>
      <c r="M13" s="46" t="s">
        <v>51</v>
      </c>
      <c r="N13" t="s">
        <v>224</v>
      </c>
    </row>
    <row r="14" spans="1:14" x14ac:dyDescent="0.4">
      <c r="A14" t="str">
        <f t="shared" si="1"/>
        <v>Russian Federation</v>
      </c>
      <c r="B14" s="46" t="e">
        <f t="shared" si="0"/>
        <v>#REF!</v>
      </c>
      <c r="C14" t="str">
        <f t="shared" si="0"/>
        <v>Gross Ext. Debt Pos., General Government, Long-term, Loans, Beginning pos., USD</v>
      </c>
      <c r="D14" t="str">
        <f t="shared" si="0"/>
        <v>DT.DOD.DLTL.CD.GG.AR.GE.US</v>
      </c>
      <c r="E14" t="str">
        <f t="shared" si="0"/>
        <v>Millions (0)</v>
      </c>
      <c r="F14" t="e" cm="1">
        <f t="array" ref="F14">+_xlfn.XLOOKUP($L$1&amp;L14,#REF!&amp;#REF!,#REF!)</f>
        <v>#REF!</v>
      </c>
      <c r="K14" s="49" t="e">
        <f>+VLOOKUP($L$1,#REF!,2,FALSE)</f>
        <v>#REF!</v>
      </c>
      <c r="L14" t="s">
        <v>396</v>
      </c>
      <c r="M14" s="46" t="s">
        <v>52</v>
      </c>
      <c r="N14" t="s">
        <v>224</v>
      </c>
    </row>
    <row r="15" spans="1:14" x14ac:dyDescent="0.4">
      <c r="A15" t="str">
        <f t="shared" si="1"/>
        <v>Russian Federation</v>
      </c>
      <c r="B15" s="46" t="e">
        <f t="shared" si="0"/>
        <v>#REF!</v>
      </c>
      <c r="C15" t="str">
        <f t="shared" si="0"/>
        <v>Gross Ext. Debt Pos., General Government, Long-term, Trade credit and advances, Beginning pos., USD</v>
      </c>
      <c r="D15" t="str">
        <f t="shared" si="0"/>
        <v>DT.DOD.DLTT.CD.GG.AR.GE.US</v>
      </c>
      <c r="E15" t="str">
        <f t="shared" si="0"/>
        <v>Millions (0)</v>
      </c>
      <c r="F15" t="e" cm="1">
        <f t="array" ref="F15">+_xlfn.XLOOKUP($L$1&amp;L15,#REF!&amp;#REF!,#REF!)</f>
        <v>#REF!</v>
      </c>
      <c r="K15" s="49" t="e">
        <f>+VLOOKUP($L$1,#REF!,2,FALSE)</f>
        <v>#REF!</v>
      </c>
      <c r="L15" t="s">
        <v>395</v>
      </c>
      <c r="M15" s="46" t="s">
        <v>53</v>
      </c>
      <c r="N15" t="s">
        <v>224</v>
      </c>
    </row>
    <row r="16" spans="1:14" x14ac:dyDescent="0.4">
      <c r="A16" t="str">
        <f t="shared" si="1"/>
        <v>Russian Federation</v>
      </c>
      <c r="B16" s="46" t="e">
        <f t="shared" si="0"/>
        <v>#REF!</v>
      </c>
      <c r="C16" t="str">
        <f t="shared" si="0"/>
        <v>Gross Ext. Debt Pos., General Government, Long-term, Other debt instruments, Beginning pos., USD</v>
      </c>
      <c r="D16" t="str">
        <f t="shared" si="0"/>
        <v>DT.DOD.DLTO.CD.GG.AR.GE.US</v>
      </c>
      <c r="E16" t="str">
        <f t="shared" si="0"/>
        <v>Millions (0)</v>
      </c>
      <c r="F16" t="e" cm="1">
        <f t="array" ref="F16">+_xlfn.XLOOKUP($L$1&amp;L16,#REF!&amp;#REF!,#REF!)</f>
        <v>#REF!</v>
      </c>
      <c r="K16" s="49" t="e">
        <f>+VLOOKUP($L$1,#REF!,2,FALSE)</f>
        <v>#REF!</v>
      </c>
      <c r="L16" t="s">
        <v>394</v>
      </c>
      <c r="M16" s="46" t="s">
        <v>54</v>
      </c>
      <c r="N16" t="s">
        <v>224</v>
      </c>
    </row>
    <row r="17" spans="1:14" x14ac:dyDescent="0.4">
      <c r="A17" t="str">
        <f t="shared" si="1"/>
        <v>Russian Federation</v>
      </c>
      <c r="B17" s="46" t="e">
        <f t="shared" si="0"/>
        <v>#REF!</v>
      </c>
      <c r="C17" t="str">
        <f t="shared" si="0"/>
        <v>Gross Ext. Debt Pos., Central Bank, All maturities, All instruments, Beginning pos., USD</v>
      </c>
      <c r="D17" t="str">
        <f t="shared" si="0"/>
        <v>DT.DOD.DECT.CD.MA.AR.GE.US</v>
      </c>
      <c r="E17" t="str">
        <f t="shared" si="0"/>
        <v>Millions (0)</v>
      </c>
      <c r="F17" t="e" cm="1">
        <f t="array" ref="F17">+_xlfn.XLOOKUP($L$1&amp;L17,#REF!&amp;#REF!,#REF!)</f>
        <v>#REF!</v>
      </c>
      <c r="K17" s="49" t="e">
        <f>+VLOOKUP($L$1,#REF!,2,FALSE)</f>
        <v>#REF!</v>
      </c>
      <c r="L17" t="s">
        <v>393</v>
      </c>
      <c r="M17" s="46" t="s">
        <v>55</v>
      </c>
      <c r="N17" t="s">
        <v>224</v>
      </c>
    </row>
    <row r="18" spans="1:14" x14ac:dyDescent="0.4">
      <c r="A18" t="str">
        <f t="shared" si="1"/>
        <v>Russian Federation</v>
      </c>
      <c r="B18" s="46" t="e">
        <f t="shared" si="0"/>
        <v>#REF!</v>
      </c>
      <c r="C18" t="str">
        <f t="shared" si="0"/>
        <v>Gross Ext. Debt Pos., Central Bank, Short-term, All instruments, Beginning pos., USD</v>
      </c>
      <c r="D18" t="str">
        <f t="shared" si="0"/>
        <v>DT.DOD.DSTC.CD.MA.AR.GE.US</v>
      </c>
      <c r="E18" t="str">
        <f t="shared" si="0"/>
        <v>Millions (0)</v>
      </c>
      <c r="F18" t="e" cm="1">
        <f t="array" ref="F18">+_xlfn.XLOOKUP($L$1&amp;L18,#REF!&amp;#REF!,#REF!)</f>
        <v>#REF!</v>
      </c>
      <c r="K18" s="49" t="e">
        <f>+VLOOKUP($L$1,#REF!,2,FALSE)</f>
        <v>#REF!</v>
      </c>
      <c r="L18" t="s">
        <v>392</v>
      </c>
      <c r="M18" s="46" t="s">
        <v>56</v>
      </c>
      <c r="N18" t="s">
        <v>224</v>
      </c>
    </row>
    <row r="19" spans="1:14" x14ac:dyDescent="0.4">
      <c r="A19" t="str">
        <f t="shared" si="1"/>
        <v>Russian Federation</v>
      </c>
      <c r="B19" s="46" t="e">
        <f t="shared" si="0"/>
        <v>#REF!</v>
      </c>
      <c r="C19" t="str">
        <f t="shared" si="0"/>
        <v>Gross Ext. Debt Pos., Central Bank, Short-term, Currency and deposits, Beginning pos., USD</v>
      </c>
      <c r="D19" t="str">
        <f t="shared" si="0"/>
        <v>DT.DOD.DSCD.CD.MA.AR.GE.US</v>
      </c>
      <c r="E19" t="str">
        <f t="shared" si="0"/>
        <v>Millions (0)</v>
      </c>
      <c r="F19" t="e" cm="1">
        <f t="array" ref="F19">+_xlfn.XLOOKUP($L$1&amp;L19,#REF!&amp;#REF!,#REF!)</f>
        <v>#REF!</v>
      </c>
      <c r="K19" s="49" t="e">
        <f>+VLOOKUP($L$1,#REF!,2,FALSE)</f>
        <v>#REF!</v>
      </c>
      <c r="L19" t="s">
        <v>391</v>
      </c>
      <c r="M19" s="46" t="s">
        <v>57</v>
      </c>
      <c r="N19" t="s">
        <v>224</v>
      </c>
    </row>
    <row r="20" spans="1:14" x14ac:dyDescent="0.4">
      <c r="A20" t="str">
        <f t="shared" si="1"/>
        <v>Russian Federation</v>
      </c>
      <c r="B20" s="46" t="e">
        <f t="shared" si="0"/>
        <v>#REF!</v>
      </c>
      <c r="C20" t="str">
        <f t="shared" si="0"/>
        <v>Gross Ext. Debt Pos., Central Bank, Short-term, Debt securities, Beginning pos., USD</v>
      </c>
      <c r="D20" t="str">
        <f t="shared" si="0"/>
        <v>DT.DOD.DSTM.CD.MA.AR.GE.US</v>
      </c>
      <c r="E20" t="str">
        <f t="shared" si="0"/>
        <v>Millions (0)</v>
      </c>
      <c r="F20" t="e" cm="1">
        <f t="array" ref="F20">+_xlfn.XLOOKUP($L$1&amp;L20,#REF!&amp;#REF!,#REF!)</f>
        <v>#REF!</v>
      </c>
      <c r="K20" s="49" t="e">
        <f>+VLOOKUP($L$1,#REF!,2,FALSE)</f>
        <v>#REF!</v>
      </c>
      <c r="L20" t="s">
        <v>390</v>
      </c>
      <c r="M20" s="46" t="s">
        <v>58</v>
      </c>
      <c r="N20" t="s">
        <v>224</v>
      </c>
    </row>
    <row r="21" spans="1:14" x14ac:dyDescent="0.4">
      <c r="A21" t="str">
        <f t="shared" si="1"/>
        <v>Russian Federation</v>
      </c>
      <c r="B21" s="46" t="e">
        <f t="shared" si="0"/>
        <v>#REF!</v>
      </c>
      <c r="C21" t="str">
        <f t="shared" si="0"/>
        <v>Gross Ext. Debt Pos., Central Bank, Short-term, Loans, Beginning pos., USD</v>
      </c>
      <c r="D21" t="str">
        <f t="shared" si="0"/>
        <v>DT.DOD.DSTL.CD.MA.AR.GE.US</v>
      </c>
      <c r="E21" t="str">
        <f t="shared" si="0"/>
        <v>Millions (0)</v>
      </c>
      <c r="F21" t="e" cm="1">
        <f t="array" ref="F21">+_xlfn.XLOOKUP($L$1&amp;L21,#REF!&amp;#REF!,#REF!)</f>
        <v>#REF!</v>
      </c>
      <c r="K21" s="49" t="e">
        <f>+VLOOKUP($L$1,#REF!,2,FALSE)</f>
        <v>#REF!</v>
      </c>
      <c r="L21" t="s">
        <v>389</v>
      </c>
      <c r="M21" s="46" t="s">
        <v>59</v>
      </c>
      <c r="N21" t="s">
        <v>224</v>
      </c>
    </row>
    <row r="22" spans="1:14" x14ac:dyDescent="0.4">
      <c r="A22" t="str">
        <f t="shared" si="1"/>
        <v>Russian Federation</v>
      </c>
      <c r="B22" s="46" t="e">
        <f t="shared" si="0"/>
        <v>#REF!</v>
      </c>
      <c r="C22" t="str">
        <f t="shared" si="0"/>
        <v>Gross Ext. Debt Pos., Central Bank, Short-term, Trade credit and advances, Beginning pos., USD</v>
      </c>
      <c r="D22" t="str">
        <f t="shared" si="0"/>
        <v>DT.DOD.DSTT.CD.MA.AR.GE.US</v>
      </c>
      <c r="E22" t="str">
        <f t="shared" si="0"/>
        <v>Millions (0)</v>
      </c>
      <c r="F22" t="e" cm="1">
        <f t="array" ref="F22">+_xlfn.XLOOKUP($L$1&amp;L22,#REF!&amp;#REF!,#REF!)</f>
        <v>#REF!</v>
      </c>
      <c r="K22" s="49" t="e">
        <f>+VLOOKUP($L$1,#REF!,2,FALSE)</f>
        <v>#REF!</v>
      </c>
      <c r="L22" t="s">
        <v>388</v>
      </c>
      <c r="M22" s="46" t="s">
        <v>60</v>
      </c>
      <c r="N22" t="s">
        <v>224</v>
      </c>
    </row>
    <row r="23" spans="1:14" x14ac:dyDescent="0.4">
      <c r="A23" t="str">
        <f t="shared" si="1"/>
        <v>Russian Federation</v>
      </c>
      <c r="B23" s="46" t="e">
        <f t="shared" si="0"/>
        <v>#REF!</v>
      </c>
      <c r="C23" t="str">
        <f t="shared" si="0"/>
        <v>Gross Ext. Debt Pos., Central Bank, Short-term, Unallocated gold accounts included in monetary gold, Beginning pos., USD</v>
      </c>
      <c r="D23" t="str">
        <f t="shared" si="0"/>
        <v>DT.DOD.DSUN.CD.MA.AR.GE.US</v>
      </c>
      <c r="E23" t="str">
        <f t="shared" si="0"/>
        <v>Millions (0)</v>
      </c>
      <c r="F23" t="e" cm="1">
        <f t="array" ref="F23">+_xlfn.XLOOKUP($L$1&amp;L23,#REF!&amp;#REF!,#REF!)</f>
        <v>#REF!</v>
      </c>
      <c r="K23" s="49" t="e">
        <f>+VLOOKUP($L$1,#REF!,2,FALSE)</f>
        <v>#REF!</v>
      </c>
      <c r="L23" t="s">
        <v>387</v>
      </c>
      <c r="M23" s="46" t="s">
        <v>61</v>
      </c>
      <c r="N23" t="s">
        <v>224</v>
      </c>
    </row>
    <row r="24" spans="1:14" x14ac:dyDescent="0.4">
      <c r="A24" t="str">
        <f t="shared" si="1"/>
        <v>Russian Federation</v>
      </c>
      <c r="B24" s="46" t="e">
        <f t="shared" si="0"/>
        <v>#REF!</v>
      </c>
      <c r="C24" t="str">
        <f t="shared" si="0"/>
        <v>Gross Ext. Debt Pos., Central Bank, Short-term, Other debt instruments, Beginning pos., USD</v>
      </c>
      <c r="D24" t="str">
        <f t="shared" si="0"/>
        <v>DT.DOD.DSOO.CD.MA.AR.GE.US</v>
      </c>
      <c r="E24" t="str">
        <f t="shared" si="0"/>
        <v>Millions (0)</v>
      </c>
      <c r="F24" t="e" cm="1">
        <f t="array" ref="F24">+_xlfn.XLOOKUP($L$1&amp;L24,#REF!&amp;#REF!,#REF!)</f>
        <v>#REF!</v>
      </c>
      <c r="K24" s="49" t="e">
        <f>+VLOOKUP($L$1,#REF!,2,FALSE)</f>
        <v>#REF!</v>
      </c>
      <c r="L24" t="s">
        <v>386</v>
      </c>
      <c r="M24" s="46" t="s">
        <v>62</v>
      </c>
      <c r="N24" t="s">
        <v>224</v>
      </c>
    </row>
    <row r="25" spans="1:14" x14ac:dyDescent="0.4">
      <c r="A25" t="str">
        <f t="shared" si="1"/>
        <v>Russian Federation</v>
      </c>
      <c r="B25" s="46" t="e">
        <f t="shared" si="0"/>
        <v>#REF!</v>
      </c>
      <c r="C25" t="str">
        <f t="shared" si="0"/>
        <v>Gross Ext. Debt Pos., Central Bank, Long-term, All instruments, Beginning pos., USD</v>
      </c>
      <c r="D25" t="str">
        <f t="shared" si="0"/>
        <v>DT.DOD.DLXF.CD.MA.AR.GE.US</v>
      </c>
      <c r="E25" t="str">
        <f t="shared" si="0"/>
        <v>Millions (0)</v>
      </c>
      <c r="F25" t="e" cm="1">
        <f t="array" ref="F25">+_xlfn.XLOOKUP($L$1&amp;L25,#REF!&amp;#REF!,#REF!)</f>
        <v>#REF!</v>
      </c>
      <c r="K25" s="49" t="e">
        <f>+VLOOKUP($L$1,#REF!,2,FALSE)</f>
        <v>#REF!</v>
      </c>
      <c r="L25" t="s">
        <v>385</v>
      </c>
      <c r="M25" s="46" t="s">
        <v>63</v>
      </c>
      <c r="N25" t="s">
        <v>224</v>
      </c>
    </row>
    <row r="26" spans="1:14" x14ac:dyDescent="0.4">
      <c r="A26" t="str">
        <f t="shared" si="1"/>
        <v>Russian Federation</v>
      </c>
      <c r="B26" s="46" t="e">
        <f t="shared" si="0"/>
        <v>#REF!</v>
      </c>
      <c r="C26" t="str">
        <f t="shared" si="0"/>
        <v>Gross Ext. Debt Pos., Central Bank, Long-term, Special drawing rights (SDRs), Beginning pos., USD</v>
      </c>
      <c r="D26" t="str">
        <f t="shared" si="0"/>
        <v>DT.DOD.DLTS.CD.MA.AR.GE.US</v>
      </c>
      <c r="E26" t="str">
        <f t="shared" si="0"/>
        <v>Millions (0)</v>
      </c>
      <c r="F26" t="e" cm="1">
        <f t="array" ref="F26">+_xlfn.XLOOKUP($L$1&amp;L26,#REF!&amp;#REF!,#REF!)</f>
        <v>#REF!</v>
      </c>
      <c r="K26" s="49" t="e">
        <f>+VLOOKUP($L$1,#REF!,2,FALSE)</f>
        <v>#REF!</v>
      </c>
      <c r="L26" t="s">
        <v>384</v>
      </c>
      <c r="M26" s="46" t="s">
        <v>64</v>
      </c>
      <c r="N26" t="s">
        <v>224</v>
      </c>
    </row>
    <row r="27" spans="1:14" x14ac:dyDescent="0.4">
      <c r="A27" t="str">
        <f t="shared" si="1"/>
        <v>Russian Federation</v>
      </c>
      <c r="B27" s="46" t="e">
        <f t="shared" si="0"/>
        <v>#REF!</v>
      </c>
      <c r="C27" t="str">
        <f t="shared" si="0"/>
        <v>Gross Ext. Debt Pos., Central Bank, Long-term, Currency and deposits, Beginning pos., USD</v>
      </c>
      <c r="D27" t="str">
        <f t="shared" si="0"/>
        <v>DT.DOD.DLCD.CD.MA.AR.GE.US</v>
      </c>
      <c r="E27" t="str">
        <f t="shared" si="0"/>
        <v>Millions (0)</v>
      </c>
      <c r="F27" t="e" cm="1">
        <f t="array" ref="F27">+_xlfn.XLOOKUP($L$1&amp;L27,#REF!&amp;#REF!,#REF!)</f>
        <v>#REF!</v>
      </c>
      <c r="K27" s="49" t="e">
        <f>+VLOOKUP($L$1,#REF!,2,FALSE)</f>
        <v>#REF!</v>
      </c>
      <c r="L27" t="s">
        <v>383</v>
      </c>
      <c r="M27" s="46" t="s">
        <v>65</v>
      </c>
      <c r="N27" t="s">
        <v>224</v>
      </c>
    </row>
    <row r="28" spans="1:14" x14ac:dyDescent="0.4">
      <c r="A28" t="str">
        <f t="shared" si="1"/>
        <v>Russian Federation</v>
      </c>
      <c r="B28" s="46" t="e">
        <f t="shared" si="0"/>
        <v>#REF!</v>
      </c>
      <c r="C28" t="str">
        <f t="shared" si="0"/>
        <v>Gross Ext. Debt Pos., Central Bank, Long-term, Debt securities, Beginning pos., USD</v>
      </c>
      <c r="D28" t="str">
        <f t="shared" si="0"/>
        <v>DT.DOD.DLBN.CD.MA.AR.GE.US</v>
      </c>
      <c r="E28" t="str">
        <f t="shared" si="0"/>
        <v>Millions (0)</v>
      </c>
      <c r="F28" t="e" cm="1">
        <f t="array" ref="F28">+_xlfn.XLOOKUP($L$1&amp;L28,#REF!&amp;#REF!,#REF!)</f>
        <v>#REF!</v>
      </c>
      <c r="K28" s="49" t="e">
        <f>+VLOOKUP($L$1,#REF!,2,FALSE)</f>
        <v>#REF!</v>
      </c>
      <c r="L28" t="s">
        <v>382</v>
      </c>
      <c r="M28" s="46" t="s">
        <v>66</v>
      </c>
      <c r="N28" t="s">
        <v>224</v>
      </c>
    </row>
    <row r="29" spans="1:14" x14ac:dyDescent="0.4">
      <c r="A29" t="str">
        <f t="shared" si="1"/>
        <v>Russian Federation</v>
      </c>
      <c r="B29" s="46" t="e">
        <f t="shared" si="0"/>
        <v>#REF!</v>
      </c>
      <c r="C29" t="str">
        <f t="shared" si="0"/>
        <v>Gross Ext. Debt Pos., Central Bank, Long-term, Loans, Beginning pos., USD</v>
      </c>
      <c r="D29" t="str">
        <f t="shared" si="0"/>
        <v>DT.DOD.DLTL.CD.MA.AR.GE.US</v>
      </c>
      <c r="E29" t="str">
        <f t="shared" si="0"/>
        <v>Millions (0)</v>
      </c>
      <c r="F29" t="e" cm="1">
        <f t="array" ref="F29">+_xlfn.XLOOKUP($L$1&amp;L29,#REF!&amp;#REF!,#REF!)</f>
        <v>#REF!</v>
      </c>
      <c r="K29" s="49" t="e">
        <f>+VLOOKUP($L$1,#REF!,2,FALSE)</f>
        <v>#REF!</v>
      </c>
      <c r="L29" t="s">
        <v>381</v>
      </c>
      <c r="M29" s="46" t="s">
        <v>67</v>
      </c>
      <c r="N29" t="s">
        <v>224</v>
      </c>
    </row>
    <row r="30" spans="1:14" x14ac:dyDescent="0.4">
      <c r="A30" t="str">
        <f t="shared" si="1"/>
        <v>Russian Federation</v>
      </c>
      <c r="B30" s="46" t="e">
        <f t="shared" si="0"/>
        <v>#REF!</v>
      </c>
      <c r="C30" t="str">
        <f t="shared" si="0"/>
        <v>Gross Ext. Debt Pos., Central Bank, Long-term, Trade credit and advances , Beginning pos., USD</v>
      </c>
      <c r="D30" t="str">
        <f t="shared" si="0"/>
        <v>DT.DOD.DLTT.CD.MA.AR.GE.US</v>
      </c>
      <c r="E30" t="str">
        <f t="shared" si="0"/>
        <v>Millions (0)</v>
      </c>
      <c r="F30" t="e" cm="1">
        <f t="array" ref="F30">+_xlfn.XLOOKUP($L$1&amp;L30,#REF!&amp;#REF!,#REF!)</f>
        <v>#REF!</v>
      </c>
      <c r="K30" s="49" t="e">
        <f>+VLOOKUP($L$1,#REF!,2,FALSE)</f>
        <v>#REF!</v>
      </c>
      <c r="L30" t="s">
        <v>380</v>
      </c>
      <c r="M30" s="46" t="s">
        <v>68</v>
      </c>
      <c r="N30" t="s">
        <v>224</v>
      </c>
    </row>
    <row r="31" spans="1:14" x14ac:dyDescent="0.4">
      <c r="A31" t="str">
        <f t="shared" si="1"/>
        <v>Russian Federation</v>
      </c>
      <c r="B31" s="46" t="e">
        <f t="shared" si="0"/>
        <v>#REF!</v>
      </c>
      <c r="C31" t="str">
        <f t="shared" si="0"/>
        <v>Gross Ext. Debt Pos., Central Bank, Long-term, Other debt instruments, Beginning pos., USD</v>
      </c>
      <c r="D31" t="str">
        <f t="shared" si="0"/>
        <v>DT.DOD.DLTO.CD.MA.AR.GE.US</v>
      </c>
      <c r="E31" t="str">
        <f t="shared" si="0"/>
        <v>Millions (0)</v>
      </c>
      <c r="F31" t="e" cm="1">
        <f t="array" ref="F31">+_xlfn.XLOOKUP($L$1&amp;L31,#REF!&amp;#REF!,#REF!)</f>
        <v>#REF!</v>
      </c>
      <c r="K31" s="49" t="e">
        <f>+VLOOKUP($L$1,#REF!,2,FALSE)</f>
        <v>#REF!</v>
      </c>
      <c r="L31" t="s">
        <v>379</v>
      </c>
      <c r="M31" s="46" t="s">
        <v>69</v>
      </c>
      <c r="N31" t="s">
        <v>224</v>
      </c>
    </row>
    <row r="32" spans="1:14" x14ac:dyDescent="0.4">
      <c r="A32" t="str">
        <f t="shared" si="1"/>
        <v>Russian Federation</v>
      </c>
      <c r="B32" s="46" t="e">
        <f t="shared" si="0"/>
        <v>#REF!</v>
      </c>
      <c r="C32" t="str">
        <f t="shared" si="0"/>
        <v>Gross Ext. Debt Pos., Deposit-Taking Corp., exc. CB, All maturities, All instruments, Beginning pos., USD</v>
      </c>
      <c r="D32" t="str">
        <f t="shared" si="0"/>
        <v>DT.DOD.DECT.CD.CB.AR.GE.US</v>
      </c>
      <c r="E32" t="str">
        <f t="shared" si="0"/>
        <v>Millions (0)</v>
      </c>
      <c r="F32" t="e" cm="1">
        <f t="array" ref="F32">+_xlfn.XLOOKUP($L$1&amp;L32,#REF!&amp;#REF!,#REF!)</f>
        <v>#REF!</v>
      </c>
      <c r="K32" s="49" t="e">
        <f>+VLOOKUP($L$1,#REF!,2,FALSE)</f>
        <v>#REF!</v>
      </c>
      <c r="L32" t="s">
        <v>378</v>
      </c>
      <c r="M32" s="46" t="s">
        <v>70</v>
      </c>
      <c r="N32" t="s">
        <v>224</v>
      </c>
    </row>
    <row r="33" spans="1:14" x14ac:dyDescent="0.4">
      <c r="A33" t="str">
        <f t="shared" si="1"/>
        <v>Russian Federation</v>
      </c>
      <c r="B33" s="46" t="e">
        <f t="shared" si="0"/>
        <v>#REF!</v>
      </c>
      <c r="C33" t="str">
        <f t="shared" si="0"/>
        <v>Gross Ext. Debt Pos., Deposit-Taking Corp., exc. CB, Short-term, All instruments, Beginning pos., USD</v>
      </c>
      <c r="D33" t="str">
        <f t="shared" si="0"/>
        <v>DT.DOD.DSTC.CD.CB.AR.GE.US</v>
      </c>
      <c r="E33" t="str">
        <f t="shared" si="0"/>
        <v>Millions (0)</v>
      </c>
      <c r="F33" t="e" cm="1">
        <f t="array" ref="F33">+_xlfn.XLOOKUP($L$1&amp;L33,#REF!&amp;#REF!,#REF!)</f>
        <v>#REF!</v>
      </c>
      <c r="K33" s="49" t="e">
        <f>+VLOOKUP($L$1,#REF!,2,FALSE)</f>
        <v>#REF!</v>
      </c>
      <c r="L33" t="s">
        <v>377</v>
      </c>
      <c r="M33" s="46" t="s">
        <v>71</v>
      </c>
      <c r="N33" t="s">
        <v>224</v>
      </c>
    </row>
    <row r="34" spans="1:14" x14ac:dyDescent="0.4">
      <c r="A34" t="str">
        <f t="shared" si="1"/>
        <v>Russian Federation</v>
      </c>
      <c r="B34" s="46" t="e">
        <f t="shared" ref="B34:E65" si="2">+K34</f>
        <v>#REF!</v>
      </c>
      <c r="C34" t="str">
        <f t="shared" si="2"/>
        <v>Gross Ext. Debt Pos., Deposit-Taking Corp., exc. CB, Short-term, Currency and deposits, Beginning pos., USD</v>
      </c>
      <c r="D34" t="str">
        <f t="shared" si="2"/>
        <v>DT.DOD.DSCD.CD.CB.AR.GE.US</v>
      </c>
      <c r="E34" t="str">
        <f t="shared" si="2"/>
        <v>Millions (0)</v>
      </c>
      <c r="F34" t="e" cm="1">
        <f t="array" ref="F34">+_xlfn.XLOOKUP($L$1&amp;L34,#REF!&amp;#REF!,#REF!)</f>
        <v>#REF!</v>
      </c>
      <c r="K34" s="49" t="e">
        <f>+VLOOKUP($L$1,#REF!,2,FALSE)</f>
        <v>#REF!</v>
      </c>
      <c r="L34" t="s">
        <v>376</v>
      </c>
      <c r="M34" s="46" t="s">
        <v>72</v>
      </c>
      <c r="N34" t="s">
        <v>224</v>
      </c>
    </row>
    <row r="35" spans="1:14" x14ac:dyDescent="0.4">
      <c r="A35" t="str">
        <f t="shared" si="1"/>
        <v>Russian Federation</v>
      </c>
      <c r="B35" s="46" t="e">
        <f t="shared" si="2"/>
        <v>#REF!</v>
      </c>
      <c r="C35" t="str">
        <f t="shared" si="2"/>
        <v>Gross Ext. Debt Pos., Deposit-Taking Corp., exc. CB, Short-term, Debt securities, Beginning pos., USD</v>
      </c>
      <c r="D35" t="str">
        <f t="shared" si="2"/>
        <v>DT.DOD.DSTM.CD.CB.AR.GE.US</v>
      </c>
      <c r="E35" t="str">
        <f t="shared" si="2"/>
        <v>Millions (0)</v>
      </c>
      <c r="F35" t="e" cm="1">
        <f t="array" ref="F35">+_xlfn.XLOOKUP($L$1&amp;L35,#REF!&amp;#REF!,#REF!)</f>
        <v>#REF!</v>
      </c>
      <c r="K35" s="49" t="e">
        <f>+VLOOKUP($L$1,#REF!,2,FALSE)</f>
        <v>#REF!</v>
      </c>
      <c r="L35" t="s">
        <v>375</v>
      </c>
      <c r="M35" s="46" t="s">
        <v>73</v>
      </c>
      <c r="N35" t="s">
        <v>224</v>
      </c>
    </row>
    <row r="36" spans="1:14" x14ac:dyDescent="0.4">
      <c r="A36" t="str">
        <f t="shared" si="1"/>
        <v>Russian Federation</v>
      </c>
      <c r="B36" s="46" t="e">
        <f t="shared" si="2"/>
        <v>#REF!</v>
      </c>
      <c r="C36" t="str">
        <f t="shared" si="2"/>
        <v>Gross Ext. Debt Pos., Deposit-Taking Corp., exc. CB, Short-term, Loans, Beginning pos., USD</v>
      </c>
      <c r="D36" t="str">
        <f t="shared" si="2"/>
        <v>DT.DOD.DSTL.CD.CB.AR.GE.US</v>
      </c>
      <c r="E36" t="str">
        <f t="shared" si="2"/>
        <v>Millions (0)</v>
      </c>
      <c r="F36" t="e" cm="1">
        <f t="array" ref="F36">+_xlfn.XLOOKUP($L$1&amp;L36,#REF!&amp;#REF!,#REF!)</f>
        <v>#REF!</v>
      </c>
      <c r="K36" s="49" t="e">
        <f>+VLOOKUP($L$1,#REF!,2,FALSE)</f>
        <v>#REF!</v>
      </c>
      <c r="L36" t="s">
        <v>374</v>
      </c>
      <c r="M36" s="46" t="s">
        <v>74</v>
      </c>
      <c r="N36" t="s">
        <v>224</v>
      </c>
    </row>
    <row r="37" spans="1:14" x14ac:dyDescent="0.4">
      <c r="A37" t="str">
        <f t="shared" si="1"/>
        <v>Russian Federation</v>
      </c>
      <c r="B37" s="46" t="e">
        <f t="shared" si="2"/>
        <v>#REF!</v>
      </c>
      <c r="C37" t="str">
        <f t="shared" si="2"/>
        <v>Gross Ext. Debt Pos., Deposit-Taking Corp., exc. CB, Short-term, Trade credit and advances, Beginning pos., USD</v>
      </c>
      <c r="D37" t="str">
        <f t="shared" si="2"/>
        <v>DT.DOD.DSTT.CD.CB.AR.GE.US</v>
      </c>
      <c r="E37" t="str">
        <f t="shared" si="2"/>
        <v>Millions (0)</v>
      </c>
      <c r="F37" t="e" cm="1">
        <f t="array" ref="F37">+_xlfn.XLOOKUP($L$1&amp;L37,#REF!&amp;#REF!,#REF!)</f>
        <v>#REF!</v>
      </c>
      <c r="K37" s="49" t="e">
        <f>+VLOOKUP($L$1,#REF!,2,FALSE)</f>
        <v>#REF!</v>
      </c>
      <c r="L37" t="s">
        <v>373</v>
      </c>
      <c r="M37" s="46" t="s">
        <v>75</v>
      </c>
      <c r="N37" t="s">
        <v>224</v>
      </c>
    </row>
    <row r="38" spans="1:14" x14ac:dyDescent="0.4">
      <c r="A38" t="str">
        <f t="shared" si="1"/>
        <v>Russian Federation</v>
      </c>
      <c r="B38" s="46" t="e">
        <f t="shared" si="2"/>
        <v>#REF!</v>
      </c>
      <c r="C38" t="str">
        <f t="shared" si="2"/>
        <v>Gross Ext. Debt Pos., Deposit-Taking Corp., exc. CB, Short-term, Other debt instruments, Beginning pos., USD</v>
      </c>
      <c r="D38" t="str">
        <f t="shared" si="2"/>
        <v>DT.DOD.DSOO.CD.CB.AR.GE.US</v>
      </c>
      <c r="E38" t="str">
        <f t="shared" si="2"/>
        <v>Millions (0)</v>
      </c>
      <c r="F38" t="e" cm="1">
        <f t="array" ref="F38">+_xlfn.XLOOKUP($L$1&amp;L38,#REF!&amp;#REF!,#REF!)</f>
        <v>#REF!</v>
      </c>
      <c r="K38" s="49" t="e">
        <f>+VLOOKUP($L$1,#REF!,2,FALSE)</f>
        <v>#REF!</v>
      </c>
      <c r="L38" t="s">
        <v>372</v>
      </c>
      <c r="M38" s="46" t="s">
        <v>76</v>
      </c>
      <c r="N38" t="s">
        <v>224</v>
      </c>
    </row>
    <row r="39" spans="1:14" x14ac:dyDescent="0.4">
      <c r="A39" t="str">
        <f t="shared" si="1"/>
        <v>Russian Federation</v>
      </c>
      <c r="B39" s="46" t="e">
        <f t="shared" si="2"/>
        <v>#REF!</v>
      </c>
      <c r="C39" t="str">
        <f t="shared" si="2"/>
        <v>Gross Ext. Debt Pos., Deposit-Taking Corp., exc. CB, Long-term, All instruments, Beginning pos., USD</v>
      </c>
      <c r="D39" t="str">
        <f t="shared" si="2"/>
        <v>DT.DOD.DLXF.CD.CB.AR.GE.US</v>
      </c>
      <c r="E39" t="str">
        <f t="shared" si="2"/>
        <v>Millions (0)</v>
      </c>
      <c r="F39" t="e" cm="1">
        <f t="array" ref="F39">+_xlfn.XLOOKUP($L$1&amp;L39,#REF!&amp;#REF!,#REF!)</f>
        <v>#REF!</v>
      </c>
      <c r="K39" s="49" t="e">
        <f>+VLOOKUP($L$1,#REF!,2,FALSE)</f>
        <v>#REF!</v>
      </c>
      <c r="L39" t="s">
        <v>371</v>
      </c>
      <c r="M39" s="46" t="s">
        <v>77</v>
      </c>
      <c r="N39" t="s">
        <v>224</v>
      </c>
    </row>
    <row r="40" spans="1:14" x14ac:dyDescent="0.4">
      <c r="A40" t="str">
        <f t="shared" si="1"/>
        <v>Russian Federation</v>
      </c>
      <c r="B40" s="46" t="e">
        <f t="shared" si="2"/>
        <v>#REF!</v>
      </c>
      <c r="C40" t="str">
        <f t="shared" si="2"/>
        <v>Gross Ext. Debt Pos., Deposit-Taking Corp., exc. CB, Long-term, Currency and deposits, Beginning pos., USD</v>
      </c>
      <c r="D40" t="str">
        <f t="shared" si="2"/>
        <v>DT.DOD.DLCD.CD.CB.AR.GE.US</v>
      </c>
      <c r="E40" t="str">
        <f t="shared" si="2"/>
        <v>Millions (0)</v>
      </c>
      <c r="F40" t="e" cm="1">
        <f t="array" ref="F40">+_xlfn.XLOOKUP($L$1&amp;L40,#REF!&amp;#REF!,#REF!)</f>
        <v>#REF!</v>
      </c>
      <c r="K40" s="49" t="e">
        <f>+VLOOKUP($L$1,#REF!,2,FALSE)</f>
        <v>#REF!</v>
      </c>
      <c r="L40" t="s">
        <v>370</v>
      </c>
      <c r="M40" s="46" t="s">
        <v>78</v>
      </c>
      <c r="N40" t="s">
        <v>224</v>
      </c>
    </row>
    <row r="41" spans="1:14" x14ac:dyDescent="0.4">
      <c r="A41" t="str">
        <f t="shared" si="1"/>
        <v>Russian Federation</v>
      </c>
      <c r="B41" s="46" t="e">
        <f t="shared" si="2"/>
        <v>#REF!</v>
      </c>
      <c r="C41" t="str">
        <f t="shared" si="2"/>
        <v>Gross Ext. Debt Pos., Deposit-Taking Corp., exc. CB, Long-term, Debt securities, Beginning pos., USD</v>
      </c>
      <c r="D41" t="str">
        <f t="shared" si="2"/>
        <v>DT.DOD.DLBN.CD.CB.AR.GE.US</v>
      </c>
      <c r="E41" t="str">
        <f t="shared" si="2"/>
        <v>Millions (0)</v>
      </c>
      <c r="F41" t="e" cm="1">
        <f t="array" ref="F41">+_xlfn.XLOOKUP($L$1&amp;L41,#REF!&amp;#REF!,#REF!)</f>
        <v>#REF!</v>
      </c>
      <c r="K41" s="49" t="e">
        <f>+VLOOKUP($L$1,#REF!,2,FALSE)</f>
        <v>#REF!</v>
      </c>
      <c r="L41" t="s">
        <v>369</v>
      </c>
      <c r="M41" s="46" t="s">
        <v>79</v>
      </c>
      <c r="N41" t="s">
        <v>224</v>
      </c>
    </row>
    <row r="42" spans="1:14" x14ac:dyDescent="0.4">
      <c r="A42" t="str">
        <f t="shared" si="1"/>
        <v>Russian Federation</v>
      </c>
      <c r="B42" s="46" t="e">
        <f t="shared" si="2"/>
        <v>#REF!</v>
      </c>
      <c r="C42" t="str">
        <f t="shared" si="2"/>
        <v>Gross Ext. Debt Pos., Deposit-Taking Corp., exc. CB, Long-term, Loans, Beginning pos., USD</v>
      </c>
      <c r="D42" t="str">
        <f t="shared" si="2"/>
        <v>DT.DOD.DLTL.CD.CB.AR.GE.US</v>
      </c>
      <c r="E42" t="str">
        <f t="shared" si="2"/>
        <v>Millions (0)</v>
      </c>
      <c r="F42" t="e" cm="1">
        <f t="array" ref="F42">+_xlfn.XLOOKUP($L$1&amp;L42,#REF!&amp;#REF!,#REF!)</f>
        <v>#REF!</v>
      </c>
      <c r="K42" s="49" t="e">
        <f>+VLOOKUP($L$1,#REF!,2,FALSE)</f>
        <v>#REF!</v>
      </c>
      <c r="L42" t="s">
        <v>368</v>
      </c>
      <c r="M42" s="46" t="s">
        <v>80</v>
      </c>
      <c r="N42" t="s">
        <v>224</v>
      </c>
    </row>
    <row r="43" spans="1:14" x14ac:dyDescent="0.4">
      <c r="A43" t="str">
        <f t="shared" si="1"/>
        <v>Russian Federation</v>
      </c>
      <c r="B43" s="46" t="e">
        <f t="shared" si="2"/>
        <v>#REF!</v>
      </c>
      <c r="C43" t="str">
        <f t="shared" si="2"/>
        <v>Gross Ext. Debt Pos., Deposit-Taking Corp., exc. CB, Long-term, Trade credit and advances, Beginning pos., USD</v>
      </c>
      <c r="D43" t="str">
        <f t="shared" si="2"/>
        <v>DT.DOD.DLTT.CD.CB.AR.GE.US</v>
      </c>
      <c r="E43" t="str">
        <f t="shared" si="2"/>
        <v>Millions (0)</v>
      </c>
      <c r="F43" t="e" cm="1">
        <f t="array" ref="F43">+_xlfn.XLOOKUP($L$1&amp;L43,#REF!&amp;#REF!,#REF!)</f>
        <v>#REF!</v>
      </c>
      <c r="K43" s="49" t="e">
        <f>+VLOOKUP($L$1,#REF!,2,FALSE)</f>
        <v>#REF!</v>
      </c>
      <c r="L43" t="s">
        <v>367</v>
      </c>
      <c r="M43" s="46" t="s">
        <v>81</v>
      </c>
      <c r="N43" t="s">
        <v>224</v>
      </c>
    </row>
    <row r="44" spans="1:14" x14ac:dyDescent="0.4">
      <c r="A44" t="str">
        <f t="shared" si="1"/>
        <v>Russian Federation</v>
      </c>
      <c r="B44" s="46" t="e">
        <f t="shared" si="2"/>
        <v>#REF!</v>
      </c>
      <c r="C44" t="str">
        <f t="shared" si="2"/>
        <v>Gross Ext. Debt Pos., Deposit-Taking Corp., exc. CB, Long-term, Other debt instruments, Beginning pos., USD</v>
      </c>
      <c r="D44" t="str">
        <f t="shared" si="2"/>
        <v>DT.DOD.DLTO.CD.CB.AR.GE.US</v>
      </c>
      <c r="E44" t="str">
        <f t="shared" si="2"/>
        <v>Millions (0)</v>
      </c>
      <c r="F44" t="e" cm="1">
        <f t="array" ref="F44">+_xlfn.XLOOKUP($L$1&amp;L44,#REF!&amp;#REF!,#REF!)</f>
        <v>#REF!</v>
      </c>
      <c r="K44" s="49" t="e">
        <f>+VLOOKUP($L$1,#REF!,2,FALSE)</f>
        <v>#REF!</v>
      </c>
      <c r="L44" t="s">
        <v>366</v>
      </c>
      <c r="M44" s="46" t="s">
        <v>82</v>
      </c>
      <c r="N44" t="s">
        <v>224</v>
      </c>
    </row>
    <row r="45" spans="1:14" x14ac:dyDescent="0.4">
      <c r="A45" t="str">
        <f t="shared" si="1"/>
        <v>Russian Federation</v>
      </c>
      <c r="B45" s="46" t="e">
        <f t="shared" si="2"/>
        <v>#REF!</v>
      </c>
      <c r="C45" t="str">
        <f t="shared" si="2"/>
        <v>Gross Ext. Debt Pos., Other Sectors, All maturities, All instruments, Beginning pos., USD</v>
      </c>
      <c r="D45" t="str">
        <f t="shared" si="2"/>
        <v>DT.DOD.DECT.CD.OT.AR.GE.US</v>
      </c>
      <c r="E45" t="str">
        <f t="shared" si="2"/>
        <v>Millions (0)</v>
      </c>
      <c r="F45" t="e" cm="1">
        <f t="array" ref="F45">+_xlfn.XLOOKUP($L$1&amp;L45,#REF!&amp;#REF!,#REF!)</f>
        <v>#REF!</v>
      </c>
      <c r="K45" s="49" t="e">
        <f>+VLOOKUP($L$1,#REF!,2,FALSE)</f>
        <v>#REF!</v>
      </c>
      <c r="L45" t="s">
        <v>365</v>
      </c>
      <c r="M45" s="46" t="s">
        <v>83</v>
      </c>
      <c r="N45" t="s">
        <v>224</v>
      </c>
    </row>
    <row r="46" spans="1:14" x14ac:dyDescent="0.4">
      <c r="A46" t="str">
        <f t="shared" si="1"/>
        <v>Russian Federation</v>
      </c>
      <c r="B46" s="46" t="e">
        <f t="shared" si="2"/>
        <v>#REF!</v>
      </c>
      <c r="C46" t="str">
        <f t="shared" si="2"/>
        <v>Gross Ext. Debt Pos., Other Sectors, Short-term, All instruments, Beginning pos., USD</v>
      </c>
      <c r="D46" t="str">
        <f t="shared" si="2"/>
        <v>DT.DOD.DSTC.CD.OT.AR.GE.US</v>
      </c>
      <c r="E46" t="str">
        <f t="shared" si="2"/>
        <v>Millions (0)</v>
      </c>
      <c r="F46" t="e" cm="1">
        <f t="array" ref="F46">+_xlfn.XLOOKUP($L$1&amp;L46,#REF!&amp;#REF!,#REF!)</f>
        <v>#REF!</v>
      </c>
      <c r="K46" s="49" t="e">
        <f>+VLOOKUP($L$1,#REF!,2,FALSE)</f>
        <v>#REF!</v>
      </c>
      <c r="L46" t="s">
        <v>364</v>
      </c>
      <c r="M46" s="46" t="s">
        <v>84</v>
      </c>
      <c r="N46" t="s">
        <v>224</v>
      </c>
    </row>
    <row r="47" spans="1:14" x14ac:dyDescent="0.4">
      <c r="A47" t="str">
        <f t="shared" si="1"/>
        <v>Russian Federation</v>
      </c>
      <c r="B47" s="46" t="e">
        <f t="shared" si="2"/>
        <v>#REF!</v>
      </c>
      <c r="C47" t="str">
        <f t="shared" si="2"/>
        <v>Gross Ext. Debt Pos., Other Sectors, Short-term, Currency and deposits, Beginning pos., USD</v>
      </c>
      <c r="D47" t="str">
        <f t="shared" si="2"/>
        <v>DT.DOD.DSCD.CD.OT.AR.GE.US</v>
      </c>
      <c r="E47" t="str">
        <f t="shared" si="2"/>
        <v>Millions (0)</v>
      </c>
      <c r="F47" t="e" cm="1">
        <f t="array" ref="F47">+_xlfn.XLOOKUP($L$1&amp;L47,#REF!&amp;#REF!,#REF!)</f>
        <v>#REF!</v>
      </c>
      <c r="K47" s="49" t="e">
        <f>+VLOOKUP($L$1,#REF!,2,FALSE)</f>
        <v>#REF!</v>
      </c>
      <c r="L47" t="s">
        <v>363</v>
      </c>
      <c r="M47" s="46" t="s">
        <v>85</v>
      </c>
      <c r="N47" t="s">
        <v>224</v>
      </c>
    </row>
    <row r="48" spans="1:14" x14ac:dyDescent="0.4">
      <c r="A48" t="str">
        <f t="shared" si="1"/>
        <v>Russian Federation</v>
      </c>
      <c r="B48" s="46" t="e">
        <f t="shared" si="2"/>
        <v>#REF!</v>
      </c>
      <c r="C48" t="str">
        <f t="shared" si="2"/>
        <v>Gross Ext. Debt Pos., Other Sectors, Short-term, Debt securities, Beginning pos., USD</v>
      </c>
      <c r="D48" t="str">
        <f t="shared" si="2"/>
        <v>DT.DOD.DSTM.CD.OT.AR.GE.US</v>
      </c>
      <c r="E48" t="str">
        <f t="shared" si="2"/>
        <v>Millions (0)</v>
      </c>
      <c r="F48" t="e" cm="1">
        <f t="array" ref="F48">+_xlfn.XLOOKUP($L$1&amp;L48,#REF!&amp;#REF!,#REF!)</f>
        <v>#REF!</v>
      </c>
      <c r="K48" s="49" t="e">
        <f>+VLOOKUP($L$1,#REF!,2,FALSE)</f>
        <v>#REF!</v>
      </c>
      <c r="L48" t="s">
        <v>362</v>
      </c>
      <c r="M48" s="46" t="s">
        <v>86</v>
      </c>
      <c r="N48" t="s">
        <v>224</v>
      </c>
    </row>
    <row r="49" spans="1:14" x14ac:dyDescent="0.4">
      <c r="A49" t="str">
        <f t="shared" si="1"/>
        <v>Russian Federation</v>
      </c>
      <c r="B49" s="46" t="e">
        <f t="shared" si="2"/>
        <v>#REF!</v>
      </c>
      <c r="C49" t="str">
        <f t="shared" si="2"/>
        <v>Gross Ext. Debt Pos., Other Sectors, Short-term, Loans, Beginning pos., USD</v>
      </c>
      <c r="D49" t="str">
        <f t="shared" si="2"/>
        <v>DT.DOD.DSTL.CD.OT.AR.GE.US</v>
      </c>
      <c r="E49" t="str">
        <f t="shared" si="2"/>
        <v>Millions (0)</v>
      </c>
      <c r="F49" t="e" cm="1">
        <f t="array" ref="F49">+_xlfn.XLOOKUP($L$1&amp;L49,#REF!&amp;#REF!,#REF!)</f>
        <v>#REF!</v>
      </c>
      <c r="K49" s="49" t="e">
        <f>+VLOOKUP($L$1,#REF!,2,FALSE)</f>
        <v>#REF!</v>
      </c>
      <c r="L49" t="s">
        <v>361</v>
      </c>
      <c r="M49" s="46" t="s">
        <v>87</v>
      </c>
      <c r="N49" t="s">
        <v>224</v>
      </c>
    </row>
    <row r="50" spans="1:14" x14ac:dyDescent="0.4">
      <c r="A50" t="str">
        <f t="shared" si="1"/>
        <v>Russian Federation</v>
      </c>
      <c r="B50" s="46" t="e">
        <f t="shared" si="2"/>
        <v>#REF!</v>
      </c>
      <c r="C50" t="str">
        <f t="shared" si="2"/>
        <v>Gross Ext. Debt Pos., Other Sectors, Short-term, Trade credit and advances, Beginning pos., USD</v>
      </c>
      <c r="D50" t="str">
        <f t="shared" si="2"/>
        <v>DT.DOD.DSTT.CD.OT.AR.GE.US</v>
      </c>
      <c r="E50" t="str">
        <f t="shared" si="2"/>
        <v>Millions (0)</v>
      </c>
      <c r="F50" t="e" cm="1">
        <f t="array" ref="F50">+_xlfn.XLOOKUP($L$1&amp;L50,#REF!&amp;#REF!,#REF!)</f>
        <v>#REF!</v>
      </c>
      <c r="K50" s="49" t="e">
        <f>+VLOOKUP($L$1,#REF!,2,FALSE)</f>
        <v>#REF!</v>
      </c>
      <c r="L50" t="s">
        <v>360</v>
      </c>
      <c r="M50" s="46" t="s">
        <v>88</v>
      </c>
      <c r="N50" t="s">
        <v>224</v>
      </c>
    </row>
    <row r="51" spans="1:14" x14ac:dyDescent="0.4">
      <c r="A51" t="str">
        <f t="shared" si="1"/>
        <v>Russian Federation</v>
      </c>
      <c r="B51" s="46" t="e">
        <f t="shared" si="2"/>
        <v>#REF!</v>
      </c>
      <c r="C51" t="str">
        <f t="shared" si="2"/>
        <v>Gross Ext. Debt Pos., Other Sectors, Short-term, Other debt instruments, Beginning pos., USD</v>
      </c>
      <c r="D51" t="str">
        <f t="shared" si="2"/>
        <v>DT.DOD.DSOO.CD.OT.AR.GE.US</v>
      </c>
      <c r="E51" t="str">
        <f t="shared" si="2"/>
        <v>Millions (0)</v>
      </c>
      <c r="F51" t="e" cm="1">
        <f t="array" ref="F51">+_xlfn.XLOOKUP($L$1&amp;L51,#REF!&amp;#REF!,#REF!)</f>
        <v>#REF!</v>
      </c>
      <c r="K51" s="49" t="e">
        <f>+VLOOKUP($L$1,#REF!,2,FALSE)</f>
        <v>#REF!</v>
      </c>
      <c r="L51" t="s">
        <v>359</v>
      </c>
      <c r="M51" s="46" t="s">
        <v>89</v>
      </c>
      <c r="N51" t="s">
        <v>224</v>
      </c>
    </row>
    <row r="52" spans="1:14" x14ac:dyDescent="0.4">
      <c r="A52" t="str">
        <f t="shared" si="1"/>
        <v>Russian Federation</v>
      </c>
      <c r="B52" s="46" t="e">
        <f t="shared" si="2"/>
        <v>#REF!</v>
      </c>
      <c r="C52" t="str">
        <f t="shared" si="2"/>
        <v>Gross Ext. Debt Pos., Other Sectors, Long-term, All instruments, Beginning pos., USD</v>
      </c>
      <c r="D52" t="str">
        <f t="shared" si="2"/>
        <v>DT.DOD.DLXF.CD.OT.AR.GE.US</v>
      </c>
      <c r="E52" t="str">
        <f t="shared" si="2"/>
        <v>Millions (0)</v>
      </c>
      <c r="F52" t="e" cm="1">
        <f t="array" ref="F52">+_xlfn.XLOOKUP($L$1&amp;L52,#REF!&amp;#REF!,#REF!)</f>
        <v>#REF!</v>
      </c>
      <c r="K52" s="49" t="e">
        <f>+VLOOKUP($L$1,#REF!,2,FALSE)</f>
        <v>#REF!</v>
      </c>
      <c r="L52" t="s">
        <v>358</v>
      </c>
      <c r="M52" s="46" t="s">
        <v>90</v>
      </c>
      <c r="N52" t="s">
        <v>224</v>
      </c>
    </row>
    <row r="53" spans="1:14" x14ac:dyDescent="0.4">
      <c r="A53" t="str">
        <f t="shared" si="1"/>
        <v>Russian Federation</v>
      </c>
      <c r="B53" s="46" t="e">
        <f t="shared" si="2"/>
        <v>#REF!</v>
      </c>
      <c r="C53" t="str">
        <f t="shared" si="2"/>
        <v>Gross Ext. Debt Pos., Other Sectors, Long-term, Currency and deposits, Beginning pos., USD</v>
      </c>
      <c r="D53" t="str">
        <f t="shared" si="2"/>
        <v>DT.DOD.DLCD.CD.OT.AR.GE.US</v>
      </c>
      <c r="E53" t="str">
        <f t="shared" si="2"/>
        <v>Millions (0)</v>
      </c>
      <c r="F53" t="e" cm="1">
        <f t="array" ref="F53">+_xlfn.XLOOKUP($L$1&amp;L53,#REF!&amp;#REF!,#REF!)</f>
        <v>#REF!</v>
      </c>
      <c r="K53" s="49" t="e">
        <f>+VLOOKUP($L$1,#REF!,2,FALSE)</f>
        <v>#REF!</v>
      </c>
      <c r="L53" t="s">
        <v>357</v>
      </c>
      <c r="M53" s="46" t="s">
        <v>91</v>
      </c>
      <c r="N53" t="s">
        <v>224</v>
      </c>
    </row>
    <row r="54" spans="1:14" x14ac:dyDescent="0.4">
      <c r="A54" t="str">
        <f t="shared" si="1"/>
        <v>Russian Federation</v>
      </c>
      <c r="B54" s="46" t="e">
        <f t="shared" si="2"/>
        <v>#REF!</v>
      </c>
      <c r="C54" t="str">
        <f t="shared" si="2"/>
        <v>Gross Ext. Debt Pos., Other Sectors, Long-term, Debt securities, Beginning pos., USD</v>
      </c>
      <c r="D54" t="str">
        <f t="shared" si="2"/>
        <v>DT.DOD.DLBN.CD.OT.AR.GE.US</v>
      </c>
      <c r="E54" t="str">
        <f t="shared" si="2"/>
        <v>Millions (0)</v>
      </c>
      <c r="F54" t="e" cm="1">
        <f t="array" ref="F54">+_xlfn.XLOOKUP($L$1&amp;L54,#REF!&amp;#REF!,#REF!)</f>
        <v>#REF!</v>
      </c>
      <c r="K54" s="49" t="e">
        <f>+VLOOKUP($L$1,#REF!,2,FALSE)</f>
        <v>#REF!</v>
      </c>
      <c r="L54" t="s">
        <v>356</v>
      </c>
      <c r="M54" s="46" t="s">
        <v>92</v>
      </c>
      <c r="N54" t="s">
        <v>224</v>
      </c>
    </row>
    <row r="55" spans="1:14" x14ac:dyDescent="0.4">
      <c r="A55" t="str">
        <f t="shared" si="1"/>
        <v>Russian Federation</v>
      </c>
      <c r="B55" s="46" t="e">
        <f t="shared" si="2"/>
        <v>#REF!</v>
      </c>
      <c r="C55" t="str">
        <f t="shared" si="2"/>
        <v>Gross Ext. Debt Pos., Other Sectors, Long-term, Loans, Beginning pos., USD</v>
      </c>
      <c r="D55" t="str">
        <f t="shared" si="2"/>
        <v>DT.DOD.DLTL.CD.OT.AR.GE.US</v>
      </c>
      <c r="E55" t="str">
        <f t="shared" si="2"/>
        <v>Millions (0)</v>
      </c>
      <c r="F55" t="e" cm="1">
        <f t="array" ref="F55">+_xlfn.XLOOKUP($L$1&amp;L55,#REF!&amp;#REF!,#REF!)</f>
        <v>#REF!</v>
      </c>
      <c r="K55" s="49" t="e">
        <f>+VLOOKUP($L$1,#REF!,2,FALSE)</f>
        <v>#REF!</v>
      </c>
      <c r="L55" t="s">
        <v>355</v>
      </c>
      <c r="M55" s="46" t="s">
        <v>93</v>
      </c>
      <c r="N55" t="s">
        <v>224</v>
      </c>
    </row>
    <row r="56" spans="1:14" x14ac:dyDescent="0.4">
      <c r="A56" t="str">
        <f t="shared" si="1"/>
        <v>Russian Federation</v>
      </c>
      <c r="B56" s="46" t="e">
        <f t="shared" si="2"/>
        <v>#REF!</v>
      </c>
      <c r="C56" t="str">
        <f t="shared" si="2"/>
        <v>Gross Ext. Debt Pos., Other Sectors, Long-term, Trade credit and advances, Beginning pos., USD</v>
      </c>
      <c r="D56" t="str">
        <f t="shared" si="2"/>
        <v>DT.DOD.DLTT.CD.OT.AR.GE.US</v>
      </c>
      <c r="E56" t="str">
        <f t="shared" si="2"/>
        <v>Millions (0)</v>
      </c>
      <c r="F56" t="e" cm="1">
        <f t="array" ref="F56">+_xlfn.XLOOKUP($L$1&amp;L56,#REF!&amp;#REF!,#REF!)</f>
        <v>#REF!</v>
      </c>
      <c r="K56" s="49" t="e">
        <f>+VLOOKUP($L$1,#REF!,2,FALSE)</f>
        <v>#REF!</v>
      </c>
      <c r="L56" t="s">
        <v>354</v>
      </c>
      <c r="M56" s="46" t="s">
        <v>94</v>
      </c>
      <c r="N56" t="s">
        <v>224</v>
      </c>
    </row>
    <row r="57" spans="1:14" x14ac:dyDescent="0.4">
      <c r="A57" t="str">
        <f t="shared" si="1"/>
        <v>Russian Federation</v>
      </c>
      <c r="B57" s="46" t="e">
        <f t="shared" si="2"/>
        <v>#REF!</v>
      </c>
      <c r="C57" t="str">
        <f t="shared" si="2"/>
        <v>Gross Ext. Debt Pos., Other Sectors, Long-term, Other debt instruments, Beginning pos., USD</v>
      </c>
      <c r="D57" t="str">
        <f t="shared" si="2"/>
        <v>DT.DOD.DLTO.CD.OT.AR.GE.US</v>
      </c>
      <c r="E57" t="str">
        <f t="shared" si="2"/>
        <v>Millions (0)</v>
      </c>
      <c r="F57" t="e" cm="1">
        <f t="array" ref="F57">+_xlfn.XLOOKUP($L$1&amp;L57,#REF!&amp;#REF!,#REF!)</f>
        <v>#REF!</v>
      </c>
      <c r="K57" s="49" t="e">
        <f>+VLOOKUP($L$1,#REF!,2,FALSE)</f>
        <v>#REF!</v>
      </c>
      <c r="L57" t="s">
        <v>353</v>
      </c>
      <c r="M57" s="46" t="s">
        <v>95</v>
      </c>
      <c r="N57" t="s">
        <v>224</v>
      </c>
    </row>
    <row r="58" spans="1:14" x14ac:dyDescent="0.4">
      <c r="A58" t="str">
        <f t="shared" si="1"/>
        <v>Russian Federation</v>
      </c>
      <c r="B58" s="46" t="e">
        <f t="shared" si="2"/>
        <v>#REF!</v>
      </c>
      <c r="C58" t="str">
        <f t="shared" si="2"/>
        <v>Gross Ext. Debt Pos., DI: Intercom Lending, All maturities, All instruments, Beginning pos., USD</v>
      </c>
      <c r="D58" t="str">
        <f t="shared" si="2"/>
        <v>DT.DOD.DECT.CD.IL.AR.GE.US</v>
      </c>
      <c r="E58" t="str">
        <f t="shared" si="2"/>
        <v>Millions (0)</v>
      </c>
      <c r="F58" t="e" cm="1">
        <f t="array" ref="F58">+_xlfn.XLOOKUP($L$1&amp;L58,#REF!&amp;#REF!,#REF!)</f>
        <v>#REF!</v>
      </c>
      <c r="K58" s="49" t="e">
        <f>+VLOOKUP($L$1,#REF!,2,FALSE)</f>
        <v>#REF!</v>
      </c>
      <c r="L58" t="s">
        <v>352</v>
      </c>
      <c r="M58" s="46" t="s">
        <v>96</v>
      </c>
      <c r="N58" t="s">
        <v>224</v>
      </c>
    </row>
    <row r="59" spans="1:14" x14ac:dyDescent="0.4">
      <c r="A59" t="str">
        <f t="shared" si="1"/>
        <v>Russian Federation</v>
      </c>
      <c r="B59" s="46" t="e">
        <f t="shared" si="2"/>
        <v>#REF!</v>
      </c>
      <c r="C59" t="str">
        <f t="shared" si="2"/>
        <v>Gross Ext. Debt Pos., DI: Intercom Lending, All maturities, Debt of dir. investment ent. to dir. investors, Beginning pos., USD</v>
      </c>
      <c r="D59" t="str">
        <f t="shared" si="2"/>
        <v>DT.DOD.DIDI.CD.IL.GE.US</v>
      </c>
      <c r="E59" t="str">
        <f t="shared" si="2"/>
        <v>Millions (0)</v>
      </c>
      <c r="F59" t="e" cm="1">
        <f t="array" ref="F59">+_xlfn.XLOOKUP($L$1&amp;L59,#REF!&amp;#REF!,#REF!)</f>
        <v>#REF!</v>
      </c>
      <c r="K59" s="49" t="e">
        <f>+VLOOKUP($L$1,#REF!,2,FALSE)</f>
        <v>#REF!</v>
      </c>
      <c r="L59" t="s">
        <v>351</v>
      </c>
      <c r="M59" s="46" t="s">
        <v>97</v>
      </c>
      <c r="N59" t="s">
        <v>224</v>
      </c>
    </row>
    <row r="60" spans="1:14" x14ac:dyDescent="0.4">
      <c r="A60" t="str">
        <f t="shared" si="1"/>
        <v>Russian Federation</v>
      </c>
      <c r="B60" s="46" t="e">
        <f t="shared" si="2"/>
        <v>#REF!</v>
      </c>
      <c r="C60" t="str">
        <f t="shared" si="2"/>
        <v>Gross Ext. Debt Pos., DI: Intercom Lending, All maturities, Debt of dir. investors to dir. investment ent., Beginning pos., USD</v>
      </c>
      <c r="D60" t="str">
        <f t="shared" si="2"/>
        <v>DT.DOD.DIIE.CD.IL.GE.US</v>
      </c>
      <c r="E60" t="str">
        <f t="shared" si="2"/>
        <v>Millions (0)</v>
      </c>
      <c r="F60" t="e" cm="1">
        <f t="array" ref="F60">+_xlfn.XLOOKUP($L$1&amp;L60,#REF!&amp;#REF!,#REF!)</f>
        <v>#REF!</v>
      </c>
      <c r="K60" s="49" t="e">
        <f>+VLOOKUP($L$1,#REF!,2,FALSE)</f>
        <v>#REF!</v>
      </c>
      <c r="L60" t="s">
        <v>350</v>
      </c>
      <c r="M60" s="46" t="s">
        <v>98</v>
      </c>
      <c r="N60" t="s">
        <v>224</v>
      </c>
    </row>
    <row r="61" spans="1:14" x14ac:dyDescent="0.4">
      <c r="A61" t="str">
        <f t="shared" si="1"/>
        <v>Russian Federation</v>
      </c>
      <c r="B61" s="46" t="e">
        <f t="shared" si="2"/>
        <v>#REF!</v>
      </c>
      <c r="C61" t="str">
        <f t="shared" si="2"/>
        <v>Gross Ext. Debt Pos., DI: Intercom Lending, All maturities, Debt between fellow enterprises, Beginning pos., USD</v>
      </c>
      <c r="D61" t="str">
        <f t="shared" si="2"/>
        <v>DT.DOD.DIFE.CD.IL.GE.US</v>
      </c>
      <c r="E61" t="str">
        <f t="shared" si="2"/>
        <v>Millions (0)</v>
      </c>
      <c r="F61" t="e" cm="1">
        <f t="array" ref="F61">+_xlfn.XLOOKUP($L$1&amp;L61,#REF!&amp;#REF!,#REF!)</f>
        <v>#REF!</v>
      </c>
      <c r="K61" s="49" t="e">
        <f>+VLOOKUP($L$1,#REF!,2,FALSE)</f>
        <v>#REF!</v>
      </c>
      <c r="L61" t="s">
        <v>349</v>
      </c>
      <c r="M61" s="46" t="s">
        <v>99</v>
      </c>
      <c r="N61" t="s">
        <v>224</v>
      </c>
    </row>
    <row r="62" spans="1:14" x14ac:dyDescent="0.4">
      <c r="A62" t="str">
        <f t="shared" si="1"/>
        <v>Russian Federation</v>
      </c>
      <c r="B62" s="46" t="e">
        <f t="shared" si="2"/>
        <v>#REF!</v>
      </c>
      <c r="C62" t="str">
        <f t="shared" si="2"/>
        <v>Gross Ext. Debt Pos., All Sectors, All maturities, All instruments, Beginning pos., USD</v>
      </c>
      <c r="D62" t="str">
        <f t="shared" si="2"/>
        <v>DT.DOD.DECT.CD.AR.GE.US</v>
      </c>
      <c r="E62" t="str">
        <f t="shared" si="2"/>
        <v>Millions (0)</v>
      </c>
      <c r="F62" t="e" cm="1">
        <f t="array" ref="F62">+_xlfn.XLOOKUP($L$1&amp;L62,#REF!&amp;#REF!,#REF!)</f>
        <v>#REF!</v>
      </c>
      <c r="K62" s="49" t="e">
        <f>+VLOOKUP($L$1,#REF!,2,FALSE)</f>
        <v>#REF!</v>
      </c>
      <c r="L62" t="s">
        <v>348</v>
      </c>
      <c r="M62" s="46" t="s">
        <v>100</v>
      </c>
      <c r="N62" t="s">
        <v>224</v>
      </c>
    </row>
    <row r="63" spans="1:14" x14ac:dyDescent="0.4">
      <c r="A63" t="str">
        <f t="shared" si="1"/>
        <v>Russian Federation</v>
      </c>
      <c r="B63" s="46" t="e">
        <f t="shared" si="2"/>
        <v>#REF!</v>
      </c>
      <c r="C63" t="str">
        <f t="shared" si="2"/>
        <v>Ext. Assets in Debt Instruments, General Government, All maturities, All instruments, USD</v>
      </c>
      <c r="D63" t="str">
        <f t="shared" si="2"/>
        <v>DT.DOD.DECT.CD.GG.AR.EA.US</v>
      </c>
      <c r="E63" t="str">
        <f t="shared" si="2"/>
        <v>Millions (0)</v>
      </c>
      <c r="F63" t="e" cm="1">
        <f t="array" ref="F63">+_xlfn.XLOOKUP($L$1&amp;L63,#REF!&amp;#REF!,#REF!)</f>
        <v>#REF!</v>
      </c>
      <c r="K63" s="49" t="e">
        <f>+VLOOKUP($L$1,#REF!,2,FALSE)</f>
        <v>#REF!</v>
      </c>
      <c r="L63" t="s">
        <v>347</v>
      </c>
      <c r="M63" s="46" t="s">
        <v>101</v>
      </c>
      <c r="N63" t="s">
        <v>224</v>
      </c>
    </row>
    <row r="64" spans="1:14" x14ac:dyDescent="0.4">
      <c r="A64" t="str">
        <f t="shared" si="1"/>
        <v>Russian Federation</v>
      </c>
      <c r="B64" s="46" t="e">
        <f t="shared" si="2"/>
        <v>#REF!</v>
      </c>
      <c r="C64" t="str">
        <f t="shared" si="2"/>
        <v>Ext. Assets in Debt Instruments, General Government, Short-term, All instruments, USD</v>
      </c>
      <c r="D64" t="str">
        <f t="shared" si="2"/>
        <v>DT.DOD.DSTC.CD.GG.AR.EA.US</v>
      </c>
      <c r="E64" t="str">
        <f t="shared" si="2"/>
        <v>Millions (0)</v>
      </c>
      <c r="F64" t="e" cm="1">
        <f t="array" ref="F64">+_xlfn.XLOOKUP($L$1&amp;L64,#REF!&amp;#REF!,#REF!)</f>
        <v>#REF!</v>
      </c>
      <c r="K64" s="49" t="e">
        <f>+VLOOKUP($L$1,#REF!,2,FALSE)</f>
        <v>#REF!</v>
      </c>
      <c r="L64" t="s">
        <v>346</v>
      </c>
      <c r="M64" s="46" t="s">
        <v>102</v>
      </c>
      <c r="N64" t="s">
        <v>224</v>
      </c>
    </row>
    <row r="65" spans="1:14" x14ac:dyDescent="0.4">
      <c r="A65" t="str">
        <f t="shared" si="1"/>
        <v>Russian Federation</v>
      </c>
      <c r="B65" s="46" t="e">
        <f t="shared" si="2"/>
        <v>#REF!</v>
      </c>
      <c r="C65" t="str">
        <f t="shared" si="2"/>
        <v>Ext. Assets in Debt Instruments, General Government, Short-term, Currency and deposits, USD</v>
      </c>
      <c r="D65" t="str">
        <f t="shared" si="2"/>
        <v>DT.DOD.DSCD.CD.GG.AR.EA.US</v>
      </c>
      <c r="E65" t="str">
        <f t="shared" si="2"/>
        <v>Millions (0)</v>
      </c>
      <c r="F65" t="e" cm="1">
        <f t="array" ref="F65">+_xlfn.XLOOKUP($L$1&amp;L65,#REF!&amp;#REF!,#REF!)</f>
        <v>#REF!</v>
      </c>
      <c r="K65" s="49" t="e">
        <f>+VLOOKUP($L$1,#REF!,2,FALSE)</f>
        <v>#REF!</v>
      </c>
      <c r="L65" t="s">
        <v>345</v>
      </c>
      <c r="M65" s="46" t="s">
        <v>103</v>
      </c>
      <c r="N65" t="s">
        <v>224</v>
      </c>
    </row>
    <row r="66" spans="1:14" x14ac:dyDescent="0.4">
      <c r="A66" t="str">
        <f t="shared" si="1"/>
        <v>Russian Federation</v>
      </c>
      <c r="B66" s="46" t="e">
        <f t="shared" ref="B66:E97" si="3">+K66</f>
        <v>#REF!</v>
      </c>
      <c r="C66" t="str">
        <f t="shared" si="3"/>
        <v>Ext. Assets in Debt Instruments, General Government, Short-term, Debt securities, USD</v>
      </c>
      <c r="D66" t="str">
        <f t="shared" si="3"/>
        <v>DT.DOD.DSTM.CD.GG.AR.EA.US</v>
      </c>
      <c r="E66" t="str">
        <f t="shared" si="3"/>
        <v>Millions (0)</v>
      </c>
      <c r="F66" t="e" cm="1">
        <f t="array" ref="F66">+_xlfn.XLOOKUP($L$1&amp;L66,#REF!&amp;#REF!,#REF!)</f>
        <v>#REF!</v>
      </c>
      <c r="K66" s="49" t="e">
        <f>+VLOOKUP($L$1,#REF!,2,FALSE)</f>
        <v>#REF!</v>
      </c>
      <c r="L66" t="s">
        <v>344</v>
      </c>
      <c r="M66" s="46" t="s">
        <v>104</v>
      </c>
      <c r="N66" t="s">
        <v>224</v>
      </c>
    </row>
    <row r="67" spans="1:14" x14ac:dyDescent="0.4">
      <c r="A67" t="str">
        <f t="shared" si="1"/>
        <v>Russian Federation</v>
      </c>
      <c r="B67" s="46" t="e">
        <f t="shared" si="3"/>
        <v>#REF!</v>
      </c>
      <c r="C67" t="str">
        <f t="shared" si="3"/>
        <v>Ext. Assets in Debt Instruments, General Government, Short-term, Loans, USD</v>
      </c>
      <c r="D67" t="str">
        <f t="shared" si="3"/>
        <v>DT.DOD.DSTL.CD.GG.AR.EA.US</v>
      </c>
      <c r="E67" t="str">
        <f t="shared" si="3"/>
        <v>Millions (0)</v>
      </c>
      <c r="F67" t="e" cm="1">
        <f t="array" ref="F67">+_xlfn.XLOOKUP($L$1&amp;L67,#REF!&amp;#REF!,#REF!)</f>
        <v>#REF!</v>
      </c>
      <c r="K67" s="49" t="e">
        <f>+VLOOKUP($L$1,#REF!,2,FALSE)</f>
        <v>#REF!</v>
      </c>
      <c r="L67" t="s">
        <v>343</v>
      </c>
      <c r="M67" s="46" t="s">
        <v>105</v>
      </c>
      <c r="N67" t="s">
        <v>224</v>
      </c>
    </row>
    <row r="68" spans="1:14" x14ac:dyDescent="0.4">
      <c r="A68" t="str">
        <f t="shared" ref="A68:A131" si="4">+A67</f>
        <v>Russian Federation</v>
      </c>
      <c r="B68" s="46" t="e">
        <f t="shared" si="3"/>
        <v>#REF!</v>
      </c>
      <c r="C68" t="str">
        <f t="shared" si="3"/>
        <v>Ext. Assets in Debt Instruments, General Government, Short-term, Trade credit and advances, USD</v>
      </c>
      <c r="D68" t="str">
        <f t="shared" si="3"/>
        <v>DT.DOD.DSTT.CD.GG.AR.EA.US</v>
      </c>
      <c r="E68" t="str">
        <f t="shared" si="3"/>
        <v>Millions (0)</v>
      </c>
      <c r="F68" t="e" cm="1">
        <f t="array" ref="F68">+_xlfn.XLOOKUP($L$1&amp;L68,#REF!&amp;#REF!,#REF!)</f>
        <v>#REF!</v>
      </c>
      <c r="K68" s="49" t="e">
        <f>+VLOOKUP($L$1,#REF!,2,FALSE)</f>
        <v>#REF!</v>
      </c>
      <c r="L68" t="s">
        <v>342</v>
      </c>
      <c r="M68" s="46" t="s">
        <v>106</v>
      </c>
      <c r="N68" t="s">
        <v>224</v>
      </c>
    </row>
    <row r="69" spans="1:14" x14ac:dyDescent="0.4">
      <c r="A69" t="str">
        <f t="shared" si="4"/>
        <v>Russian Federation</v>
      </c>
      <c r="B69" s="46" t="e">
        <f t="shared" si="3"/>
        <v>#REF!</v>
      </c>
      <c r="C69" t="str">
        <f t="shared" si="3"/>
        <v>Ext. Assets in Debt Instruments, General Government, Short-term, Unallocated gold accounts included in monetary gold, USD</v>
      </c>
      <c r="D69" t="str">
        <f t="shared" si="3"/>
        <v>DT.DOD.DSUN.CD.GG.AR.EA.US</v>
      </c>
      <c r="E69" t="str">
        <f t="shared" si="3"/>
        <v>Millions (0)</v>
      </c>
      <c r="F69" t="e" cm="1">
        <f t="array" ref="F69">+_xlfn.XLOOKUP($L$1&amp;L69,#REF!&amp;#REF!,#REF!)</f>
        <v>#REF!</v>
      </c>
      <c r="K69" s="49" t="e">
        <f>+VLOOKUP($L$1,#REF!,2,FALSE)</f>
        <v>#REF!</v>
      </c>
      <c r="L69" t="s">
        <v>341</v>
      </c>
      <c r="M69" s="46" t="s">
        <v>107</v>
      </c>
      <c r="N69" t="s">
        <v>224</v>
      </c>
    </row>
    <row r="70" spans="1:14" x14ac:dyDescent="0.4">
      <c r="A70" t="str">
        <f t="shared" si="4"/>
        <v>Russian Federation</v>
      </c>
      <c r="B70" s="46" t="e">
        <f t="shared" si="3"/>
        <v>#REF!</v>
      </c>
      <c r="C70" t="str">
        <f t="shared" si="3"/>
        <v>Ext. Assets in Debt Instruments, General Government, Short-term, Other debt instruments, USD</v>
      </c>
      <c r="D70" t="str">
        <f t="shared" si="3"/>
        <v>DT.DOD.DSOO.CD.GG.AR.EA.US</v>
      </c>
      <c r="E70" t="str">
        <f t="shared" si="3"/>
        <v>Millions (0)</v>
      </c>
      <c r="F70" t="e" cm="1">
        <f t="array" ref="F70">+_xlfn.XLOOKUP($L$1&amp;L70,#REF!&amp;#REF!,#REF!)</f>
        <v>#REF!</v>
      </c>
      <c r="K70" s="49" t="e">
        <f>+VLOOKUP($L$1,#REF!,2,FALSE)</f>
        <v>#REF!</v>
      </c>
      <c r="L70" t="s">
        <v>340</v>
      </c>
      <c r="M70" s="46" t="s">
        <v>108</v>
      </c>
      <c r="N70" t="s">
        <v>224</v>
      </c>
    </row>
    <row r="71" spans="1:14" x14ac:dyDescent="0.4">
      <c r="A71" t="str">
        <f t="shared" si="4"/>
        <v>Russian Federation</v>
      </c>
      <c r="B71" s="46" t="e">
        <f t="shared" si="3"/>
        <v>#REF!</v>
      </c>
      <c r="C71" t="str">
        <f t="shared" si="3"/>
        <v>Ext. Assets in Debt Instruments, General Government, Long-term, All instruments, USD</v>
      </c>
      <c r="D71" t="str">
        <f t="shared" si="3"/>
        <v>DT.DOD.DLXF.CD.GG.AR.EA.US</v>
      </c>
      <c r="E71" t="str">
        <f t="shared" si="3"/>
        <v>Millions (0)</v>
      </c>
      <c r="F71" t="e" cm="1">
        <f t="array" ref="F71">+_xlfn.XLOOKUP($L$1&amp;L71,#REF!&amp;#REF!,#REF!)</f>
        <v>#REF!</v>
      </c>
      <c r="K71" s="49" t="e">
        <f>+VLOOKUP($L$1,#REF!,2,FALSE)</f>
        <v>#REF!</v>
      </c>
      <c r="L71" t="s">
        <v>339</v>
      </c>
      <c r="M71" s="46" t="s">
        <v>109</v>
      </c>
      <c r="N71" t="s">
        <v>224</v>
      </c>
    </row>
    <row r="72" spans="1:14" x14ac:dyDescent="0.4">
      <c r="A72" t="str">
        <f t="shared" si="4"/>
        <v>Russian Federation</v>
      </c>
      <c r="B72" s="46" t="e">
        <f t="shared" si="3"/>
        <v>#REF!</v>
      </c>
      <c r="C72" t="str">
        <f t="shared" si="3"/>
        <v>Ext. Assets in Debt Instruments, General Government, Long-term, Special drawing rights (SDRs), USD</v>
      </c>
      <c r="D72" t="str">
        <f t="shared" si="3"/>
        <v>DT.DOD.DLTS.CD.GG.EA.US</v>
      </c>
      <c r="E72" t="str">
        <f t="shared" si="3"/>
        <v>Millions (0)</v>
      </c>
      <c r="F72" t="e" cm="1">
        <f t="array" ref="F72">+_xlfn.XLOOKUP($L$1&amp;L72,#REF!&amp;#REF!,#REF!)</f>
        <v>#REF!</v>
      </c>
      <c r="K72" s="49" t="e">
        <f>+VLOOKUP($L$1,#REF!,2,FALSE)</f>
        <v>#REF!</v>
      </c>
      <c r="L72" t="s">
        <v>338</v>
      </c>
      <c r="M72" s="46" t="s">
        <v>110</v>
      </c>
      <c r="N72" t="s">
        <v>224</v>
      </c>
    </row>
    <row r="73" spans="1:14" x14ac:dyDescent="0.4">
      <c r="A73" t="str">
        <f t="shared" si="4"/>
        <v>Russian Federation</v>
      </c>
      <c r="B73" s="46" t="e">
        <f t="shared" si="3"/>
        <v>#REF!</v>
      </c>
      <c r="C73" t="str">
        <f t="shared" si="3"/>
        <v>Ext. Assets in Debt Instruments, General Government, Long-term, Currency and deposits, USD</v>
      </c>
      <c r="D73" t="str">
        <f t="shared" si="3"/>
        <v>DT.DOD.DLCD.CD.GG.AR.EA.US</v>
      </c>
      <c r="E73" t="str">
        <f t="shared" si="3"/>
        <v>Millions (0)</v>
      </c>
      <c r="F73" t="e" cm="1">
        <f t="array" ref="F73">+_xlfn.XLOOKUP($L$1&amp;L73,#REF!&amp;#REF!,#REF!)</f>
        <v>#REF!</v>
      </c>
      <c r="K73" s="49" t="e">
        <f>+VLOOKUP($L$1,#REF!,2,FALSE)</f>
        <v>#REF!</v>
      </c>
      <c r="L73" t="s">
        <v>337</v>
      </c>
      <c r="M73" s="46" t="s">
        <v>111</v>
      </c>
      <c r="N73" t="s">
        <v>224</v>
      </c>
    </row>
    <row r="74" spans="1:14" x14ac:dyDescent="0.4">
      <c r="A74" t="str">
        <f t="shared" si="4"/>
        <v>Russian Federation</v>
      </c>
      <c r="B74" s="46" t="e">
        <f t="shared" si="3"/>
        <v>#REF!</v>
      </c>
      <c r="C74" t="str">
        <f t="shared" si="3"/>
        <v>Ext. Assets in Debt Instruments, General Government, Long-term, Debt securities, USD</v>
      </c>
      <c r="D74" t="str">
        <f t="shared" si="3"/>
        <v>DT.DOD.DLBN.CD.GG.AR.EA.US</v>
      </c>
      <c r="E74" t="str">
        <f t="shared" si="3"/>
        <v>Millions (0)</v>
      </c>
      <c r="F74" t="e" cm="1">
        <f t="array" ref="F74">+_xlfn.XLOOKUP($L$1&amp;L74,#REF!&amp;#REF!,#REF!)</f>
        <v>#REF!</v>
      </c>
      <c r="K74" s="49" t="e">
        <f>+VLOOKUP($L$1,#REF!,2,FALSE)</f>
        <v>#REF!</v>
      </c>
      <c r="L74" t="s">
        <v>336</v>
      </c>
      <c r="M74" s="46" t="s">
        <v>112</v>
      </c>
      <c r="N74" t="s">
        <v>224</v>
      </c>
    </row>
    <row r="75" spans="1:14" x14ac:dyDescent="0.4">
      <c r="A75" t="str">
        <f t="shared" si="4"/>
        <v>Russian Federation</v>
      </c>
      <c r="B75" s="46" t="e">
        <f t="shared" si="3"/>
        <v>#REF!</v>
      </c>
      <c r="C75" t="str">
        <f t="shared" si="3"/>
        <v>Ext. Assets in Debt Instruments, General Government, Long-term, Loans, USD</v>
      </c>
      <c r="D75" t="str">
        <f t="shared" si="3"/>
        <v>DT.DOD.DLTL.CD.GG.AR.EA.US</v>
      </c>
      <c r="E75" t="str">
        <f t="shared" si="3"/>
        <v>Millions (0)</v>
      </c>
      <c r="F75" t="e" cm="1">
        <f t="array" ref="F75">+_xlfn.XLOOKUP($L$1&amp;L75,#REF!&amp;#REF!,#REF!)</f>
        <v>#REF!</v>
      </c>
      <c r="K75" s="49" t="e">
        <f>+VLOOKUP($L$1,#REF!,2,FALSE)</f>
        <v>#REF!</v>
      </c>
      <c r="L75" t="s">
        <v>335</v>
      </c>
      <c r="M75" s="46" t="s">
        <v>113</v>
      </c>
      <c r="N75" t="s">
        <v>224</v>
      </c>
    </row>
    <row r="76" spans="1:14" x14ac:dyDescent="0.4">
      <c r="A76" t="str">
        <f t="shared" si="4"/>
        <v>Russian Federation</v>
      </c>
      <c r="B76" s="46" t="e">
        <f t="shared" si="3"/>
        <v>#REF!</v>
      </c>
      <c r="C76" t="str">
        <f t="shared" si="3"/>
        <v>Ext. Assets in Debt Instruments, General Government, Long-term, Trade credit and advances, USD</v>
      </c>
      <c r="D76" t="str">
        <f t="shared" si="3"/>
        <v>DT.DOD.DLTT.CD.GG.AR.EA.US</v>
      </c>
      <c r="E76" t="str">
        <f t="shared" si="3"/>
        <v>Millions (0)</v>
      </c>
      <c r="F76" t="e" cm="1">
        <f t="array" ref="F76">+_xlfn.XLOOKUP($L$1&amp;L76,#REF!&amp;#REF!,#REF!)</f>
        <v>#REF!</v>
      </c>
      <c r="K76" s="49" t="e">
        <f>+VLOOKUP($L$1,#REF!,2,FALSE)</f>
        <v>#REF!</v>
      </c>
      <c r="L76" t="s">
        <v>334</v>
      </c>
      <c r="M76" s="46" t="s">
        <v>114</v>
      </c>
      <c r="N76" t="s">
        <v>224</v>
      </c>
    </row>
    <row r="77" spans="1:14" x14ac:dyDescent="0.4">
      <c r="A77" t="str">
        <f t="shared" si="4"/>
        <v>Russian Federation</v>
      </c>
      <c r="B77" s="46" t="e">
        <f t="shared" si="3"/>
        <v>#REF!</v>
      </c>
      <c r="C77" t="str">
        <f t="shared" si="3"/>
        <v>Ext. Assets in Debt Instruments, General Government, Long-term, Other debt instruments, USD</v>
      </c>
      <c r="D77" t="str">
        <f t="shared" si="3"/>
        <v>DT.DOD.DLTO.CD.GG.AR.EA.US</v>
      </c>
      <c r="E77" t="str">
        <f t="shared" si="3"/>
        <v>Millions (0)</v>
      </c>
      <c r="F77" t="e" cm="1">
        <f t="array" ref="F77">+_xlfn.XLOOKUP($L$1&amp;L77,#REF!&amp;#REF!,#REF!)</f>
        <v>#REF!</v>
      </c>
      <c r="K77" s="49" t="e">
        <f>+VLOOKUP($L$1,#REF!,2,FALSE)</f>
        <v>#REF!</v>
      </c>
      <c r="L77" t="s">
        <v>333</v>
      </c>
      <c r="M77" s="46" t="s">
        <v>115</v>
      </c>
      <c r="N77" t="s">
        <v>224</v>
      </c>
    </row>
    <row r="78" spans="1:14" x14ac:dyDescent="0.4">
      <c r="A78" t="str">
        <f t="shared" si="4"/>
        <v>Russian Federation</v>
      </c>
      <c r="B78" s="46" t="e">
        <f t="shared" si="3"/>
        <v>#REF!</v>
      </c>
      <c r="C78" t="str">
        <f t="shared" si="3"/>
        <v>Ext. Assets in Debt Instruments, Central Bank, All maturities, All instruments, USD</v>
      </c>
      <c r="D78" t="str">
        <f t="shared" si="3"/>
        <v>DT.DOD.DECT.CD.MA.AR.EA.US</v>
      </c>
      <c r="E78" t="str">
        <f t="shared" si="3"/>
        <v>Millions (0)</v>
      </c>
      <c r="F78" t="e" cm="1">
        <f t="array" ref="F78">+_xlfn.XLOOKUP($L$1&amp;L78,#REF!&amp;#REF!,#REF!)</f>
        <v>#REF!</v>
      </c>
      <c r="K78" s="49" t="e">
        <f>+VLOOKUP($L$1,#REF!,2,FALSE)</f>
        <v>#REF!</v>
      </c>
      <c r="L78" t="s">
        <v>332</v>
      </c>
      <c r="M78" s="46" t="s">
        <v>116</v>
      </c>
      <c r="N78" t="s">
        <v>224</v>
      </c>
    </row>
    <row r="79" spans="1:14" x14ac:dyDescent="0.4">
      <c r="A79" t="str">
        <f t="shared" si="4"/>
        <v>Russian Federation</v>
      </c>
      <c r="B79" s="46" t="e">
        <f t="shared" si="3"/>
        <v>#REF!</v>
      </c>
      <c r="C79" t="str">
        <f t="shared" si="3"/>
        <v>Ext. Assets in Debt Instruments, Central Bank, Short-term, All instruments, USD</v>
      </c>
      <c r="D79" t="str">
        <f t="shared" si="3"/>
        <v>DT.DOD.DSTC.CD.MA.AR.EA.US</v>
      </c>
      <c r="E79" t="str">
        <f t="shared" si="3"/>
        <v>Millions (0)</v>
      </c>
      <c r="F79" t="e" cm="1">
        <f t="array" ref="F79">+_xlfn.XLOOKUP($L$1&amp;L79,#REF!&amp;#REF!,#REF!)</f>
        <v>#REF!</v>
      </c>
      <c r="K79" s="49" t="e">
        <f>+VLOOKUP($L$1,#REF!,2,FALSE)</f>
        <v>#REF!</v>
      </c>
      <c r="L79" t="s">
        <v>331</v>
      </c>
      <c r="M79" s="46" t="s">
        <v>117</v>
      </c>
      <c r="N79" t="s">
        <v>224</v>
      </c>
    </row>
    <row r="80" spans="1:14" x14ac:dyDescent="0.4">
      <c r="A80" t="str">
        <f t="shared" si="4"/>
        <v>Russian Federation</v>
      </c>
      <c r="B80" s="46" t="e">
        <f t="shared" si="3"/>
        <v>#REF!</v>
      </c>
      <c r="C80" t="str">
        <f t="shared" si="3"/>
        <v>Ext. Assets in Debt Instruments, Central Bank, Short-term, Currency and deposits, USD</v>
      </c>
      <c r="D80" t="str">
        <f t="shared" si="3"/>
        <v>DT.DOD.DSCD.CD.MA.AR.EA.US</v>
      </c>
      <c r="E80" t="str">
        <f t="shared" si="3"/>
        <v>Millions (0)</v>
      </c>
      <c r="F80" t="e" cm="1">
        <f t="array" ref="F80">+_xlfn.XLOOKUP($L$1&amp;L80,#REF!&amp;#REF!,#REF!)</f>
        <v>#REF!</v>
      </c>
      <c r="K80" s="49" t="e">
        <f>+VLOOKUP($L$1,#REF!,2,FALSE)</f>
        <v>#REF!</v>
      </c>
      <c r="L80" t="s">
        <v>330</v>
      </c>
      <c r="M80" s="46" t="s">
        <v>118</v>
      </c>
      <c r="N80" t="s">
        <v>224</v>
      </c>
    </row>
    <row r="81" spans="1:14" x14ac:dyDescent="0.4">
      <c r="A81" t="str">
        <f t="shared" si="4"/>
        <v>Russian Federation</v>
      </c>
      <c r="B81" s="46" t="e">
        <f t="shared" si="3"/>
        <v>#REF!</v>
      </c>
      <c r="C81" t="str">
        <f t="shared" si="3"/>
        <v>Ext. Assets in Debt Instruments, Central Bank, Short-term, Debt securities, USD</v>
      </c>
      <c r="D81" t="str">
        <f t="shared" si="3"/>
        <v>DT.DOD.DSTM.CD.MA.AR.EA.US</v>
      </c>
      <c r="E81" t="str">
        <f t="shared" si="3"/>
        <v>Millions (0)</v>
      </c>
      <c r="F81" t="e" cm="1">
        <f t="array" ref="F81">+_xlfn.XLOOKUP($L$1&amp;L81,#REF!&amp;#REF!,#REF!)</f>
        <v>#REF!</v>
      </c>
      <c r="K81" s="49" t="e">
        <f>+VLOOKUP($L$1,#REF!,2,FALSE)</f>
        <v>#REF!</v>
      </c>
      <c r="L81" t="s">
        <v>329</v>
      </c>
      <c r="M81" s="46" t="s">
        <v>119</v>
      </c>
      <c r="N81" t="s">
        <v>224</v>
      </c>
    </row>
    <row r="82" spans="1:14" x14ac:dyDescent="0.4">
      <c r="A82" t="str">
        <f t="shared" si="4"/>
        <v>Russian Federation</v>
      </c>
      <c r="B82" s="46" t="e">
        <f t="shared" si="3"/>
        <v>#REF!</v>
      </c>
      <c r="C82" t="str">
        <f t="shared" si="3"/>
        <v>Ext. Assets in Debt Instruments, Central Bank, Short-term, Loans, USD</v>
      </c>
      <c r="D82" t="str">
        <f t="shared" si="3"/>
        <v>DT.DOD.DSTL.CD.MA.AR.EA.US</v>
      </c>
      <c r="E82" t="str">
        <f t="shared" si="3"/>
        <v>Millions (0)</v>
      </c>
      <c r="F82" t="e" cm="1">
        <f t="array" ref="F82">+_xlfn.XLOOKUP($L$1&amp;L82,#REF!&amp;#REF!,#REF!)</f>
        <v>#REF!</v>
      </c>
      <c r="K82" s="49" t="e">
        <f>+VLOOKUP($L$1,#REF!,2,FALSE)</f>
        <v>#REF!</v>
      </c>
      <c r="L82" t="s">
        <v>328</v>
      </c>
      <c r="M82" s="46" t="s">
        <v>120</v>
      </c>
      <c r="N82" t="s">
        <v>224</v>
      </c>
    </row>
    <row r="83" spans="1:14" x14ac:dyDescent="0.4">
      <c r="A83" t="str">
        <f t="shared" si="4"/>
        <v>Russian Federation</v>
      </c>
      <c r="B83" s="46" t="e">
        <f t="shared" si="3"/>
        <v>#REF!</v>
      </c>
      <c r="C83" t="str">
        <f t="shared" si="3"/>
        <v>Ext. Assets in Debt Instruments, Central Bank, Short-term, Trade credit and advances, USD</v>
      </c>
      <c r="D83" t="str">
        <f t="shared" si="3"/>
        <v>DT.DOD.DSTT.CD.MA.AR.EA.US</v>
      </c>
      <c r="E83" t="str">
        <f t="shared" si="3"/>
        <v>Millions (0)</v>
      </c>
      <c r="F83" t="e" cm="1">
        <f t="array" ref="F83">+_xlfn.XLOOKUP($L$1&amp;L83,#REF!&amp;#REF!,#REF!)</f>
        <v>#REF!</v>
      </c>
      <c r="K83" s="49" t="e">
        <f>+VLOOKUP($L$1,#REF!,2,FALSE)</f>
        <v>#REF!</v>
      </c>
      <c r="L83" t="s">
        <v>327</v>
      </c>
      <c r="M83" s="46" t="s">
        <v>121</v>
      </c>
      <c r="N83" t="s">
        <v>224</v>
      </c>
    </row>
    <row r="84" spans="1:14" x14ac:dyDescent="0.4">
      <c r="A84" t="str">
        <f t="shared" si="4"/>
        <v>Russian Federation</v>
      </c>
      <c r="B84" s="46" t="e">
        <f t="shared" si="3"/>
        <v>#REF!</v>
      </c>
      <c r="C84" t="str">
        <f t="shared" si="3"/>
        <v>Ext. Assets in Debt Instruments, Central Bank, Short-term, Unallocated gold accounts included in monetary gold, USD</v>
      </c>
      <c r="D84" t="str">
        <f t="shared" si="3"/>
        <v>DT.DOD.DSUN.CD.MA.AR.EA.US</v>
      </c>
      <c r="E84" t="str">
        <f t="shared" si="3"/>
        <v>Millions (0)</v>
      </c>
      <c r="F84" t="e" cm="1">
        <f t="array" ref="F84">+_xlfn.XLOOKUP($L$1&amp;L84,#REF!&amp;#REF!,#REF!)</f>
        <v>#REF!</v>
      </c>
      <c r="K84" s="49" t="e">
        <f>+VLOOKUP($L$1,#REF!,2,FALSE)</f>
        <v>#REF!</v>
      </c>
      <c r="L84" t="s">
        <v>326</v>
      </c>
      <c r="M84" s="46" t="s">
        <v>122</v>
      </c>
      <c r="N84" t="s">
        <v>224</v>
      </c>
    </row>
    <row r="85" spans="1:14" x14ac:dyDescent="0.4">
      <c r="A85" t="str">
        <f t="shared" si="4"/>
        <v>Russian Federation</v>
      </c>
      <c r="B85" s="46" t="e">
        <f t="shared" si="3"/>
        <v>#REF!</v>
      </c>
      <c r="C85" t="str">
        <f t="shared" si="3"/>
        <v>Ext. Assets in Debt Instruments, Central Bank, Short-term, Other debt instruments, USD</v>
      </c>
      <c r="D85" t="str">
        <f t="shared" si="3"/>
        <v>DT.DOD.DSOO.CD.MA.AR.EA.US</v>
      </c>
      <c r="E85" t="str">
        <f t="shared" si="3"/>
        <v>Millions (0)</v>
      </c>
      <c r="F85" t="e" cm="1">
        <f t="array" ref="F85">+_xlfn.XLOOKUP($L$1&amp;L85,#REF!&amp;#REF!,#REF!)</f>
        <v>#REF!</v>
      </c>
      <c r="K85" s="49" t="e">
        <f>+VLOOKUP($L$1,#REF!,2,FALSE)</f>
        <v>#REF!</v>
      </c>
      <c r="L85" t="s">
        <v>325</v>
      </c>
      <c r="M85" s="46" t="s">
        <v>123</v>
      </c>
      <c r="N85" t="s">
        <v>224</v>
      </c>
    </row>
    <row r="86" spans="1:14" x14ac:dyDescent="0.4">
      <c r="A86" t="str">
        <f t="shared" si="4"/>
        <v>Russian Federation</v>
      </c>
      <c r="B86" s="46" t="e">
        <f t="shared" si="3"/>
        <v>#REF!</v>
      </c>
      <c r="C86" t="str">
        <f t="shared" si="3"/>
        <v>Ext. Assets in Debt Instruments, Central Bank, Long-term, All instruments, USD</v>
      </c>
      <c r="D86" t="str">
        <f t="shared" si="3"/>
        <v>DT.DOD.DLXF.CD.MA.AR.EA.US</v>
      </c>
      <c r="E86" t="str">
        <f t="shared" si="3"/>
        <v>Millions (0)</v>
      </c>
      <c r="F86" t="e" cm="1">
        <f t="array" ref="F86">+_xlfn.XLOOKUP($L$1&amp;L86,#REF!&amp;#REF!,#REF!)</f>
        <v>#REF!</v>
      </c>
      <c r="K86" s="49" t="e">
        <f>+VLOOKUP($L$1,#REF!,2,FALSE)</f>
        <v>#REF!</v>
      </c>
      <c r="L86" t="s">
        <v>324</v>
      </c>
      <c r="M86" s="46" t="s">
        <v>124</v>
      </c>
      <c r="N86" t="s">
        <v>224</v>
      </c>
    </row>
    <row r="87" spans="1:14" x14ac:dyDescent="0.4">
      <c r="A87" t="str">
        <f t="shared" si="4"/>
        <v>Russian Federation</v>
      </c>
      <c r="B87" s="46" t="e">
        <f t="shared" si="3"/>
        <v>#REF!</v>
      </c>
      <c r="C87" t="str">
        <f t="shared" si="3"/>
        <v>Ext. Assets in Debt Instruments, Central Bank, Long-term, Special drawing rights (SDRs), USD</v>
      </c>
      <c r="D87" t="str">
        <f t="shared" si="3"/>
        <v>DT.DOD.DLTS.CD.MA.AR.EA.US</v>
      </c>
      <c r="E87" t="str">
        <f t="shared" si="3"/>
        <v>Millions (0)</v>
      </c>
      <c r="F87" t="e" cm="1">
        <f t="array" ref="F87">+_xlfn.XLOOKUP($L$1&amp;L87,#REF!&amp;#REF!,#REF!)</f>
        <v>#REF!</v>
      </c>
      <c r="K87" s="49" t="e">
        <f>+VLOOKUP($L$1,#REF!,2,FALSE)</f>
        <v>#REF!</v>
      </c>
      <c r="L87" t="s">
        <v>323</v>
      </c>
      <c r="M87" s="46" t="s">
        <v>125</v>
      </c>
      <c r="N87" t="s">
        <v>224</v>
      </c>
    </row>
    <row r="88" spans="1:14" x14ac:dyDescent="0.4">
      <c r="A88" t="str">
        <f t="shared" si="4"/>
        <v>Russian Federation</v>
      </c>
      <c r="B88" s="46" t="e">
        <f t="shared" si="3"/>
        <v>#REF!</v>
      </c>
      <c r="C88" t="str">
        <f t="shared" si="3"/>
        <v>Ext. Assets in Debt Instruments, Central Bank, Long-term, Currency and deposits, USD</v>
      </c>
      <c r="D88" t="str">
        <f t="shared" si="3"/>
        <v>DT.DOD.DLCD.CD.MA.AR.EA.US</v>
      </c>
      <c r="E88" t="str">
        <f t="shared" si="3"/>
        <v>Millions (0)</v>
      </c>
      <c r="F88" t="e" cm="1">
        <f t="array" ref="F88">+_xlfn.XLOOKUP($L$1&amp;L88,#REF!&amp;#REF!,#REF!)</f>
        <v>#REF!</v>
      </c>
      <c r="K88" s="49" t="e">
        <f>+VLOOKUP($L$1,#REF!,2,FALSE)</f>
        <v>#REF!</v>
      </c>
      <c r="L88" t="s">
        <v>322</v>
      </c>
      <c r="M88" s="46" t="s">
        <v>126</v>
      </c>
      <c r="N88" t="s">
        <v>224</v>
      </c>
    </row>
    <row r="89" spans="1:14" x14ac:dyDescent="0.4">
      <c r="A89" t="str">
        <f t="shared" si="4"/>
        <v>Russian Federation</v>
      </c>
      <c r="B89" s="46" t="e">
        <f t="shared" si="3"/>
        <v>#REF!</v>
      </c>
      <c r="C89" t="str">
        <f t="shared" si="3"/>
        <v>Ext. Assets in Debt Instruments, Central Bank, Long-term, Debt securities, USD</v>
      </c>
      <c r="D89" t="str">
        <f t="shared" si="3"/>
        <v>DT.DOD.DLBN.CD.MA.AR.EA.US</v>
      </c>
      <c r="E89" t="str">
        <f t="shared" si="3"/>
        <v>Millions (0)</v>
      </c>
      <c r="F89" t="e" cm="1">
        <f t="array" ref="F89">+_xlfn.XLOOKUP($L$1&amp;L89,#REF!&amp;#REF!,#REF!)</f>
        <v>#REF!</v>
      </c>
      <c r="K89" s="49" t="e">
        <f>+VLOOKUP($L$1,#REF!,2,FALSE)</f>
        <v>#REF!</v>
      </c>
      <c r="L89" t="s">
        <v>321</v>
      </c>
      <c r="M89" s="46" t="s">
        <v>127</v>
      </c>
      <c r="N89" t="s">
        <v>224</v>
      </c>
    </row>
    <row r="90" spans="1:14" x14ac:dyDescent="0.4">
      <c r="A90" t="str">
        <f t="shared" si="4"/>
        <v>Russian Federation</v>
      </c>
      <c r="B90" s="46" t="e">
        <f t="shared" si="3"/>
        <v>#REF!</v>
      </c>
      <c r="C90" t="str">
        <f t="shared" si="3"/>
        <v>Ext. Assets in Debt Instruments, Central Bank, Long-term, Loans, USD</v>
      </c>
      <c r="D90" t="str">
        <f t="shared" si="3"/>
        <v>DT.DOD.DLTL.CD.MA.AR.EA.US</v>
      </c>
      <c r="E90" t="str">
        <f t="shared" si="3"/>
        <v>Millions (0)</v>
      </c>
      <c r="F90" t="e" cm="1">
        <f t="array" ref="F90">+_xlfn.XLOOKUP($L$1&amp;L90,#REF!&amp;#REF!,#REF!)</f>
        <v>#REF!</v>
      </c>
      <c r="K90" s="49" t="e">
        <f>+VLOOKUP($L$1,#REF!,2,FALSE)</f>
        <v>#REF!</v>
      </c>
      <c r="L90" t="s">
        <v>320</v>
      </c>
      <c r="M90" s="46" t="s">
        <v>128</v>
      </c>
      <c r="N90" t="s">
        <v>224</v>
      </c>
    </row>
    <row r="91" spans="1:14" x14ac:dyDescent="0.4">
      <c r="A91" t="str">
        <f t="shared" si="4"/>
        <v>Russian Federation</v>
      </c>
      <c r="B91" s="46" t="e">
        <f t="shared" si="3"/>
        <v>#REF!</v>
      </c>
      <c r="C91" t="str">
        <f t="shared" si="3"/>
        <v>Ext. Assets in Debt Instruments, Central Bank, Long-term, Trade credit and advances, USD</v>
      </c>
      <c r="D91" t="str">
        <f t="shared" si="3"/>
        <v>DT.DOD.DLTT.CD.MA.AR.EA.US</v>
      </c>
      <c r="E91" t="str">
        <f t="shared" si="3"/>
        <v>Millions (0)</v>
      </c>
      <c r="F91" t="e" cm="1">
        <f t="array" ref="F91">+_xlfn.XLOOKUP($L$1&amp;L91,#REF!&amp;#REF!,#REF!)</f>
        <v>#REF!</v>
      </c>
      <c r="K91" s="49" t="e">
        <f>+VLOOKUP($L$1,#REF!,2,FALSE)</f>
        <v>#REF!</v>
      </c>
      <c r="L91" t="s">
        <v>319</v>
      </c>
      <c r="M91" s="46" t="s">
        <v>129</v>
      </c>
      <c r="N91" t="s">
        <v>224</v>
      </c>
    </row>
    <row r="92" spans="1:14" x14ac:dyDescent="0.4">
      <c r="A92" t="str">
        <f t="shared" si="4"/>
        <v>Russian Federation</v>
      </c>
      <c r="B92" s="46" t="e">
        <f t="shared" si="3"/>
        <v>#REF!</v>
      </c>
      <c r="C92" t="str">
        <f t="shared" si="3"/>
        <v>Ext. Assets in Debt Instruments, Central Bank, Long-term, Other debt instruments, USD</v>
      </c>
      <c r="D92" t="str">
        <f t="shared" si="3"/>
        <v>DT.DOD.DLTO.CD.MA.AR.EA.US</v>
      </c>
      <c r="E92" t="str">
        <f t="shared" si="3"/>
        <v>Millions (0)</v>
      </c>
      <c r="F92" t="e" cm="1">
        <f t="array" ref="F92">+_xlfn.XLOOKUP($L$1&amp;L92,#REF!&amp;#REF!,#REF!)</f>
        <v>#REF!</v>
      </c>
      <c r="K92" s="49" t="e">
        <f>+VLOOKUP($L$1,#REF!,2,FALSE)</f>
        <v>#REF!</v>
      </c>
      <c r="L92" t="s">
        <v>318</v>
      </c>
      <c r="M92" s="46" t="s">
        <v>130</v>
      </c>
      <c r="N92" t="s">
        <v>224</v>
      </c>
    </row>
    <row r="93" spans="1:14" x14ac:dyDescent="0.4">
      <c r="A93" t="str">
        <f t="shared" si="4"/>
        <v>Russian Federation</v>
      </c>
      <c r="B93" s="46" t="e">
        <f t="shared" si="3"/>
        <v>#REF!</v>
      </c>
      <c r="C93" t="str">
        <f t="shared" si="3"/>
        <v>Ext. Assets in Debt Instruments, Deposit-Taking Corp., exc. CB, All maturities, All instruments, USD</v>
      </c>
      <c r="D93" t="str">
        <f t="shared" si="3"/>
        <v>DT.DOD.DECT.CD.CB.AR.EA.US</v>
      </c>
      <c r="E93" t="str">
        <f t="shared" si="3"/>
        <v>Millions (0)</v>
      </c>
      <c r="F93" t="e" cm="1">
        <f t="array" ref="F93">+_xlfn.XLOOKUP($L$1&amp;L93,#REF!&amp;#REF!,#REF!)</f>
        <v>#REF!</v>
      </c>
      <c r="K93" s="49" t="e">
        <f>+VLOOKUP($L$1,#REF!,2,FALSE)</f>
        <v>#REF!</v>
      </c>
      <c r="L93" t="s">
        <v>317</v>
      </c>
      <c r="M93" s="46" t="s">
        <v>131</v>
      </c>
      <c r="N93" t="s">
        <v>224</v>
      </c>
    </row>
    <row r="94" spans="1:14" x14ac:dyDescent="0.4">
      <c r="A94" t="str">
        <f t="shared" si="4"/>
        <v>Russian Federation</v>
      </c>
      <c r="B94" s="46" t="e">
        <f t="shared" si="3"/>
        <v>#REF!</v>
      </c>
      <c r="C94" t="str">
        <f t="shared" si="3"/>
        <v>Ext. Assets in Debt Instruments, Deposit-Taking Corp., exc. CB, Short-term, All instruments, USD</v>
      </c>
      <c r="D94" t="str">
        <f t="shared" si="3"/>
        <v>DT.DOD.DSTC.CD.CB.AR.EA.US</v>
      </c>
      <c r="E94" t="str">
        <f t="shared" si="3"/>
        <v>Millions (0)</v>
      </c>
      <c r="F94" t="e" cm="1">
        <f t="array" ref="F94">+_xlfn.XLOOKUP($L$1&amp;L94,#REF!&amp;#REF!,#REF!)</f>
        <v>#REF!</v>
      </c>
      <c r="K94" s="49" t="e">
        <f>+VLOOKUP($L$1,#REF!,2,FALSE)</f>
        <v>#REF!</v>
      </c>
      <c r="L94" t="s">
        <v>316</v>
      </c>
      <c r="M94" s="46" t="s">
        <v>132</v>
      </c>
      <c r="N94" t="s">
        <v>224</v>
      </c>
    </row>
    <row r="95" spans="1:14" x14ac:dyDescent="0.4">
      <c r="A95" t="str">
        <f t="shared" si="4"/>
        <v>Russian Federation</v>
      </c>
      <c r="B95" s="46" t="e">
        <f t="shared" si="3"/>
        <v>#REF!</v>
      </c>
      <c r="C95" t="str">
        <f t="shared" si="3"/>
        <v>Ext. Assets in Debt Instruments, Deposit-Taking Corp., exc. CB, Short-term, Currency and deposits, USD</v>
      </c>
      <c r="D95" t="str">
        <f t="shared" si="3"/>
        <v>DT.DOD.DSCD.CD.CB.AR.EA.US</v>
      </c>
      <c r="E95" t="str">
        <f t="shared" si="3"/>
        <v>Millions (0)</v>
      </c>
      <c r="F95" t="e" cm="1">
        <f t="array" ref="F95">+_xlfn.XLOOKUP($L$1&amp;L95,#REF!&amp;#REF!,#REF!)</f>
        <v>#REF!</v>
      </c>
      <c r="K95" s="49" t="e">
        <f>+VLOOKUP($L$1,#REF!,2,FALSE)</f>
        <v>#REF!</v>
      </c>
      <c r="L95" t="s">
        <v>315</v>
      </c>
      <c r="M95" s="46" t="s">
        <v>133</v>
      </c>
      <c r="N95" t="s">
        <v>224</v>
      </c>
    </row>
    <row r="96" spans="1:14" x14ac:dyDescent="0.4">
      <c r="A96" t="str">
        <f t="shared" si="4"/>
        <v>Russian Federation</v>
      </c>
      <c r="B96" s="46" t="e">
        <f t="shared" si="3"/>
        <v>#REF!</v>
      </c>
      <c r="C96" t="str">
        <f t="shared" si="3"/>
        <v>Ext. Assets in Debt Instruments, Deposit-Taking Corp., exc. CB, Short-term, Debt securities, USD</v>
      </c>
      <c r="D96" t="str">
        <f t="shared" si="3"/>
        <v>DT.DOD.DSTM.CD.CB.AR.EA.US</v>
      </c>
      <c r="E96" t="str">
        <f t="shared" si="3"/>
        <v>Millions (0)</v>
      </c>
      <c r="F96" t="e" cm="1">
        <f t="array" ref="F96">+_xlfn.XLOOKUP($L$1&amp;L96,#REF!&amp;#REF!,#REF!)</f>
        <v>#REF!</v>
      </c>
      <c r="K96" s="49" t="e">
        <f>+VLOOKUP($L$1,#REF!,2,FALSE)</f>
        <v>#REF!</v>
      </c>
      <c r="L96" t="s">
        <v>314</v>
      </c>
      <c r="M96" s="46" t="s">
        <v>134</v>
      </c>
      <c r="N96" t="s">
        <v>224</v>
      </c>
    </row>
    <row r="97" spans="1:14" x14ac:dyDescent="0.4">
      <c r="A97" t="str">
        <f t="shared" si="4"/>
        <v>Russian Federation</v>
      </c>
      <c r="B97" s="46" t="e">
        <f t="shared" si="3"/>
        <v>#REF!</v>
      </c>
      <c r="C97" t="str">
        <f t="shared" si="3"/>
        <v>Ext. Assets in Debt Instruments, Deposit-Taking Corp., exc. CB, Short-term, Loans, USD</v>
      </c>
      <c r="D97" t="str">
        <f t="shared" si="3"/>
        <v>DT.DOD.DSTL.CD.CB.AR.EA.US</v>
      </c>
      <c r="E97" t="str">
        <f t="shared" si="3"/>
        <v>Millions (0)</v>
      </c>
      <c r="F97" t="e" cm="1">
        <f t="array" ref="F97">+_xlfn.XLOOKUP($L$1&amp;L97,#REF!&amp;#REF!,#REF!)</f>
        <v>#REF!</v>
      </c>
      <c r="K97" s="49" t="e">
        <f>+VLOOKUP($L$1,#REF!,2,FALSE)</f>
        <v>#REF!</v>
      </c>
      <c r="L97" t="s">
        <v>313</v>
      </c>
      <c r="M97" s="46" t="s">
        <v>135</v>
      </c>
      <c r="N97" t="s">
        <v>224</v>
      </c>
    </row>
    <row r="98" spans="1:14" x14ac:dyDescent="0.4">
      <c r="A98" t="str">
        <f t="shared" si="4"/>
        <v>Russian Federation</v>
      </c>
      <c r="B98" s="46" t="e">
        <f t="shared" ref="B98:E129" si="5">+K98</f>
        <v>#REF!</v>
      </c>
      <c r="C98" t="str">
        <f t="shared" si="5"/>
        <v>Ext. Assets in Debt Instruments, Deposit-Taking Corp., exc. CB, Short-term, Trade credit and advances, USD</v>
      </c>
      <c r="D98" t="str">
        <f t="shared" si="5"/>
        <v>DT.DOD.DSTT.CD.CB.AR.EA.US</v>
      </c>
      <c r="E98" t="str">
        <f t="shared" si="5"/>
        <v>Millions (0)</v>
      </c>
      <c r="F98" t="e" cm="1">
        <f t="array" ref="F98">+_xlfn.XLOOKUP($L$1&amp;L98,#REF!&amp;#REF!,#REF!)</f>
        <v>#REF!</v>
      </c>
      <c r="K98" s="49" t="e">
        <f>+VLOOKUP($L$1,#REF!,2,FALSE)</f>
        <v>#REF!</v>
      </c>
      <c r="L98" t="s">
        <v>312</v>
      </c>
      <c r="M98" s="46" t="s">
        <v>136</v>
      </c>
      <c r="N98" t="s">
        <v>224</v>
      </c>
    </row>
    <row r="99" spans="1:14" x14ac:dyDescent="0.4">
      <c r="A99" t="str">
        <f t="shared" si="4"/>
        <v>Russian Federation</v>
      </c>
      <c r="B99" s="46" t="e">
        <f t="shared" si="5"/>
        <v>#REF!</v>
      </c>
      <c r="C99" t="str">
        <f t="shared" si="5"/>
        <v>Ext. Assets in Debt Instruments, Deposit-Taking Corp., exc. CB, Short-term, Other debt instruments, USD</v>
      </c>
      <c r="D99" t="str">
        <f t="shared" si="5"/>
        <v>DT.DOD.DSOO.CD.CB.AR.EA.US</v>
      </c>
      <c r="E99" t="str">
        <f t="shared" si="5"/>
        <v>Millions (0)</v>
      </c>
      <c r="F99" t="e" cm="1">
        <f t="array" ref="F99">+_xlfn.XLOOKUP($L$1&amp;L99,#REF!&amp;#REF!,#REF!)</f>
        <v>#REF!</v>
      </c>
      <c r="K99" s="49" t="e">
        <f>+VLOOKUP($L$1,#REF!,2,FALSE)</f>
        <v>#REF!</v>
      </c>
      <c r="L99" t="s">
        <v>311</v>
      </c>
      <c r="M99" s="46" t="s">
        <v>137</v>
      </c>
      <c r="N99" t="s">
        <v>224</v>
      </c>
    </row>
    <row r="100" spans="1:14" x14ac:dyDescent="0.4">
      <c r="A100" t="str">
        <f t="shared" si="4"/>
        <v>Russian Federation</v>
      </c>
      <c r="B100" s="46" t="e">
        <f t="shared" si="5"/>
        <v>#REF!</v>
      </c>
      <c r="C100" t="str">
        <f t="shared" si="5"/>
        <v>Ext. Assets in Debt Instruments, Deposit-Taking Corp., exc. CB, Long-term, All instruments, USD</v>
      </c>
      <c r="D100" t="str">
        <f t="shared" si="5"/>
        <v>DT.DOD.DLXF.CD.CB.AR.EA.US</v>
      </c>
      <c r="E100" t="str">
        <f t="shared" si="5"/>
        <v>Millions (0)</v>
      </c>
      <c r="F100" t="e" cm="1">
        <f t="array" ref="F100">+_xlfn.XLOOKUP($L$1&amp;L100,#REF!&amp;#REF!,#REF!)</f>
        <v>#REF!</v>
      </c>
      <c r="K100" s="49" t="e">
        <f>+VLOOKUP($L$1,#REF!,2,FALSE)</f>
        <v>#REF!</v>
      </c>
      <c r="L100" t="s">
        <v>310</v>
      </c>
      <c r="M100" s="46" t="s">
        <v>138</v>
      </c>
      <c r="N100" t="s">
        <v>224</v>
      </c>
    </row>
    <row r="101" spans="1:14" x14ac:dyDescent="0.4">
      <c r="A101" t="str">
        <f t="shared" si="4"/>
        <v>Russian Federation</v>
      </c>
      <c r="B101" s="46" t="e">
        <f t="shared" si="5"/>
        <v>#REF!</v>
      </c>
      <c r="C101" t="str">
        <f t="shared" si="5"/>
        <v>Ext. Assets in Debt Instruments, Deposit-Taking Corp., exc. CB, Long-term, Currency and deposits , USD</v>
      </c>
      <c r="D101" t="str">
        <f t="shared" si="5"/>
        <v>DT.DOD.DLCD.CD.CB.AR.EA.US</v>
      </c>
      <c r="E101" t="str">
        <f t="shared" si="5"/>
        <v>Millions (0)</v>
      </c>
      <c r="F101" t="e" cm="1">
        <f t="array" ref="F101">+_xlfn.XLOOKUP($L$1&amp;L101,#REF!&amp;#REF!,#REF!)</f>
        <v>#REF!</v>
      </c>
      <c r="K101" s="49" t="e">
        <f>+VLOOKUP($L$1,#REF!,2,FALSE)</f>
        <v>#REF!</v>
      </c>
      <c r="L101" t="s">
        <v>309</v>
      </c>
      <c r="M101" s="46" t="s">
        <v>139</v>
      </c>
      <c r="N101" t="s">
        <v>224</v>
      </c>
    </row>
    <row r="102" spans="1:14" x14ac:dyDescent="0.4">
      <c r="A102" t="str">
        <f t="shared" si="4"/>
        <v>Russian Federation</v>
      </c>
      <c r="B102" s="46" t="e">
        <f t="shared" si="5"/>
        <v>#REF!</v>
      </c>
      <c r="C102" t="str">
        <f t="shared" si="5"/>
        <v>Ext. Assets in Debt Instruments, Deposit-Taking Corp., exc. CB, Long-term, Debt securities, USD</v>
      </c>
      <c r="D102" t="str">
        <f t="shared" si="5"/>
        <v>DT.DOD.DLBN.CD.CB.AR.EA.US</v>
      </c>
      <c r="E102" t="str">
        <f t="shared" si="5"/>
        <v>Millions (0)</v>
      </c>
      <c r="F102" t="e" cm="1">
        <f t="array" ref="F102">+_xlfn.XLOOKUP($L$1&amp;L102,#REF!&amp;#REF!,#REF!)</f>
        <v>#REF!</v>
      </c>
      <c r="K102" s="49" t="e">
        <f>+VLOOKUP($L$1,#REF!,2,FALSE)</f>
        <v>#REF!</v>
      </c>
      <c r="L102" t="s">
        <v>308</v>
      </c>
      <c r="M102" s="46" t="s">
        <v>140</v>
      </c>
      <c r="N102" t="s">
        <v>224</v>
      </c>
    </row>
    <row r="103" spans="1:14" x14ac:dyDescent="0.4">
      <c r="A103" t="str">
        <f t="shared" si="4"/>
        <v>Russian Federation</v>
      </c>
      <c r="B103" s="46" t="e">
        <f t="shared" si="5"/>
        <v>#REF!</v>
      </c>
      <c r="C103" t="str">
        <f t="shared" si="5"/>
        <v>Ext. Assets in Debt Instruments, Deposit-Taking Corp., exc. CB, Long-term, Loans, USD</v>
      </c>
      <c r="D103" t="str">
        <f t="shared" si="5"/>
        <v>DT.DOD.DLTL.CD.CB.AR.EA.US</v>
      </c>
      <c r="E103" t="str">
        <f t="shared" si="5"/>
        <v>Millions (0)</v>
      </c>
      <c r="F103" t="e" cm="1">
        <f t="array" ref="F103">+_xlfn.XLOOKUP($L$1&amp;L103,#REF!&amp;#REF!,#REF!)</f>
        <v>#REF!</v>
      </c>
      <c r="K103" s="49" t="e">
        <f>+VLOOKUP($L$1,#REF!,2,FALSE)</f>
        <v>#REF!</v>
      </c>
      <c r="L103" t="s">
        <v>307</v>
      </c>
      <c r="M103" s="46" t="s">
        <v>141</v>
      </c>
      <c r="N103" t="s">
        <v>224</v>
      </c>
    </row>
    <row r="104" spans="1:14" x14ac:dyDescent="0.4">
      <c r="A104" t="str">
        <f t="shared" si="4"/>
        <v>Russian Federation</v>
      </c>
      <c r="B104" s="46" t="e">
        <f t="shared" si="5"/>
        <v>#REF!</v>
      </c>
      <c r="C104" t="str">
        <f t="shared" si="5"/>
        <v>Ext. Assets in Debt Instruments, Deposit-Taking Corp., exc. CB, Long-term, Trade credit and advances, USD</v>
      </c>
      <c r="D104" t="str">
        <f t="shared" si="5"/>
        <v>DT.DOD.DLTT.CD.CB.AR.EA.US</v>
      </c>
      <c r="E104" t="str">
        <f t="shared" si="5"/>
        <v>Millions (0)</v>
      </c>
      <c r="F104" t="e" cm="1">
        <f t="array" ref="F104">+_xlfn.XLOOKUP($L$1&amp;L104,#REF!&amp;#REF!,#REF!)</f>
        <v>#REF!</v>
      </c>
      <c r="K104" s="49" t="e">
        <f>+VLOOKUP($L$1,#REF!,2,FALSE)</f>
        <v>#REF!</v>
      </c>
      <c r="L104" t="s">
        <v>306</v>
      </c>
      <c r="M104" s="46" t="s">
        <v>142</v>
      </c>
      <c r="N104" t="s">
        <v>224</v>
      </c>
    </row>
    <row r="105" spans="1:14" x14ac:dyDescent="0.4">
      <c r="A105" t="str">
        <f t="shared" si="4"/>
        <v>Russian Federation</v>
      </c>
      <c r="B105" s="46" t="e">
        <f t="shared" si="5"/>
        <v>#REF!</v>
      </c>
      <c r="C105" t="str">
        <f t="shared" si="5"/>
        <v>Ext. Assets in Debt Instruments, Deposit-Taking Corp., exc. CB, Long-term, Other debt instruments, USD</v>
      </c>
      <c r="D105" t="str">
        <f t="shared" si="5"/>
        <v>DT.DOD.DLTO.CD.CB.AR.EA.US</v>
      </c>
      <c r="E105" t="str">
        <f t="shared" si="5"/>
        <v>Millions (0)</v>
      </c>
      <c r="F105" t="e" cm="1">
        <f t="array" ref="F105">+_xlfn.XLOOKUP($L$1&amp;L105,#REF!&amp;#REF!,#REF!)</f>
        <v>#REF!</v>
      </c>
      <c r="K105" s="49" t="e">
        <f>+VLOOKUP($L$1,#REF!,2,FALSE)</f>
        <v>#REF!</v>
      </c>
      <c r="L105" t="s">
        <v>305</v>
      </c>
      <c r="M105" s="46" t="s">
        <v>143</v>
      </c>
      <c r="N105" t="s">
        <v>224</v>
      </c>
    </row>
    <row r="106" spans="1:14" x14ac:dyDescent="0.4">
      <c r="A106" t="str">
        <f t="shared" si="4"/>
        <v>Russian Federation</v>
      </c>
      <c r="B106" s="46" t="e">
        <f t="shared" si="5"/>
        <v>#REF!</v>
      </c>
      <c r="C106" t="str">
        <f t="shared" si="5"/>
        <v>Ext. Assets in Debt Instruments, Other Sectors, All maturities, All instruments, USD</v>
      </c>
      <c r="D106" t="str">
        <f t="shared" si="5"/>
        <v>DT.DOD.DECT.CD.OT.AR.EA.US</v>
      </c>
      <c r="E106" t="str">
        <f t="shared" si="5"/>
        <v>Millions (0)</v>
      </c>
      <c r="F106" t="e" cm="1">
        <f t="array" ref="F106">+_xlfn.XLOOKUP($L$1&amp;L106,#REF!&amp;#REF!,#REF!)</f>
        <v>#REF!</v>
      </c>
      <c r="K106" s="49" t="e">
        <f>+VLOOKUP($L$1,#REF!,2,FALSE)</f>
        <v>#REF!</v>
      </c>
      <c r="L106" t="s">
        <v>304</v>
      </c>
      <c r="M106" s="46" t="s">
        <v>144</v>
      </c>
      <c r="N106" t="s">
        <v>224</v>
      </c>
    </row>
    <row r="107" spans="1:14" x14ac:dyDescent="0.4">
      <c r="A107" t="str">
        <f t="shared" si="4"/>
        <v>Russian Federation</v>
      </c>
      <c r="B107" s="46" t="e">
        <f t="shared" si="5"/>
        <v>#REF!</v>
      </c>
      <c r="C107" t="str">
        <f t="shared" si="5"/>
        <v>Ext. Assets in Debt Instruments, Other Sectors, Short-term, All instruments, USD</v>
      </c>
      <c r="D107" t="str">
        <f t="shared" si="5"/>
        <v>DT.DOD.DSTC.CD.OT.AR.EA.US</v>
      </c>
      <c r="E107" t="str">
        <f t="shared" si="5"/>
        <v>Millions (0)</v>
      </c>
      <c r="F107" t="e" cm="1">
        <f t="array" ref="F107">+_xlfn.XLOOKUP($L$1&amp;L107,#REF!&amp;#REF!,#REF!)</f>
        <v>#REF!</v>
      </c>
      <c r="K107" s="49" t="e">
        <f>+VLOOKUP($L$1,#REF!,2,FALSE)</f>
        <v>#REF!</v>
      </c>
      <c r="L107" t="s">
        <v>303</v>
      </c>
      <c r="M107" s="46" t="s">
        <v>145</v>
      </c>
      <c r="N107" t="s">
        <v>224</v>
      </c>
    </row>
    <row r="108" spans="1:14" x14ac:dyDescent="0.4">
      <c r="A108" t="str">
        <f t="shared" si="4"/>
        <v>Russian Federation</v>
      </c>
      <c r="B108" s="46" t="e">
        <f t="shared" si="5"/>
        <v>#REF!</v>
      </c>
      <c r="C108" t="str">
        <f t="shared" si="5"/>
        <v>Ext. Assets in Debt Instruments, Other Sectors, Short-term, Currency and deposits, USD</v>
      </c>
      <c r="D108" t="str">
        <f t="shared" si="5"/>
        <v>DT.DOD.DSCD.CD.OT.AR.EA.US</v>
      </c>
      <c r="E108" t="str">
        <f t="shared" si="5"/>
        <v>Millions (0)</v>
      </c>
      <c r="F108" t="e" cm="1">
        <f t="array" ref="F108">+_xlfn.XLOOKUP($L$1&amp;L108,#REF!&amp;#REF!,#REF!)</f>
        <v>#REF!</v>
      </c>
      <c r="K108" s="49" t="e">
        <f>+VLOOKUP($L$1,#REF!,2,FALSE)</f>
        <v>#REF!</v>
      </c>
      <c r="L108" t="s">
        <v>302</v>
      </c>
      <c r="M108" s="46" t="s">
        <v>146</v>
      </c>
      <c r="N108" t="s">
        <v>224</v>
      </c>
    </row>
    <row r="109" spans="1:14" x14ac:dyDescent="0.4">
      <c r="A109" t="str">
        <f t="shared" si="4"/>
        <v>Russian Federation</v>
      </c>
      <c r="B109" s="46" t="e">
        <f t="shared" si="5"/>
        <v>#REF!</v>
      </c>
      <c r="C109" t="str">
        <f t="shared" si="5"/>
        <v>Ext. Assets in Debt Instruments, Other Sectors, Short-term, Debt securities, USD</v>
      </c>
      <c r="D109" t="str">
        <f t="shared" si="5"/>
        <v>DT.DOD.DSTM.CD.OT.AR.EA.US</v>
      </c>
      <c r="E109" t="str">
        <f t="shared" si="5"/>
        <v>Millions (0)</v>
      </c>
      <c r="F109" t="e" cm="1">
        <f t="array" ref="F109">+_xlfn.XLOOKUP($L$1&amp;L109,#REF!&amp;#REF!,#REF!)</f>
        <v>#REF!</v>
      </c>
      <c r="K109" s="49" t="e">
        <f>+VLOOKUP($L$1,#REF!,2,FALSE)</f>
        <v>#REF!</v>
      </c>
      <c r="L109" t="s">
        <v>301</v>
      </c>
      <c r="M109" s="46" t="s">
        <v>147</v>
      </c>
      <c r="N109" t="s">
        <v>224</v>
      </c>
    </row>
    <row r="110" spans="1:14" x14ac:dyDescent="0.4">
      <c r="A110" t="str">
        <f t="shared" si="4"/>
        <v>Russian Federation</v>
      </c>
      <c r="B110" s="46" t="e">
        <f t="shared" si="5"/>
        <v>#REF!</v>
      </c>
      <c r="C110" t="str">
        <f t="shared" si="5"/>
        <v>Ext. Assets in Debt Instruments, Other Sectors, Short-term, Loans, USD</v>
      </c>
      <c r="D110" t="str">
        <f t="shared" si="5"/>
        <v>DT.DOD.DSTL.CD.OT.AR.EA.US</v>
      </c>
      <c r="E110" t="str">
        <f t="shared" si="5"/>
        <v>Millions (0)</v>
      </c>
      <c r="F110" t="e" cm="1">
        <f t="array" ref="F110">+_xlfn.XLOOKUP($L$1&amp;L110,#REF!&amp;#REF!,#REF!)</f>
        <v>#REF!</v>
      </c>
      <c r="K110" s="49" t="e">
        <f>+VLOOKUP($L$1,#REF!,2,FALSE)</f>
        <v>#REF!</v>
      </c>
      <c r="L110" t="s">
        <v>300</v>
      </c>
      <c r="M110" s="46" t="s">
        <v>148</v>
      </c>
      <c r="N110" t="s">
        <v>224</v>
      </c>
    </row>
    <row r="111" spans="1:14" x14ac:dyDescent="0.4">
      <c r="A111" t="str">
        <f t="shared" si="4"/>
        <v>Russian Federation</v>
      </c>
      <c r="B111" s="46" t="e">
        <f t="shared" si="5"/>
        <v>#REF!</v>
      </c>
      <c r="C111" t="str">
        <f t="shared" si="5"/>
        <v>Ext. Assets in Debt Instruments, Other Sectors, Short-term, Trade credit and advances, USD</v>
      </c>
      <c r="D111" t="str">
        <f t="shared" si="5"/>
        <v>DT.DOD.DSTT.CD.OT.AR.EA.US</v>
      </c>
      <c r="E111" t="str">
        <f t="shared" si="5"/>
        <v>Millions (0)</v>
      </c>
      <c r="F111" t="e" cm="1">
        <f t="array" ref="F111">+_xlfn.XLOOKUP($L$1&amp;L111,#REF!&amp;#REF!,#REF!)</f>
        <v>#REF!</v>
      </c>
      <c r="K111" s="49" t="e">
        <f>+VLOOKUP($L$1,#REF!,2,FALSE)</f>
        <v>#REF!</v>
      </c>
      <c r="L111" t="s">
        <v>299</v>
      </c>
      <c r="M111" s="46" t="s">
        <v>149</v>
      </c>
      <c r="N111" t="s">
        <v>224</v>
      </c>
    </row>
    <row r="112" spans="1:14" x14ac:dyDescent="0.4">
      <c r="A112" t="str">
        <f t="shared" si="4"/>
        <v>Russian Federation</v>
      </c>
      <c r="B112" s="46" t="e">
        <f t="shared" si="5"/>
        <v>#REF!</v>
      </c>
      <c r="C112" t="str">
        <f t="shared" si="5"/>
        <v>Ext. Assets in Debt Instruments, Other Sectors, Short-term, Other debt instruments, USD</v>
      </c>
      <c r="D112" t="str">
        <f t="shared" si="5"/>
        <v>DT.DOD.DSOO.CD.OT.AR.EA.US</v>
      </c>
      <c r="E112" t="str">
        <f t="shared" si="5"/>
        <v>Millions (0)</v>
      </c>
      <c r="F112" t="e" cm="1">
        <f t="array" ref="F112">+_xlfn.XLOOKUP($L$1&amp;L112,#REF!&amp;#REF!,#REF!)</f>
        <v>#REF!</v>
      </c>
      <c r="K112" s="49" t="e">
        <f>+VLOOKUP($L$1,#REF!,2,FALSE)</f>
        <v>#REF!</v>
      </c>
      <c r="L112" t="s">
        <v>298</v>
      </c>
      <c r="M112" s="46" t="s">
        <v>150</v>
      </c>
      <c r="N112" t="s">
        <v>224</v>
      </c>
    </row>
    <row r="113" spans="1:14" x14ac:dyDescent="0.4">
      <c r="A113" t="str">
        <f t="shared" si="4"/>
        <v>Russian Federation</v>
      </c>
      <c r="B113" s="46" t="e">
        <f t="shared" si="5"/>
        <v>#REF!</v>
      </c>
      <c r="C113" t="str">
        <f t="shared" si="5"/>
        <v>Ext. Assets in Debt Instruments, Other Sectors, Long-term, All instruments, USD</v>
      </c>
      <c r="D113" t="str">
        <f t="shared" si="5"/>
        <v>DT.DOD.DLXF.CD.OT.AR.EA.US</v>
      </c>
      <c r="E113" t="str">
        <f t="shared" si="5"/>
        <v>Millions (0)</v>
      </c>
      <c r="F113" t="e" cm="1">
        <f t="array" ref="F113">+_xlfn.XLOOKUP($L$1&amp;L113,#REF!&amp;#REF!,#REF!)</f>
        <v>#REF!</v>
      </c>
      <c r="K113" s="49" t="e">
        <f>+VLOOKUP($L$1,#REF!,2,FALSE)</f>
        <v>#REF!</v>
      </c>
      <c r="L113" t="s">
        <v>297</v>
      </c>
      <c r="M113" s="46" t="s">
        <v>151</v>
      </c>
      <c r="N113" t="s">
        <v>224</v>
      </c>
    </row>
    <row r="114" spans="1:14" x14ac:dyDescent="0.4">
      <c r="A114" t="str">
        <f t="shared" si="4"/>
        <v>Russian Federation</v>
      </c>
      <c r="B114" s="46" t="e">
        <f t="shared" si="5"/>
        <v>#REF!</v>
      </c>
      <c r="C114" t="str">
        <f t="shared" si="5"/>
        <v>Ext. Assets in Debt Instruments, Other Sectors, Long-term, Currency and deposits, USD</v>
      </c>
      <c r="D114" t="str">
        <f t="shared" si="5"/>
        <v>DT.DOD.DLCD.CD.OT.AR.EA.US</v>
      </c>
      <c r="E114" t="str">
        <f t="shared" si="5"/>
        <v>Millions (0)</v>
      </c>
      <c r="F114" t="e" cm="1">
        <f t="array" ref="F114">+_xlfn.XLOOKUP($L$1&amp;L114,#REF!&amp;#REF!,#REF!)</f>
        <v>#REF!</v>
      </c>
      <c r="K114" s="49" t="e">
        <f>+VLOOKUP($L$1,#REF!,2,FALSE)</f>
        <v>#REF!</v>
      </c>
      <c r="L114" t="s">
        <v>296</v>
      </c>
      <c r="M114" s="46" t="s">
        <v>152</v>
      </c>
      <c r="N114" t="s">
        <v>224</v>
      </c>
    </row>
    <row r="115" spans="1:14" x14ac:dyDescent="0.4">
      <c r="A115" t="str">
        <f t="shared" si="4"/>
        <v>Russian Federation</v>
      </c>
      <c r="B115" s="46" t="e">
        <f t="shared" si="5"/>
        <v>#REF!</v>
      </c>
      <c r="C115" t="str">
        <f t="shared" si="5"/>
        <v>Ext. Assets in Debt Instruments, Other Sectors, Long-term, Debt securities, USD</v>
      </c>
      <c r="D115" t="str">
        <f t="shared" si="5"/>
        <v>DT.DOD.DLBN.CD.OT.AR.EA.US</v>
      </c>
      <c r="E115" t="str">
        <f t="shared" si="5"/>
        <v>Millions (0)</v>
      </c>
      <c r="F115" t="e" cm="1">
        <f t="array" ref="F115">+_xlfn.XLOOKUP($L$1&amp;L115,#REF!&amp;#REF!,#REF!)</f>
        <v>#REF!</v>
      </c>
      <c r="K115" s="49" t="e">
        <f>+VLOOKUP($L$1,#REF!,2,FALSE)</f>
        <v>#REF!</v>
      </c>
      <c r="L115" t="s">
        <v>295</v>
      </c>
      <c r="M115" s="46" t="s">
        <v>153</v>
      </c>
      <c r="N115" t="s">
        <v>224</v>
      </c>
    </row>
    <row r="116" spans="1:14" x14ac:dyDescent="0.4">
      <c r="A116" t="str">
        <f t="shared" si="4"/>
        <v>Russian Federation</v>
      </c>
      <c r="B116" s="46" t="e">
        <f t="shared" si="5"/>
        <v>#REF!</v>
      </c>
      <c r="C116" t="str">
        <f t="shared" si="5"/>
        <v>Ext. Assets in Debt Instruments, Other Sectors, Long-term, Loans, USD</v>
      </c>
      <c r="D116" t="str">
        <f t="shared" si="5"/>
        <v>DT.DOD.DLTL.CD.OT.AR.EA.US</v>
      </c>
      <c r="E116" t="str">
        <f t="shared" si="5"/>
        <v>Millions (0)</v>
      </c>
      <c r="F116" t="e" cm="1">
        <f t="array" ref="F116">+_xlfn.XLOOKUP($L$1&amp;L116,#REF!&amp;#REF!,#REF!)</f>
        <v>#REF!</v>
      </c>
      <c r="K116" s="49" t="e">
        <f>+VLOOKUP($L$1,#REF!,2,FALSE)</f>
        <v>#REF!</v>
      </c>
      <c r="L116" t="s">
        <v>294</v>
      </c>
      <c r="M116" s="46" t="s">
        <v>154</v>
      </c>
      <c r="N116" t="s">
        <v>224</v>
      </c>
    </row>
    <row r="117" spans="1:14" x14ac:dyDescent="0.4">
      <c r="A117" t="str">
        <f t="shared" si="4"/>
        <v>Russian Federation</v>
      </c>
      <c r="B117" s="46" t="e">
        <f t="shared" si="5"/>
        <v>#REF!</v>
      </c>
      <c r="C117" t="str">
        <f t="shared" si="5"/>
        <v>Ext. Assets in Debt Instruments, Other Sectors, Long-term, Trade credit and advances, USD</v>
      </c>
      <c r="D117" t="str">
        <f t="shared" si="5"/>
        <v>DT.DOD.DLTT.CD.OT.AR.EA.US</v>
      </c>
      <c r="E117" t="str">
        <f t="shared" si="5"/>
        <v>Millions (0)</v>
      </c>
      <c r="F117" t="e" cm="1">
        <f t="array" ref="F117">+_xlfn.XLOOKUP($L$1&amp;L117,#REF!&amp;#REF!,#REF!)</f>
        <v>#REF!</v>
      </c>
      <c r="K117" s="49" t="e">
        <f>+VLOOKUP($L$1,#REF!,2,FALSE)</f>
        <v>#REF!</v>
      </c>
      <c r="L117" t="s">
        <v>293</v>
      </c>
      <c r="M117" s="46" t="s">
        <v>155</v>
      </c>
      <c r="N117" t="s">
        <v>224</v>
      </c>
    </row>
    <row r="118" spans="1:14" x14ac:dyDescent="0.4">
      <c r="A118" t="str">
        <f t="shared" si="4"/>
        <v>Russian Federation</v>
      </c>
      <c r="B118" s="46" t="e">
        <f t="shared" si="5"/>
        <v>#REF!</v>
      </c>
      <c r="C118" t="str">
        <f t="shared" si="5"/>
        <v>Ext. Assets in Debt Instruments, Other Sectors, Long-term, Other debt instruments, USD</v>
      </c>
      <c r="D118" t="str">
        <f t="shared" si="5"/>
        <v>DT.DOD.DLTO.CD.OT.AR.EA.US</v>
      </c>
      <c r="E118" t="str">
        <f t="shared" si="5"/>
        <v>Millions (0)</v>
      </c>
      <c r="F118" t="e" cm="1">
        <f t="array" ref="F118">+_xlfn.XLOOKUP($L$1&amp;L118,#REF!&amp;#REF!,#REF!)</f>
        <v>#REF!</v>
      </c>
      <c r="K118" s="49" t="e">
        <f>+VLOOKUP($L$1,#REF!,2,FALSE)</f>
        <v>#REF!</v>
      </c>
      <c r="L118" t="s">
        <v>292</v>
      </c>
      <c r="M118" s="46" t="s">
        <v>156</v>
      </c>
      <c r="N118" t="s">
        <v>224</v>
      </c>
    </row>
    <row r="119" spans="1:14" x14ac:dyDescent="0.4">
      <c r="A119" t="str">
        <f t="shared" si="4"/>
        <v>Russian Federation</v>
      </c>
      <c r="B119" s="46" t="e">
        <f t="shared" si="5"/>
        <v>#REF!</v>
      </c>
      <c r="C119" t="str">
        <f t="shared" si="5"/>
        <v>Ext. Assets in Debt Instruments, DI: Intercom Lending, All maturities, All instruments, USD</v>
      </c>
      <c r="D119" t="str">
        <f t="shared" si="5"/>
        <v>DT.DOD.DECT.CD.IL.AR.EA.US</v>
      </c>
      <c r="E119" t="str">
        <f t="shared" si="5"/>
        <v>Millions (0)</v>
      </c>
      <c r="F119" t="e" cm="1">
        <f t="array" ref="F119">+_xlfn.XLOOKUP($L$1&amp;L119,#REF!&amp;#REF!,#REF!)</f>
        <v>#REF!</v>
      </c>
      <c r="K119" s="49" t="e">
        <f>+VLOOKUP($L$1,#REF!,2,FALSE)</f>
        <v>#REF!</v>
      </c>
      <c r="L119" t="s">
        <v>291</v>
      </c>
      <c r="M119" s="46" t="s">
        <v>157</v>
      </c>
      <c r="N119" t="s">
        <v>224</v>
      </c>
    </row>
    <row r="120" spans="1:14" x14ac:dyDescent="0.4">
      <c r="A120" t="str">
        <f t="shared" si="4"/>
        <v>Russian Federation</v>
      </c>
      <c r="B120" s="46" t="e">
        <f t="shared" si="5"/>
        <v>#REF!</v>
      </c>
      <c r="C120" t="str">
        <f t="shared" si="5"/>
        <v>Ext. Assets in Debt Instruments, DI: Intercom Lending, All maturities, Debt of dir. investment ent. to dir. investors, USD</v>
      </c>
      <c r="D120" t="str">
        <f t="shared" si="5"/>
        <v>DT.DOD.DIDI.CD.IL.EA.US</v>
      </c>
      <c r="E120" t="str">
        <f t="shared" si="5"/>
        <v>Millions (0)</v>
      </c>
      <c r="F120" t="e" cm="1">
        <f t="array" ref="F120">+_xlfn.XLOOKUP($L$1&amp;L120,#REF!&amp;#REF!,#REF!)</f>
        <v>#REF!</v>
      </c>
      <c r="K120" s="49" t="e">
        <f>+VLOOKUP($L$1,#REF!,2,FALSE)</f>
        <v>#REF!</v>
      </c>
      <c r="L120" t="s">
        <v>290</v>
      </c>
      <c r="M120" s="46" t="s">
        <v>158</v>
      </c>
      <c r="N120" t="s">
        <v>224</v>
      </c>
    </row>
    <row r="121" spans="1:14" x14ac:dyDescent="0.4">
      <c r="A121" t="str">
        <f t="shared" si="4"/>
        <v>Russian Federation</v>
      </c>
      <c r="B121" s="46" t="e">
        <f t="shared" si="5"/>
        <v>#REF!</v>
      </c>
      <c r="C121" t="str">
        <f t="shared" si="5"/>
        <v>Ext. Assets in Debt Instruments, DI: Intercom Lending, All maturities, Debt of dir. investors to dir. investment ent., USD</v>
      </c>
      <c r="D121" t="str">
        <f t="shared" si="5"/>
        <v>DT.DOD.DIIE.CD.IL.EA.US</v>
      </c>
      <c r="E121" t="str">
        <f t="shared" si="5"/>
        <v>Millions (0)</v>
      </c>
      <c r="F121" t="e" cm="1">
        <f t="array" ref="F121">+_xlfn.XLOOKUP($L$1&amp;L121,#REF!&amp;#REF!,#REF!)</f>
        <v>#REF!</v>
      </c>
      <c r="K121" s="49" t="e">
        <f>+VLOOKUP($L$1,#REF!,2,FALSE)</f>
        <v>#REF!</v>
      </c>
      <c r="L121" t="s">
        <v>289</v>
      </c>
      <c r="M121" s="46" t="s">
        <v>159</v>
      </c>
      <c r="N121" t="s">
        <v>224</v>
      </c>
    </row>
    <row r="122" spans="1:14" x14ac:dyDescent="0.4">
      <c r="A122" t="str">
        <f t="shared" si="4"/>
        <v>Russian Federation</v>
      </c>
      <c r="B122" s="46" t="e">
        <f t="shared" si="5"/>
        <v>#REF!</v>
      </c>
      <c r="C122" t="str">
        <f t="shared" si="5"/>
        <v>Ext. Assets in Debt Instruments, DI: Intercom Lending, All maturities, Debt between fellow enterprises, USD</v>
      </c>
      <c r="D122" t="str">
        <f t="shared" si="5"/>
        <v>DT.DOD.DIFE.CD.IL.EA.US</v>
      </c>
      <c r="E122" t="str">
        <f t="shared" si="5"/>
        <v>Millions (0)</v>
      </c>
      <c r="F122" t="e" cm="1">
        <f t="array" ref="F122">+_xlfn.XLOOKUP($L$1&amp;L122,#REF!&amp;#REF!,#REF!)</f>
        <v>#REF!</v>
      </c>
      <c r="K122" s="49" t="e">
        <f>+VLOOKUP($L$1,#REF!,2,FALSE)</f>
        <v>#REF!</v>
      </c>
      <c r="L122" t="s">
        <v>288</v>
      </c>
      <c r="M122" s="46" t="s">
        <v>160</v>
      </c>
      <c r="N122" t="s">
        <v>224</v>
      </c>
    </row>
    <row r="123" spans="1:14" x14ac:dyDescent="0.4">
      <c r="A123" t="str">
        <f t="shared" si="4"/>
        <v>Russian Federation</v>
      </c>
      <c r="B123" s="46" t="e">
        <f t="shared" si="5"/>
        <v>#REF!</v>
      </c>
      <c r="C123" t="str">
        <f t="shared" si="5"/>
        <v>Ext. Assets in Debt Instruments, All Sectors, All maturities, All instruments, USD</v>
      </c>
      <c r="D123" t="str">
        <f t="shared" si="5"/>
        <v>DT.DOD.DECT.CD.AR.EA.US</v>
      </c>
      <c r="E123" t="str">
        <f t="shared" si="5"/>
        <v>Millions (0)</v>
      </c>
      <c r="F123" t="e" cm="1">
        <f t="array" ref="F123">+_xlfn.XLOOKUP($L$1&amp;L123,#REF!&amp;#REF!,#REF!)</f>
        <v>#REF!</v>
      </c>
      <c r="K123" s="49" t="e">
        <f>+VLOOKUP($L$1,#REF!,2,FALSE)</f>
        <v>#REF!</v>
      </c>
      <c r="L123" t="s">
        <v>287</v>
      </c>
      <c r="M123" s="46" t="s">
        <v>161</v>
      </c>
      <c r="N123" t="s">
        <v>224</v>
      </c>
    </row>
    <row r="124" spans="1:14" x14ac:dyDescent="0.4">
      <c r="A124" t="str">
        <f t="shared" si="4"/>
        <v>Russian Federation</v>
      </c>
      <c r="B124" s="46" t="e">
        <f t="shared" si="5"/>
        <v>#REF!</v>
      </c>
      <c r="C124" t="str">
        <f t="shared" si="5"/>
        <v>Net Ext. Debt Position, General Government, All maturities, All instruments, USD</v>
      </c>
      <c r="D124" t="str">
        <f t="shared" si="5"/>
        <v>DT.DOD.DECT.CD.GG.AR.NE.US</v>
      </c>
      <c r="E124" t="str">
        <f t="shared" si="5"/>
        <v>Millions (0)</v>
      </c>
      <c r="F124" t="e" cm="1">
        <f t="array" ref="F124">+_xlfn.XLOOKUP($L$1&amp;L124,#REF!&amp;#REF!,#REF!)</f>
        <v>#REF!</v>
      </c>
      <c r="K124" s="49" t="e">
        <f>+VLOOKUP($L$1,#REF!,2,FALSE)</f>
        <v>#REF!</v>
      </c>
      <c r="L124" t="s">
        <v>286</v>
      </c>
      <c r="M124" s="46" t="s">
        <v>162</v>
      </c>
      <c r="N124" t="s">
        <v>224</v>
      </c>
    </row>
    <row r="125" spans="1:14" x14ac:dyDescent="0.4">
      <c r="A125" t="str">
        <f t="shared" si="4"/>
        <v>Russian Federation</v>
      </c>
      <c r="B125" s="46" t="e">
        <f t="shared" si="5"/>
        <v>#REF!</v>
      </c>
      <c r="C125" t="str">
        <f t="shared" si="5"/>
        <v>Net Ext. Debt Position, General Government, Short-term, All instruments, USD</v>
      </c>
      <c r="D125" t="str">
        <f t="shared" si="5"/>
        <v>DT.DOD.DSTC.CD.GG.AR.NE.US</v>
      </c>
      <c r="E125" t="str">
        <f t="shared" si="5"/>
        <v>Millions (0)</v>
      </c>
      <c r="F125" t="e" cm="1">
        <f t="array" ref="F125">+_xlfn.XLOOKUP($L$1&amp;L125,#REF!&amp;#REF!,#REF!)</f>
        <v>#REF!</v>
      </c>
      <c r="K125" s="49" t="e">
        <f>+VLOOKUP($L$1,#REF!,2,FALSE)</f>
        <v>#REF!</v>
      </c>
      <c r="L125" t="s">
        <v>285</v>
      </c>
      <c r="M125" s="46" t="s">
        <v>163</v>
      </c>
      <c r="N125" t="s">
        <v>224</v>
      </c>
    </row>
    <row r="126" spans="1:14" x14ac:dyDescent="0.4">
      <c r="A126" t="str">
        <f t="shared" si="4"/>
        <v>Russian Federation</v>
      </c>
      <c r="B126" s="46" t="e">
        <f t="shared" si="5"/>
        <v>#REF!</v>
      </c>
      <c r="C126" t="str">
        <f t="shared" si="5"/>
        <v>Net Ext. Debt Position, General Government, Short-term, Currency and deposits, USD</v>
      </c>
      <c r="D126" t="str">
        <f t="shared" si="5"/>
        <v>DT.DOD.DSCD.CD.GG.AR.NE.US</v>
      </c>
      <c r="E126" t="str">
        <f t="shared" si="5"/>
        <v>Millions (0)</v>
      </c>
      <c r="F126" t="e" cm="1">
        <f t="array" ref="F126">+_xlfn.XLOOKUP($L$1&amp;L126,#REF!&amp;#REF!,#REF!)</f>
        <v>#REF!</v>
      </c>
      <c r="K126" s="49" t="e">
        <f>+VLOOKUP($L$1,#REF!,2,FALSE)</f>
        <v>#REF!</v>
      </c>
      <c r="L126" t="s">
        <v>284</v>
      </c>
      <c r="M126" s="46" t="s">
        <v>164</v>
      </c>
      <c r="N126" t="s">
        <v>224</v>
      </c>
    </row>
    <row r="127" spans="1:14" x14ac:dyDescent="0.4">
      <c r="A127" t="str">
        <f t="shared" si="4"/>
        <v>Russian Federation</v>
      </c>
      <c r="B127" s="46" t="e">
        <f t="shared" si="5"/>
        <v>#REF!</v>
      </c>
      <c r="C127" t="str">
        <f t="shared" si="5"/>
        <v>Net Ext. Debt Position, General Government, Short-term, Debt securities, USD</v>
      </c>
      <c r="D127" t="str">
        <f t="shared" si="5"/>
        <v>DT.DOD.DSTM.CD.GG.AR.NE.US</v>
      </c>
      <c r="E127" t="str">
        <f t="shared" si="5"/>
        <v>Millions (0)</v>
      </c>
      <c r="F127" t="e" cm="1">
        <f t="array" ref="F127">+_xlfn.XLOOKUP($L$1&amp;L127,#REF!&amp;#REF!,#REF!)</f>
        <v>#REF!</v>
      </c>
      <c r="K127" s="49" t="e">
        <f>+VLOOKUP($L$1,#REF!,2,FALSE)</f>
        <v>#REF!</v>
      </c>
      <c r="L127" t="s">
        <v>283</v>
      </c>
      <c r="M127" s="46" t="s">
        <v>165</v>
      </c>
      <c r="N127" t="s">
        <v>224</v>
      </c>
    </row>
    <row r="128" spans="1:14" x14ac:dyDescent="0.4">
      <c r="A128" t="str">
        <f t="shared" si="4"/>
        <v>Russian Federation</v>
      </c>
      <c r="B128" s="46" t="e">
        <f t="shared" si="5"/>
        <v>#REF!</v>
      </c>
      <c r="C128" t="str">
        <f t="shared" si="5"/>
        <v>Net Ext. Debt Position, General Government, Short-term, Loans, USD</v>
      </c>
      <c r="D128" t="str">
        <f t="shared" si="5"/>
        <v>DT.DOD.DSTL.CD.GG.AR.NE.US</v>
      </c>
      <c r="E128" t="str">
        <f t="shared" si="5"/>
        <v>Millions (0)</v>
      </c>
      <c r="F128" t="e" cm="1">
        <f t="array" ref="F128">+_xlfn.XLOOKUP($L$1&amp;L128,#REF!&amp;#REF!,#REF!)</f>
        <v>#REF!</v>
      </c>
      <c r="K128" s="49" t="e">
        <f>+VLOOKUP($L$1,#REF!,2,FALSE)</f>
        <v>#REF!</v>
      </c>
      <c r="L128" t="s">
        <v>282</v>
      </c>
      <c r="M128" s="46" t="s">
        <v>166</v>
      </c>
      <c r="N128" t="s">
        <v>224</v>
      </c>
    </row>
    <row r="129" spans="1:14" x14ac:dyDescent="0.4">
      <c r="A129" t="str">
        <f t="shared" si="4"/>
        <v>Russian Federation</v>
      </c>
      <c r="B129" s="46" t="e">
        <f t="shared" si="5"/>
        <v>#REF!</v>
      </c>
      <c r="C129" t="str">
        <f t="shared" si="5"/>
        <v>Net Ext. Debt Position, General Government, Short-term, Trade credit and advances, USD</v>
      </c>
      <c r="D129" t="str">
        <f t="shared" si="5"/>
        <v>DT.DOD.DSTT.CD.GG.AR.NE.US</v>
      </c>
      <c r="E129" t="str">
        <f t="shared" si="5"/>
        <v>Millions (0)</v>
      </c>
      <c r="F129" t="e" cm="1">
        <f t="array" ref="F129">+_xlfn.XLOOKUP($L$1&amp;L129,#REF!&amp;#REF!,#REF!)</f>
        <v>#REF!</v>
      </c>
      <c r="K129" s="49" t="e">
        <f>+VLOOKUP($L$1,#REF!,2,FALSE)</f>
        <v>#REF!</v>
      </c>
      <c r="L129" t="s">
        <v>281</v>
      </c>
      <c r="M129" s="46" t="s">
        <v>167</v>
      </c>
      <c r="N129" t="s">
        <v>224</v>
      </c>
    </row>
    <row r="130" spans="1:14" x14ac:dyDescent="0.4">
      <c r="A130" t="str">
        <f t="shared" si="4"/>
        <v>Russian Federation</v>
      </c>
      <c r="B130" s="46" t="e">
        <f t="shared" ref="B130:E161" si="6">+K130</f>
        <v>#REF!</v>
      </c>
      <c r="C130" t="str">
        <f t="shared" si="6"/>
        <v>Net Ext. Debt Position, General Government, Short-term, Unallocated gold accounts included in monetary gold, USD</v>
      </c>
      <c r="D130" t="str">
        <f t="shared" si="6"/>
        <v>DT.DOD.DSUN.CD.GG.AR.NE.US</v>
      </c>
      <c r="E130" t="str">
        <f t="shared" si="6"/>
        <v>Millions (0)</v>
      </c>
      <c r="F130" t="e" cm="1">
        <f t="array" ref="F130">+_xlfn.XLOOKUP($L$1&amp;L130,#REF!&amp;#REF!,#REF!)</f>
        <v>#REF!</v>
      </c>
      <c r="K130" s="49" t="e">
        <f>+VLOOKUP($L$1,#REF!,2,FALSE)</f>
        <v>#REF!</v>
      </c>
      <c r="L130" t="s">
        <v>280</v>
      </c>
      <c r="M130" s="46" t="s">
        <v>168</v>
      </c>
      <c r="N130" t="s">
        <v>224</v>
      </c>
    </row>
    <row r="131" spans="1:14" x14ac:dyDescent="0.4">
      <c r="A131" t="str">
        <f t="shared" si="4"/>
        <v>Russian Federation</v>
      </c>
      <c r="B131" s="46" t="e">
        <f t="shared" si="6"/>
        <v>#REF!</v>
      </c>
      <c r="C131" t="str">
        <f t="shared" si="6"/>
        <v>Net Ext. Debt Position, General Government, Short-term, Other debt instruments, USD</v>
      </c>
      <c r="D131" t="str">
        <f t="shared" si="6"/>
        <v>DT.DOD.DSOO.CD.GG.AR.NE.US</v>
      </c>
      <c r="E131" t="str">
        <f t="shared" si="6"/>
        <v>Millions (0)</v>
      </c>
      <c r="F131" t="e" cm="1">
        <f t="array" ref="F131">+_xlfn.XLOOKUP($L$1&amp;L131,#REF!&amp;#REF!,#REF!)</f>
        <v>#REF!</v>
      </c>
      <c r="K131" s="49" t="e">
        <f>+VLOOKUP($L$1,#REF!,2,FALSE)</f>
        <v>#REF!</v>
      </c>
      <c r="L131" t="s">
        <v>278</v>
      </c>
      <c r="M131" s="46" t="s">
        <v>169</v>
      </c>
      <c r="N131" t="s">
        <v>224</v>
      </c>
    </row>
    <row r="132" spans="1:14" x14ac:dyDescent="0.4">
      <c r="A132" t="str">
        <f t="shared" ref="A132:A184" si="7">+A131</f>
        <v>Russian Federation</v>
      </c>
      <c r="B132" s="46" t="e">
        <f t="shared" si="6"/>
        <v>#REF!</v>
      </c>
      <c r="C132" t="str">
        <f t="shared" si="6"/>
        <v>Net Ext. Debt Position, General Government, Long-term, All instruments, USD</v>
      </c>
      <c r="D132" t="str">
        <f t="shared" si="6"/>
        <v>DT.DOD.DLXF.CD.GG.AR.NE.US</v>
      </c>
      <c r="E132" t="str">
        <f t="shared" si="6"/>
        <v>Millions (0)</v>
      </c>
      <c r="F132" t="e" cm="1">
        <f t="array" ref="F132">+_xlfn.XLOOKUP($L$1&amp;L132,#REF!&amp;#REF!,#REF!)</f>
        <v>#REF!</v>
      </c>
      <c r="K132" s="49" t="e">
        <f>+VLOOKUP($L$1,#REF!,2,FALSE)</f>
        <v>#REF!</v>
      </c>
      <c r="L132" t="s">
        <v>277</v>
      </c>
      <c r="M132" s="46" t="s">
        <v>170</v>
      </c>
      <c r="N132" t="s">
        <v>224</v>
      </c>
    </row>
    <row r="133" spans="1:14" x14ac:dyDescent="0.4">
      <c r="A133" t="str">
        <f t="shared" si="7"/>
        <v>Russian Federation</v>
      </c>
      <c r="B133" s="46" t="e">
        <f t="shared" si="6"/>
        <v>#REF!</v>
      </c>
      <c r="C133" t="str">
        <f t="shared" si="6"/>
        <v>Net Ext. Debt Position, General Government, Long-term, Special drawing rights (SDRs), USD</v>
      </c>
      <c r="D133" t="str">
        <f t="shared" si="6"/>
        <v>DT.DOD.DLTS.CD.GG.NE.US</v>
      </c>
      <c r="E133" t="str">
        <f t="shared" si="6"/>
        <v>Millions (0)</v>
      </c>
      <c r="F133" t="e" cm="1">
        <f t="array" ref="F133">+_xlfn.XLOOKUP($L$1&amp;L133,#REF!&amp;#REF!,#REF!)</f>
        <v>#REF!</v>
      </c>
      <c r="K133" s="49" t="e">
        <f>+VLOOKUP($L$1,#REF!,2,FALSE)</f>
        <v>#REF!</v>
      </c>
      <c r="L133" t="s">
        <v>276</v>
      </c>
      <c r="M133" s="46" t="s">
        <v>171</v>
      </c>
      <c r="N133" t="s">
        <v>224</v>
      </c>
    </row>
    <row r="134" spans="1:14" x14ac:dyDescent="0.4">
      <c r="A134" t="str">
        <f t="shared" si="7"/>
        <v>Russian Federation</v>
      </c>
      <c r="B134" s="46" t="e">
        <f t="shared" si="6"/>
        <v>#REF!</v>
      </c>
      <c r="C134" t="str">
        <f t="shared" si="6"/>
        <v>Net Ext. Debt Position, General Government, Long-term, Currency and deposits, USD</v>
      </c>
      <c r="D134" t="str">
        <f t="shared" si="6"/>
        <v>DT.DOD.DLCD.CD.GG.AR.NE.US</v>
      </c>
      <c r="E134" t="str">
        <f t="shared" si="6"/>
        <v>Millions (0)</v>
      </c>
      <c r="F134" t="e" cm="1">
        <f t="array" ref="F134">+_xlfn.XLOOKUP($L$1&amp;L134,#REF!&amp;#REF!,#REF!)</f>
        <v>#REF!</v>
      </c>
      <c r="K134" s="49" t="e">
        <f>+VLOOKUP($L$1,#REF!,2,FALSE)</f>
        <v>#REF!</v>
      </c>
      <c r="L134" t="s">
        <v>275</v>
      </c>
      <c r="M134" s="46" t="s">
        <v>172</v>
      </c>
      <c r="N134" t="s">
        <v>224</v>
      </c>
    </row>
    <row r="135" spans="1:14" x14ac:dyDescent="0.4">
      <c r="A135" t="str">
        <f t="shared" si="7"/>
        <v>Russian Federation</v>
      </c>
      <c r="B135" s="46" t="e">
        <f t="shared" si="6"/>
        <v>#REF!</v>
      </c>
      <c r="C135" t="str">
        <f t="shared" si="6"/>
        <v>Net Ext. Debt Position, General Government, Long-term, Debt securities, USD</v>
      </c>
      <c r="D135" t="str">
        <f t="shared" si="6"/>
        <v>DT.DOD.DLBN.CD.GG.AR.NE.US</v>
      </c>
      <c r="E135" t="str">
        <f t="shared" si="6"/>
        <v>Millions (0)</v>
      </c>
      <c r="F135" t="e" cm="1">
        <f t="array" ref="F135">+_xlfn.XLOOKUP($L$1&amp;L135,#REF!&amp;#REF!,#REF!)</f>
        <v>#REF!</v>
      </c>
      <c r="K135" s="49" t="e">
        <f>+VLOOKUP($L$1,#REF!,2,FALSE)</f>
        <v>#REF!</v>
      </c>
      <c r="L135" t="s">
        <v>274</v>
      </c>
      <c r="M135" s="46" t="s">
        <v>173</v>
      </c>
      <c r="N135" t="s">
        <v>224</v>
      </c>
    </row>
    <row r="136" spans="1:14" x14ac:dyDescent="0.4">
      <c r="A136" t="str">
        <f t="shared" si="7"/>
        <v>Russian Federation</v>
      </c>
      <c r="B136" s="46" t="e">
        <f t="shared" si="6"/>
        <v>#REF!</v>
      </c>
      <c r="C136" t="str">
        <f t="shared" si="6"/>
        <v>Net Ext. Debt Position, General Government, Long-term, Loans, USD</v>
      </c>
      <c r="D136" t="str">
        <f t="shared" si="6"/>
        <v>DT.DOD.DLTL.CD.GG.AR.NE.US</v>
      </c>
      <c r="E136" t="str">
        <f t="shared" si="6"/>
        <v>Millions (0)</v>
      </c>
      <c r="F136" t="e" cm="1">
        <f t="array" ref="F136">+_xlfn.XLOOKUP($L$1&amp;L136,#REF!&amp;#REF!,#REF!)</f>
        <v>#REF!</v>
      </c>
      <c r="K136" s="49" t="e">
        <f>+VLOOKUP($L$1,#REF!,2,FALSE)</f>
        <v>#REF!</v>
      </c>
      <c r="L136" t="s">
        <v>273</v>
      </c>
      <c r="M136" s="46" t="s">
        <v>174</v>
      </c>
      <c r="N136" t="s">
        <v>224</v>
      </c>
    </row>
    <row r="137" spans="1:14" x14ac:dyDescent="0.4">
      <c r="A137" t="str">
        <f t="shared" si="7"/>
        <v>Russian Federation</v>
      </c>
      <c r="B137" s="46" t="e">
        <f t="shared" si="6"/>
        <v>#REF!</v>
      </c>
      <c r="C137" t="str">
        <f t="shared" si="6"/>
        <v>Net Ext. Debt Position, General Government, Long-term, Trade credit and advances, USD</v>
      </c>
      <c r="D137" t="str">
        <f t="shared" si="6"/>
        <v>DT.DOD.DLTT.CD.GG.AR.NE.US</v>
      </c>
      <c r="E137" t="str">
        <f t="shared" si="6"/>
        <v>Millions (0)</v>
      </c>
      <c r="F137" t="e" cm="1">
        <f t="array" ref="F137">+_xlfn.XLOOKUP($L$1&amp;L137,#REF!&amp;#REF!,#REF!)</f>
        <v>#REF!</v>
      </c>
      <c r="K137" s="49" t="e">
        <f>+VLOOKUP($L$1,#REF!,2,FALSE)</f>
        <v>#REF!</v>
      </c>
      <c r="L137" t="s">
        <v>272</v>
      </c>
      <c r="M137" s="46" t="s">
        <v>175</v>
      </c>
      <c r="N137" t="s">
        <v>224</v>
      </c>
    </row>
    <row r="138" spans="1:14" x14ac:dyDescent="0.4">
      <c r="A138" t="str">
        <f t="shared" si="7"/>
        <v>Russian Federation</v>
      </c>
      <c r="B138" s="46" t="e">
        <f t="shared" si="6"/>
        <v>#REF!</v>
      </c>
      <c r="C138" t="str">
        <f t="shared" si="6"/>
        <v>Net Ext. Debt Position, General Government, Long-term, Other debt instruments, USD</v>
      </c>
      <c r="D138" t="str">
        <f t="shared" si="6"/>
        <v>DT.DOD.DLTO.CD.GG.AR.NE.US</v>
      </c>
      <c r="E138" t="str">
        <f t="shared" si="6"/>
        <v>Millions (0)</v>
      </c>
      <c r="F138" t="e" cm="1">
        <f t="array" ref="F138">+_xlfn.XLOOKUP($L$1&amp;L138,#REF!&amp;#REF!,#REF!)</f>
        <v>#REF!</v>
      </c>
      <c r="K138" s="49" t="e">
        <f>+VLOOKUP($L$1,#REF!,2,FALSE)</f>
        <v>#REF!</v>
      </c>
      <c r="L138" t="s">
        <v>271</v>
      </c>
      <c r="M138" s="46" t="s">
        <v>176</v>
      </c>
      <c r="N138" t="s">
        <v>224</v>
      </c>
    </row>
    <row r="139" spans="1:14" x14ac:dyDescent="0.4">
      <c r="A139" t="str">
        <f t="shared" si="7"/>
        <v>Russian Federation</v>
      </c>
      <c r="B139" s="46" t="e">
        <f t="shared" si="6"/>
        <v>#REF!</v>
      </c>
      <c r="C139" t="str">
        <f t="shared" si="6"/>
        <v>Net Ext. Debt Position, Central Bank, All maturities, All instruments, USD</v>
      </c>
      <c r="D139" t="str">
        <f t="shared" si="6"/>
        <v>DT.DOD.DECT.CD.MA.AR.NE.US</v>
      </c>
      <c r="E139" t="str">
        <f t="shared" si="6"/>
        <v>Millions (0)</v>
      </c>
      <c r="F139" t="e" cm="1">
        <f t="array" ref="F139">+_xlfn.XLOOKUP($L$1&amp;L139,#REF!&amp;#REF!,#REF!)</f>
        <v>#REF!</v>
      </c>
      <c r="K139" s="49" t="e">
        <f>+VLOOKUP($L$1,#REF!,2,FALSE)</f>
        <v>#REF!</v>
      </c>
      <c r="L139" t="s">
        <v>270</v>
      </c>
      <c r="M139" s="46" t="s">
        <v>177</v>
      </c>
      <c r="N139" t="s">
        <v>224</v>
      </c>
    </row>
    <row r="140" spans="1:14" x14ac:dyDescent="0.4">
      <c r="A140" t="str">
        <f t="shared" si="7"/>
        <v>Russian Federation</v>
      </c>
      <c r="B140" s="46" t="e">
        <f t="shared" si="6"/>
        <v>#REF!</v>
      </c>
      <c r="C140" t="str">
        <f t="shared" si="6"/>
        <v>Net Ext. Debt Position, Central Bank, Short-term, All instruments, USD</v>
      </c>
      <c r="D140" t="str">
        <f t="shared" si="6"/>
        <v>DT.DOD.DSTC.CD.MA.AR.NE.US</v>
      </c>
      <c r="E140" t="str">
        <f t="shared" si="6"/>
        <v>Millions (0)</v>
      </c>
      <c r="F140" t="e" cm="1">
        <f t="array" ref="F140">+_xlfn.XLOOKUP($L$1&amp;L140,#REF!&amp;#REF!,#REF!)</f>
        <v>#REF!</v>
      </c>
      <c r="K140" s="49" t="e">
        <f>+VLOOKUP($L$1,#REF!,2,FALSE)</f>
        <v>#REF!</v>
      </c>
      <c r="L140" t="s">
        <v>269</v>
      </c>
      <c r="M140" s="46" t="s">
        <v>178</v>
      </c>
      <c r="N140" t="s">
        <v>224</v>
      </c>
    </row>
    <row r="141" spans="1:14" x14ac:dyDescent="0.4">
      <c r="A141" t="str">
        <f t="shared" si="7"/>
        <v>Russian Federation</v>
      </c>
      <c r="B141" s="46" t="e">
        <f t="shared" si="6"/>
        <v>#REF!</v>
      </c>
      <c r="C141" t="str">
        <f t="shared" si="6"/>
        <v>Net Ext. Debt Position, Central Bank, Short-term, Currency and deposits, USD</v>
      </c>
      <c r="D141" t="str">
        <f t="shared" si="6"/>
        <v>DT.DOD.DSCD.CD.MA.AR.NE.US</v>
      </c>
      <c r="E141" t="str">
        <f t="shared" si="6"/>
        <v>Millions (0)</v>
      </c>
      <c r="F141" t="e" cm="1">
        <f t="array" ref="F141">+_xlfn.XLOOKUP($L$1&amp;L141,#REF!&amp;#REF!,#REF!)</f>
        <v>#REF!</v>
      </c>
      <c r="K141" s="49" t="e">
        <f>+VLOOKUP($L$1,#REF!,2,FALSE)</f>
        <v>#REF!</v>
      </c>
      <c r="L141" t="s">
        <v>268</v>
      </c>
      <c r="M141" s="46" t="s">
        <v>179</v>
      </c>
      <c r="N141" t="s">
        <v>224</v>
      </c>
    </row>
    <row r="142" spans="1:14" x14ac:dyDescent="0.4">
      <c r="A142" t="str">
        <f t="shared" si="7"/>
        <v>Russian Federation</v>
      </c>
      <c r="B142" s="46" t="e">
        <f t="shared" si="6"/>
        <v>#REF!</v>
      </c>
      <c r="C142" t="str">
        <f t="shared" si="6"/>
        <v>Net Ext. Debt Position, Central Bank, Short-term, Debt securities, USD</v>
      </c>
      <c r="D142" t="str">
        <f t="shared" si="6"/>
        <v>DT.DOD.DSTM.CD.MA.AR.NE.US</v>
      </c>
      <c r="E142" t="str">
        <f t="shared" si="6"/>
        <v>Millions (0)</v>
      </c>
      <c r="F142" t="e" cm="1">
        <f t="array" ref="F142">+_xlfn.XLOOKUP($L$1&amp;L142,#REF!&amp;#REF!,#REF!)</f>
        <v>#REF!</v>
      </c>
      <c r="K142" s="49" t="e">
        <f>+VLOOKUP($L$1,#REF!,2,FALSE)</f>
        <v>#REF!</v>
      </c>
      <c r="L142" t="s">
        <v>267</v>
      </c>
      <c r="M142" s="46" t="s">
        <v>180</v>
      </c>
      <c r="N142" t="s">
        <v>224</v>
      </c>
    </row>
    <row r="143" spans="1:14" x14ac:dyDescent="0.4">
      <c r="A143" t="str">
        <f t="shared" si="7"/>
        <v>Russian Federation</v>
      </c>
      <c r="B143" s="46" t="e">
        <f t="shared" si="6"/>
        <v>#REF!</v>
      </c>
      <c r="C143" t="str">
        <f t="shared" si="6"/>
        <v>Net Ext. Debt Position, Central Bank, Short-term, Loans, USD</v>
      </c>
      <c r="D143" t="str">
        <f t="shared" si="6"/>
        <v>DT.DOD.DSTL.CD.MA.AR.NE.US</v>
      </c>
      <c r="E143" t="str">
        <f t="shared" si="6"/>
        <v>Millions (0)</v>
      </c>
      <c r="F143" t="e" cm="1">
        <f t="array" ref="F143">+_xlfn.XLOOKUP($L$1&amp;L143,#REF!&amp;#REF!,#REF!)</f>
        <v>#REF!</v>
      </c>
      <c r="K143" s="49" t="e">
        <f>+VLOOKUP($L$1,#REF!,2,FALSE)</f>
        <v>#REF!</v>
      </c>
      <c r="L143" t="s">
        <v>266</v>
      </c>
      <c r="M143" s="46" t="s">
        <v>181</v>
      </c>
      <c r="N143" t="s">
        <v>224</v>
      </c>
    </row>
    <row r="144" spans="1:14" x14ac:dyDescent="0.4">
      <c r="A144" t="str">
        <f t="shared" si="7"/>
        <v>Russian Federation</v>
      </c>
      <c r="B144" s="46" t="e">
        <f t="shared" si="6"/>
        <v>#REF!</v>
      </c>
      <c r="C144" t="str">
        <f t="shared" si="6"/>
        <v>Net Ext. Debt Position, Central Bank, Short-term, Trade credit and advances, USD</v>
      </c>
      <c r="D144" t="str">
        <f t="shared" si="6"/>
        <v>DT.DOD.DSTT.CD.MA.AR.NE.US</v>
      </c>
      <c r="E144" t="str">
        <f t="shared" si="6"/>
        <v>Millions (0)</v>
      </c>
      <c r="F144" t="e" cm="1">
        <f t="array" ref="F144">+_xlfn.XLOOKUP($L$1&amp;L144,#REF!&amp;#REF!,#REF!)</f>
        <v>#REF!</v>
      </c>
      <c r="K144" s="49" t="e">
        <f>+VLOOKUP($L$1,#REF!,2,FALSE)</f>
        <v>#REF!</v>
      </c>
      <c r="L144" t="s">
        <v>265</v>
      </c>
      <c r="M144" s="46" t="s">
        <v>182</v>
      </c>
      <c r="N144" t="s">
        <v>224</v>
      </c>
    </row>
    <row r="145" spans="1:14" x14ac:dyDescent="0.4">
      <c r="A145" t="str">
        <f t="shared" si="7"/>
        <v>Russian Federation</v>
      </c>
      <c r="B145" s="46" t="e">
        <f t="shared" si="6"/>
        <v>#REF!</v>
      </c>
      <c r="C145" t="str">
        <f t="shared" si="6"/>
        <v>Net Ext. Debt Position, Central Bank, Short-term, Unallocated gold accounts included in monetary gold, USD</v>
      </c>
      <c r="D145" t="str">
        <f t="shared" si="6"/>
        <v>DT.DOD.DSUN.CD.MA.AR.NE.US</v>
      </c>
      <c r="E145" t="str">
        <f t="shared" si="6"/>
        <v>Millions (0)</v>
      </c>
      <c r="F145" t="e" cm="1">
        <f t="array" ref="F145">+_xlfn.XLOOKUP($L$1&amp;L145,#REF!&amp;#REF!,#REF!)</f>
        <v>#REF!</v>
      </c>
      <c r="K145" s="49" t="e">
        <f>+VLOOKUP($L$1,#REF!,2,FALSE)</f>
        <v>#REF!</v>
      </c>
      <c r="L145" t="s">
        <v>264</v>
      </c>
      <c r="M145" s="46" t="s">
        <v>183</v>
      </c>
      <c r="N145" t="s">
        <v>224</v>
      </c>
    </row>
    <row r="146" spans="1:14" x14ac:dyDescent="0.4">
      <c r="A146" t="str">
        <f t="shared" si="7"/>
        <v>Russian Federation</v>
      </c>
      <c r="B146" s="46" t="e">
        <f t="shared" si="6"/>
        <v>#REF!</v>
      </c>
      <c r="C146" t="str">
        <f t="shared" si="6"/>
        <v>Net Ext. Debt Position, Central Bank, Short-term, Other debt instruments, USD</v>
      </c>
      <c r="D146" t="str">
        <f t="shared" si="6"/>
        <v>DT.DOD.DSOO.CD.MA.AR.NE.US</v>
      </c>
      <c r="E146" t="str">
        <f t="shared" si="6"/>
        <v>Millions (0)</v>
      </c>
      <c r="F146" t="e" cm="1">
        <f t="array" ref="F146">+_xlfn.XLOOKUP($L$1&amp;L146,#REF!&amp;#REF!,#REF!)</f>
        <v>#REF!</v>
      </c>
      <c r="K146" s="49" t="e">
        <f>+VLOOKUP($L$1,#REF!,2,FALSE)</f>
        <v>#REF!</v>
      </c>
      <c r="L146" t="s">
        <v>263</v>
      </c>
      <c r="M146" s="46" t="s">
        <v>184</v>
      </c>
      <c r="N146" t="s">
        <v>224</v>
      </c>
    </row>
    <row r="147" spans="1:14" x14ac:dyDescent="0.4">
      <c r="A147" t="str">
        <f t="shared" si="7"/>
        <v>Russian Federation</v>
      </c>
      <c r="B147" s="46" t="e">
        <f t="shared" si="6"/>
        <v>#REF!</v>
      </c>
      <c r="C147" t="str">
        <f t="shared" si="6"/>
        <v>Net Ext. Debt Position, Central Bank, Long-term, All instruments, USD</v>
      </c>
      <c r="D147" t="str">
        <f t="shared" si="6"/>
        <v>DT.DOD.DLXF.CD.MA.AR.NE.US</v>
      </c>
      <c r="E147" t="str">
        <f t="shared" si="6"/>
        <v>Millions (0)</v>
      </c>
      <c r="F147" t="e" cm="1">
        <f t="array" ref="F147">+_xlfn.XLOOKUP($L$1&amp;L147,#REF!&amp;#REF!,#REF!)</f>
        <v>#REF!</v>
      </c>
      <c r="K147" s="49" t="e">
        <f>+VLOOKUP($L$1,#REF!,2,FALSE)</f>
        <v>#REF!</v>
      </c>
      <c r="L147" t="s">
        <v>262</v>
      </c>
      <c r="M147" s="46" t="s">
        <v>185</v>
      </c>
      <c r="N147" t="s">
        <v>224</v>
      </c>
    </row>
    <row r="148" spans="1:14" x14ac:dyDescent="0.4">
      <c r="A148" t="str">
        <f t="shared" si="7"/>
        <v>Russian Federation</v>
      </c>
      <c r="B148" s="46" t="e">
        <f t="shared" si="6"/>
        <v>#REF!</v>
      </c>
      <c r="C148" t="str">
        <f t="shared" si="6"/>
        <v>Net Ext. Debt Position, Central Bank, Long-term, Special drawing rights (SDRs), USD</v>
      </c>
      <c r="D148" t="str">
        <f t="shared" si="6"/>
        <v>DT.DOD.DLTS.CD.MA.AR.NE.US</v>
      </c>
      <c r="E148" t="str">
        <f t="shared" si="6"/>
        <v>Millions (0)</v>
      </c>
      <c r="F148" t="e" cm="1">
        <f t="array" ref="F148">+_xlfn.XLOOKUP($L$1&amp;L148,#REF!&amp;#REF!,#REF!)</f>
        <v>#REF!</v>
      </c>
      <c r="K148" s="49" t="e">
        <f>+VLOOKUP($L$1,#REF!,2,FALSE)</f>
        <v>#REF!</v>
      </c>
      <c r="L148" t="s">
        <v>261</v>
      </c>
      <c r="M148" s="46" t="s">
        <v>186</v>
      </c>
      <c r="N148" t="s">
        <v>224</v>
      </c>
    </row>
    <row r="149" spans="1:14" x14ac:dyDescent="0.4">
      <c r="A149" t="str">
        <f t="shared" si="7"/>
        <v>Russian Federation</v>
      </c>
      <c r="B149" s="46" t="e">
        <f t="shared" si="6"/>
        <v>#REF!</v>
      </c>
      <c r="C149" t="str">
        <f t="shared" si="6"/>
        <v>Net Ext. Debt Position, Central Bank, Long-term, Currency and deposits, USD</v>
      </c>
      <c r="D149" t="str">
        <f t="shared" si="6"/>
        <v>DT.DOD.DLCD.CD.MA.AR.NE.US</v>
      </c>
      <c r="E149" t="str">
        <f t="shared" si="6"/>
        <v>Millions (0)</v>
      </c>
      <c r="F149" t="e" cm="1">
        <f t="array" ref="F149">+_xlfn.XLOOKUP($L$1&amp;L149,#REF!&amp;#REF!,#REF!)</f>
        <v>#REF!</v>
      </c>
      <c r="K149" s="49" t="e">
        <f>+VLOOKUP($L$1,#REF!,2,FALSE)</f>
        <v>#REF!</v>
      </c>
      <c r="L149" t="s">
        <v>260</v>
      </c>
      <c r="M149" s="46" t="s">
        <v>187</v>
      </c>
      <c r="N149" t="s">
        <v>224</v>
      </c>
    </row>
    <row r="150" spans="1:14" x14ac:dyDescent="0.4">
      <c r="A150" t="str">
        <f t="shared" si="7"/>
        <v>Russian Federation</v>
      </c>
      <c r="B150" s="46" t="e">
        <f t="shared" si="6"/>
        <v>#REF!</v>
      </c>
      <c r="C150" t="str">
        <f t="shared" si="6"/>
        <v>Net Ext. Debt Position, Central Bank, Long-term, Debt securities, USD</v>
      </c>
      <c r="D150" t="str">
        <f t="shared" si="6"/>
        <v>DT.DOD.DLBN.CD.MA.AR.NE.US</v>
      </c>
      <c r="E150" t="str">
        <f t="shared" si="6"/>
        <v>Millions (0)</v>
      </c>
      <c r="F150" t="e" cm="1">
        <f t="array" ref="F150">+_xlfn.XLOOKUP($L$1&amp;L150,#REF!&amp;#REF!,#REF!)</f>
        <v>#REF!</v>
      </c>
      <c r="K150" s="49" t="e">
        <f>+VLOOKUP($L$1,#REF!,2,FALSE)</f>
        <v>#REF!</v>
      </c>
      <c r="L150" t="s">
        <v>259</v>
      </c>
      <c r="M150" s="46" t="s">
        <v>188</v>
      </c>
      <c r="N150" t="s">
        <v>224</v>
      </c>
    </row>
    <row r="151" spans="1:14" x14ac:dyDescent="0.4">
      <c r="A151" t="str">
        <f t="shared" si="7"/>
        <v>Russian Federation</v>
      </c>
      <c r="B151" s="46" t="e">
        <f t="shared" si="6"/>
        <v>#REF!</v>
      </c>
      <c r="C151" t="str">
        <f t="shared" si="6"/>
        <v>Net Ext. Debt Position, Central Bank, Long-term, Loans, USD</v>
      </c>
      <c r="D151" t="str">
        <f t="shared" si="6"/>
        <v>DT.DOD.DLTL.CD.MA.AR.NE.US</v>
      </c>
      <c r="E151" t="str">
        <f t="shared" si="6"/>
        <v>Millions (0)</v>
      </c>
      <c r="F151" t="e" cm="1">
        <f t="array" ref="F151">+_xlfn.XLOOKUP($L$1&amp;L151,#REF!&amp;#REF!,#REF!)</f>
        <v>#REF!</v>
      </c>
      <c r="K151" s="49" t="e">
        <f>+VLOOKUP($L$1,#REF!,2,FALSE)</f>
        <v>#REF!</v>
      </c>
      <c r="L151" t="s">
        <v>258</v>
      </c>
      <c r="M151" s="46" t="s">
        <v>189</v>
      </c>
      <c r="N151" t="s">
        <v>224</v>
      </c>
    </row>
    <row r="152" spans="1:14" x14ac:dyDescent="0.4">
      <c r="A152" t="str">
        <f t="shared" si="7"/>
        <v>Russian Federation</v>
      </c>
      <c r="B152" s="46" t="e">
        <f t="shared" si="6"/>
        <v>#REF!</v>
      </c>
      <c r="C152" t="str">
        <f t="shared" si="6"/>
        <v>Net Ext. Debt Position, Central Bank, Long-term, Trade credit and advances , USD</v>
      </c>
      <c r="D152" t="str">
        <f t="shared" si="6"/>
        <v>DT.DOD.DLTT.CD.MA.AR.NE.US</v>
      </c>
      <c r="E152" t="str">
        <f t="shared" si="6"/>
        <v>Millions (0)</v>
      </c>
      <c r="F152" t="e" cm="1">
        <f t="array" ref="F152">+_xlfn.XLOOKUP($L$1&amp;L152,#REF!&amp;#REF!,#REF!)</f>
        <v>#REF!</v>
      </c>
      <c r="K152" s="49" t="e">
        <f>+VLOOKUP($L$1,#REF!,2,FALSE)</f>
        <v>#REF!</v>
      </c>
      <c r="L152" t="s">
        <v>257</v>
      </c>
      <c r="M152" s="46" t="s">
        <v>190</v>
      </c>
      <c r="N152" t="s">
        <v>224</v>
      </c>
    </row>
    <row r="153" spans="1:14" x14ac:dyDescent="0.4">
      <c r="A153" t="str">
        <f t="shared" si="7"/>
        <v>Russian Federation</v>
      </c>
      <c r="B153" s="46" t="e">
        <f t="shared" si="6"/>
        <v>#REF!</v>
      </c>
      <c r="C153" t="str">
        <f t="shared" si="6"/>
        <v>Net Ext. Debt Position, Central Bank, Long-term, Other debt instruments, USD</v>
      </c>
      <c r="D153" t="str">
        <f t="shared" si="6"/>
        <v>DT.DOD.DLTO.CD.MA.AR.NE.US</v>
      </c>
      <c r="E153" t="str">
        <f t="shared" si="6"/>
        <v>Millions (0)</v>
      </c>
      <c r="F153" t="e" cm="1">
        <f t="array" ref="F153">+_xlfn.XLOOKUP($L$1&amp;L153,#REF!&amp;#REF!,#REF!)</f>
        <v>#REF!</v>
      </c>
      <c r="K153" s="49" t="e">
        <f>+VLOOKUP($L$1,#REF!,2,FALSE)</f>
        <v>#REF!</v>
      </c>
      <c r="L153" t="s">
        <v>256</v>
      </c>
      <c r="M153" s="46" t="s">
        <v>191</v>
      </c>
      <c r="N153" t="s">
        <v>224</v>
      </c>
    </row>
    <row r="154" spans="1:14" x14ac:dyDescent="0.4">
      <c r="A154" t="str">
        <f t="shared" si="7"/>
        <v>Russian Federation</v>
      </c>
      <c r="B154" s="46" t="e">
        <f t="shared" si="6"/>
        <v>#REF!</v>
      </c>
      <c r="C154" t="str">
        <f t="shared" si="6"/>
        <v>Net Ext. Debt Position, Deposit-Taking Corp., exc. CB, All maturities, All instruments, USD</v>
      </c>
      <c r="D154" t="str">
        <f t="shared" si="6"/>
        <v>DT.DOD.DECT.CD.CB.AR.NE.US</v>
      </c>
      <c r="E154" t="str">
        <f t="shared" si="6"/>
        <v>Millions (0)</v>
      </c>
      <c r="F154" t="e" cm="1">
        <f t="array" ref="F154">+_xlfn.XLOOKUP($L$1&amp;L154,#REF!&amp;#REF!,#REF!)</f>
        <v>#REF!</v>
      </c>
      <c r="K154" s="49" t="e">
        <f>+VLOOKUP($L$1,#REF!,2,FALSE)</f>
        <v>#REF!</v>
      </c>
      <c r="L154" t="s">
        <v>255</v>
      </c>
      <c r="M154" s="46" t="s">
        <v>192</v>
      </c>
      <c r="N154" t="s">
        <v>224</v>
      </c>
    </row>
    <row r="155" spans="1:14" x14ac:dyDescent="0.4">
      <c r="A155" t="str">
        <f t="shared" si="7"/>
        <v>Russian Federation</v>
      </c>
      <c r="B155" s="46" t="e">
        <f t="shared" si="6"/>
        <v>#REF!</v>
      </c>
      <c r="C155" t="str">
        <f t="shared" si="6"/>
        <v>Net Ext. Debt Position, Deposit-Taking Corp., exc. CB, Short-term, All instruments, USD</v>
      </c>
      <c r="D155" t="str">
        <f t="shared" si="6"/>
        <v>DT.DOD.DSTC.CD.CB.AR.NE.US</v>
      </c>
      <c r="E155" t="str">
        <f t="shared" si="6"/>
        <v>Millions (0)</v>
      </c>
      <c r="F155" t="e" cm="1">
        <f t="array" ref="F155">+_xlfn.XLOOKUP($L$1&amp;L155,#REF!&amp;#REF!,#REF!)</f>
        <v>#REF!</v>
      </c>
      <c r="K155" s="49" t="e">
        <f>+VLOOKUP($L$1,#REF!,2,FALSE)</f>
        <v>#REF!</v>
      </c>
      <c r="L155" t="s">
        <v>254</v>
      </c>
      <c r="M155" s="46" t="s">
        <v>193</v>
      </c>
      <c r="N155" t="s">
        <v>224</v>
      </c>
    </row>
    <row r="156" spans="1:14" x14ac:dyDescent="0.4">
      <c r="A156" t="str">
        <f t="shared" si="7"/>
        <v>Russian Federation</v>
      </c>
      <c r="B156" s="46" t="e">
        <f t="shared" si="6"/>
        <v>#REF!</v>
      </c>
      <c r="C156" t="str">
        <f t="shared" si="6"/>
        <v>Net Ext. Debt Position, Deposit-Taking Corp., exc. CB, Short-term, Currency and deposits, USD</v>
      </c>
      <c r="D156" t="str">
        <f t="shared" si="6"/>
        <v>DT.DOD.DSCD.CD.CB.AR.NE.US</v>
      </c>
      <c r="E156" t="str">
        <f t="shared" si="6"/>
        <v>Millions (0)</v>
      </c>
      <c r="F156" t="e" cm="1">
        <f t="array" ref="F156">+_xlfn.XLOOKUP($L$1&amp;L156,#REF!&amp;#REF!,#REF!)</f>
        <v>#REF!</v>
      </c>
      <c r="K156" s="49" t="e">
        <f>+VLOOKUP($L$1,#REF!,2,FALSE)</f>
        <v>#REF!</v>
      </c>
      <c r="L156" t="s">
        <v>253</v>
      </c>
      <c r="M156" s="46" t="s">
        <v>194</v>
      </c>
      <c r="N156" t="s">
        <v>224</v>
      </c>
    </row>
    <row r="157" spans="1:14" x14ac:dyDescent="0.4">
      <c r="A157" t="str">
        <f t="shared" si="7"/>
        <v>Russian Federation</v>
      </c>
      <c r="B157" s="46" t="e">
        <f t="shared" si="6"/>
        <v>#REF!</v>
      </c>
      <c r="C157" t="str">
        <f t="shared" si="6"/>
        <v>Net Ext. Debt Position, Deposit-Taking Corp., exc. CB, Short-term, Debt securities, USD</v>
      </c>
      <c r="D157" t="str">
        <f t="shared" si="6"/>
        <v>DT.DOD.DSTM.CD.CB.AR.NE.US</v>
      </c>
      <c r="E157" t="str">
        <f t="shared" si="6"/>
        <v>Millions (0)</v>
      </c>
      <c r="F157" t="e" cm="1">
        <f t="array" ref="F157">+_xlfn.XLOOKUP($L$1&amp;L157,#REF!&amp;#REF!,#REF!)</f>
        <v>#REF!</v>
      </c>
      <c r="K157" s="49" t="e">
        <f>+VLOOKUP($L$1,#REF!,2,FALSE)</f>
        <v>#REF!</v>
      </c>
      <c r="L157" t="s">
        <v>252</v>
      </c>
      <c r="M157" s="46" t="s">
        <v>195</v>
      </c>
      <c r="N157" t="s">
        <v>224</v>
      </c>
    </row>
    <row r="158" spans="1:14" x14ac:dyDescent="0.4">
      <c r="A158" t="str">
        <f t="shared" si="7"/>
        <v>Russian Federation</v>
      </c>
      <c r="B158" s="46" t="e">
        <f t="shared" si="6"/>
        <v>#REF!</v>
      </c>
      <c r="C158" t="str">
        <f t="shared" si="6"/>
        <v>Net Ext. Debt Position, Deposit-Taking Corp., exc. CB, Short-term, Loans, USD</v>
      </c>
      <c r="D158" t="str">
        <f t="shared" si="6"/>
        <v>DT.DOD.DSTL.CD.CB.AR.NE.US</v>
      </c>
      <c r="E158" t="str">
        <f t="shared" si="6"/>
        <v>Millions (0)</v>
      </c>
      <c r="F158" t="e" cm="1">
        <f t="array" ref="F158">+_xlfn.XLOOKUP($L$1&amp;L158,#REF!&amp;#REF!,#REF!)</f>
        <v>#REF!</v>
      </c>
      <c r="K158" s="49" t="e">
        <f>+VLOOKUP($L$1,#REF!,2,FALSE)</f>
        <v>#REF!</v>
      </c>
      <c r="L158" t="s">
        <v>251</v>
      </c>
      <c r="M158" s="46" t="s">
        <v>196</v>
      </c>
      <c r="N158" t="s">
        <v>224</v>
      </c>
    </row>
    <row r="159" spans="1:14" x14ac:dyDescent="0.4">
      <c r="A159" t="str">
        <f t="shared" si="7"/>
        <v>Russian Federation</v>
      </c>
      <c r="B159" s="46" t="e">
        <f t="shared" si="6"/>
        <v>#REF!</v>
      </c>
      <c r="C159" t="str">
        <f t="shared" si="6"/>
        <v>Net Ext. Debt Position, Deposit-Taking Corp., exc. CB, Short-term, Trade credit and advances, USD</v>
      </c>
      <c r="D159" t="str">
        <f t="shared" si="6"/>
        <v>DT.DOD.DSTT.CD.CB.AR.NE.US</v>
      </c>
      <c r="E159" t="str">
        <f t="shared" si="6"/>
        <v>Millions (0)</v>
      </c>
      <c r="F159" t="e" cm="1">
        <f t="array" ref="F159">+_xlfn.XLOOKUP($L$1&amp;L159,#REF!&amp;#REF!,#REF!)</f>
        <v>#REF!</v>
      </c>
      <c r="K159" s="49" t="e">
        <f>+VLOOKUP($L$1,#REF!,2,FALSE)</f>
        <v>#REF!</v>
      </c>
      <c r="L159" t="s">
        <v>250</v>
      </c>
      <c r="M159" s="46" t="s">
        <v>197</v>
      </c>
      <c r="N159" t="s">
        <v>224</v>
      </c>
    </row>
    <row r="160" spans="1:14" x14ac:dyDescent="0.4">
      <c r="A160" t="str">
        <f t="shared" si="7"/>
        <v>Russian Federation</v>
      </c>
      <c r="B160" s="46" t="e">
        <f t="shared" si="6"/>
        <v>#REF!</v>
      </c>
      <c r="C160" t="str">
        <f t="shared" si="6"/>
        <v>Net Ext. Debt Position, Deposit-Taking Corp., exc. CB, Short-term, Other debt instruments, USD</v>
      </c>
      <c r="D160" t="str">
        <f t="shared" si="6"/>
        <v>DT.DOD.DSOO.CD.CB.AR.NE.US</v>
      </c>
      <c r="E160" t="str">
        <f t="shared" si="6"/>
        <v>Millions (0)</v>
      </c>
      <c r="F160" t="e" cm="1">
        <f t="array" ref="F160">+_xlfn.XLOOKUP($L$1&amp;L160,#REF!&amp;#REF!,#REF!)</f>
        <v>#REF!</v>
      </c>
      <c r="K160" s="49" t="e">
        <f>+VLOOKUP($L$1,#REF!,2,FALSE)</f>
        <v>#REF!</v>
      </c>
      <c r="L160" t="s">
        <v>249</v>
      </c>
      <c r="M160" s="46" t="s">
        <v>198</v>
      </c>
      <c r="N160" t="s">
        <v>224</v>
      </c>
    </row>
    <row r="161" spans="1:14" x14ac:dyDescent="0.4">
      <c r="A161" t="str">
        <f t="shared" si="7"/>
        <v>Russian Federation</v>
      </c>
      <c r="B161" s="46" t="e">
        <f t="shared" si="6"/>
        <v>#REF!</v>
      </c>
      <c r="C161" t="str">
        <f t="shared" si="6"/>
        <v>Net Ext. Debt Position, Deposit-Taking Corp., exc. CB, Long-term, All instruments, USD</v>
      </c>
      <c r="D161" t="str">
        <f t="shared" si="6"/>
        <v>DT.DOD.DLXF.CD.CB.AR.NE.US</v>
      </c>
      <c r="E161" t="str">
        <f t="shared" si="6"/>
        <v>Millions (0)</v>
      </c>
      <c r="F161" t="e" cm="1">
        <f t="array" ref="F161">+_xlfn.XLOOKUP($L$1&amp;L161,#REF!&amp;#REF!,#REF!)</f>
        <v>#REF!</v>
      </c>
      <c r="K161" s="49" t="e">
        <f>+VLOOKUP($L$1,#REF!,2,FALSE)</f>
        <v>#REF!</v>
      </c>
      <c r="L161" t="s">
        <v>248</v>
      </c>
      <c r="M161" s="46" t="s">
        <v>199</v>
      </c>
      <c r="N161" t="s">
        <v>224</v>
      </c>
    </row>
    <row r="162" spans="1:14" x14ac:dyDescent="0.4">
      <c r="A162" t="str">
        <f t="shared" si="7"/>
        <v>Russian Federation</v>
      </c>
      <c r="B162" s="46" t="e">
        <f t="shared" ref="B162:E184" si="8">+K162</f>
        <v>#REF!</v>
      </c>
      <c r="C162" t="str">
        <f t="shared" si="8"/>
        <v>Net Ext. Debt Position, Deposit-Taking Corp., exc. CB, Long-term, Currency and deposits, USD</v>
      </c>
      <c r="D162" t="str">
        <f t="shared" si="8"/>
        <v>DT.DOD.DLCD.CD.CB.AR.NE.US</v>
      </c>
      <c r="E162" t="str">
        <f t="shared" si="8"/>
        <v>Millions (0)</v>
      </c>
      <c r="F162" t="e" cm="1">
        <f t="array" ref="F162">+_xlfn.XLOOKUP($L$1&amp;L162,#REF!&amp;#REF!,#REF!)</f>
        <v>#REF!</v>
      </c>
      <c r="K162" s="49" t="e">
        <f>+VLOOKUP($L$1,#REF!,2,FALSE)</f>
        <v>#REF!</v>
      </c>
      <c r="L162" t="s">
        <v>247</v>
      </c>
      <c r="M162" s="46" t="s">
        <v>200</v>
      </c>
      <c r="N162" t="s">
        <v>224</v>
      </c>
    </row>
    <row r="163" spans="1:14" x14ac:dyDescent="0.4">
      <c r="A163" t="str">
        <f t="shared" si="7"/>
        <v>Russian Federation</v>
      </c>
      <c r="B163" s="46" t="e">
        <f t="shared" si="8"/>
        <v>#REF!</v>
      </c>
      <c r="C163" t="str">
        <f t="shared" si="8"/>
        <v>Net Ext. Debt Position, Deposit-Taking Corp., exc. CB, Long-term, Debt securities, USD</v>
      </c>
      <c r="D163" t="str">
        <f t="shared" si="8"/>
        <v>DT.DOD.DLBN.CD.CB.AR.NE.US</v>
      </c>
      <c r="E163" t="str">
        <f t="shared" si="8"/>
        <v>Millions (0)</v>
      </c>
      <c r="F163" t="e" cm="1">
        <f t="array" ref="F163">+_xlfn.XLOOKUP($L$1&amp;L163,#REF!&amp;#REF!,#REF!)</f>
        <v>#REF!</v>
      </c>
      <c r="K163" s="49" t="e">
        <f>+VLOOKUP($L$1,#REF!,2,FALSE)</f>
        <v>#REF!</v>
      </c>
      <c r="L163" t="s">
        <v>246</v>
      </c>
      <c r="M163" s="46" t="s">
        <v>201</v>
      </c>
      <c r="N163" t="s">
        <v>224</v>
      </c>
    </row>
    <row r="164" spans="1:14" x14ac:dyDescent="0.4">
      <c r="A164" t="str">
        <f t="shared" si="7"/>
        <v>Russian Federation</v>
      </c>
      <c r="B164" s="46" t="e">
        <f t="shared" si="8"/>
        <v>#REF!</v>
      </c>
      <c r="C164" t="str">
        <f t="shared" si="8"/>
        <v>Net Ext. Debt Position, Deposit-Taking Corp., exc. CB, Long-term, Loans, USD</v>
      </c>
      <c r="D164" t="str">
        <f t="shared" si="8"/>
        <v>DT.DOD.DLTL.CD.CB.AR.NE.US</v>
      </c>
      <c r="E164" t="str">
        <f t="shared" si="8"/>
        <v>Millions (0)</v>
      </c>
      <c r="F164" t="e" cm="1">
        <f t="array" ref="F164">+_xlfn.XLOOKUP($L$1&amp;L164,#REF!&amp;#REF!,#REF!)</f>
        <v>#REF!</v>
      </c>
      <c r="K164" s="49" t="e">
        <f>+VLOOKUP($L$1,#REF!,2,FALSE)</f>
        <v>#REF!</v>
      </c>
      <c r="L164" t="s">
        <v>245</v>
      </c>
      <c r="M164" s="46" t="s">
        <v>202</v>
      </c>
      <c r="N164" t="s">
        <v>224</v>
      </c>
    </row>
    <row r="165" spans="1:14" x14ac:dyDescent="0.4">
      <c r="A165" t="str">
        <f t="shared" si="7"/>
        <v>Russian Federation</v>
      </c>
      <c r="B165" s="46" t="e">
        <f t="shared" si="8"/>
        <v>#REF!</v>
      </c>
      <c r="C165" t="str">
        <f t="shared" si="8"/>
        <v>Net Ext. Debt Position, Deposit-Taking Corp., exc. CB, Long-term, Trade credit and advances, USD</v>
      </c>
      <c r="D165" t="str">
        <f t="shared" si="8"/>
        <v>DT.DOD.DLTT.CD.CB.AR.NE.US</v>
      </c>
      <c r="E165" t="str">
        <f t="shared" si="8"/>
        <v>Millions (0)</v>
      </c>
      <c r="F165" t="e" cm="1">
        <f t="array" ref="F165">+_xlfn.XLOOKUP($L$1&amp;L165,#REF!&amp;#REF!,#REF!)</f>
        <v>#REF!</v>
      </c>
      <c r="K165" s="49" t="e">
        <f>+VLOOKUP($L$1,#REF!,2,FALSE)</f>
        <v>#REF!</v>
      </c>
      <c r="L165" t="s">
        <v>244</v>
      </c>
      <c r="M165" s="46" t="s">
        <v>203</v>
      </c>
      <c r="N165" t="s">
        <v>224</v>
      </c>
    </row>
    <row r="166" spans="1:14" x14ac:dyDescent="0.4">
      <c r="A166" t="str">
        <f t="shared" si="7"/>
        <v>Russian Federation</v>
      </c>
      <c r="B166" s="46" t="e">
        <f t="shared" si="8"/>
        <v>#REF!</v>
      </c>
      <c r="C166" t="str">
        <f t="shared" si="8"/>
        <v>Net Ext. Debt Position, Deposit-Taking Corp., exc. CB, Long-term, Other debt instruments, USD</v>
      </c>
      <c r="D166" t="str">
        <f t="shared" si="8"/>
        <v>DT.DOD.DLTO.CD.CB.AR.NE.US</v>
      </c>
      <c r="E166" t="str">
        <f t="shared" si="8"/>
        <v>Millions (0)</v>
      </c>
      <c r="F166" t="e" cm="1">
        <f t="array" ref="F166">+_xlfn.XLOOKUP($L$1&amp;L166,#REF!&amp;#REF!,#REF!)</f>
        <v>#REF!</v>
      </c>
      <c r="K166" s="49" t="e">
        <f>+VLOOKUP($L$1,#REF!,2,FALSE)</f>
        <v>#REF!</v>
      </c>
      <c r="L166" t="s">
        <v>243</v>
      </c>
      <c r="M166" s="46" t="s">
        <v>204</v>
      </c>
      <c r="N166" t="s">
        <v>224</v>
      </c>
    </row>
    <row r="167" spans="1:14" x14ac:dyDescent="0.4">
      <c r="A167" t="str">
        <f t="shared" si="7"/>
        <v>Russian Federation</v>
      </c>
      <c r="B167" s="46" t="e">
        <f t="shared" si="8"/>
        <v>#REF!</v>
      </c>
      <c r="C167" t="str">
        <f t="shared" si="8"/>
        <v>Net Ext. Debt Position, Other Sectors, All maturities, All instruments, USD</v>
      </c>
      <c r="D167" t="str">
        <f t="shared" si="8"/>
        <v>DT.DOD.DECT.CD.OT.AR.NE.US</v>
      </c>
      <c r="E167" t="str">
        <f t="shared" si="8"/>
        <v>Millions (0)</v>
      </c>
      <c r="F167" t="e" cm="1">
        <f t="array" ref="F167">+_xlfn.XLOOKUP($L$1&amp;L167,#REF!&amp;#REF!,#REF!)</f>
        <v>#REF!</v>
      </c>
      <c r="K167" s="49" t="e">
        <f>+VLOOKUP($L$1,#REF!,2,FALSE)</f>
        <v>#REF!</v>
      </c>
      <c r="L167" t="s">
        <v>242</v>
      </c>
      <c r="M167" s="46" t="s">
        <v>205</v>
      </c>
      <c r="N167" t="s">
        <v>224</v>
      </c>
    </row>
    <row r="168" spans="1:14" x14ac:dyDescent="0.4">
      <c r="A168" t="str">
        <f t="shared" si="7"/>
        <v>Russian Federation</v>
      </c>
      <c r="B168" s="46" t="e">
        <f t="shared" si="8"/>
        <v>#REF!</v>
      </c>
      <c r="C168" t="str">
        <f t="shared" si="8"/>
        <v>Net Ext. Debt Position, Other Sectors, Short-term, All instruments, USD</v>
      </c>
      <c r="D168" t="str">
        <f t="shared" si="8"/>
        <v>DT.DOD.DSTC.CD.OT.AR.NE.US</v>
      </c>
      <c r="E168" t="str">
        <f t="shared" si="8"/>
        <v>Millions (0)</v>
      </c>
      <c r="F168" t="e" cm="1">
        <f t="array" ref="F168">+_xlfn.XLOOKUP($L$1&amp;L168,#REF!&amp;#REF!,#REF!)</f>
        <v>#REF!</v>
      </c>
      <c r="K168" s="49" t="e">
        <f>+VLOOKUP($L$1,#REF!,2,FALSE)</f>
        <v>#REF!</v>
      </c>
      <c r="L168" t="s">
        <v>241</v>
      </c>
      <c r="M168" s="46" t="s">
        <v>206</v>
      </c>
      <c r="N168" t="s">
        <v>224</v>
      </c>
    </row>
    <row r="169" spans="1:14" x14ac:dyDescent="0.4">
      <c r="A169" t="str">
        <f t="shared" si="7"/>
        <v>Russian Federation</v>
      </c>
      <c r="B169" s="46" t="e">
        <f t="shared" si="8"/>
        <v>#REF!</v>
      </c>
      <c r="C169" t="str">
        <f t="shared" si="8"/>
        <v>Net Ext. Debt Position, Other Sectors, Short-term, Currency and deposits, USD</v>
      </c>
      <c r="D169" t="str">
        <f t="shared" si="8"/>
        <v>DT.DOD.DSCD.CD.OT.AR.NE.US</v>
      </c>
      <c r="E169" t="str">
        <f t="shared" si="8"/>
        <v>Millions (0)</v>
      </c>
      <c r="F169" t="e" cm="1">
        <f t="array" ref="F169">+_xlfn.XLOOKUP($L$1&amp;L169,#REF!&amp;#REF!,#REF!)</f>
        <v>#REF!</v>
      </c>
      <c r="K169" s="49" t="e">
        <f>+VLOOKUP($L$1,#REF!,2,FALSE)</f>
        <v>#REF!</v>
      </c>
      <c r="L169" t="s">
        <v>240</v>
      </c>
      <c r="M169" s="46" t="s">
        <v>207</v>
      </c>
      <c r="N169" t="s">
        <v>224</v>
      </c>
    </row>
    <row r="170" spans="1:14" x14ac:dyDescent="0.4">
      <c r="A170" t="str">
        <f t="shared" si="7"/>
        <v>Russian Federation</v>
      </c>
      <c r="B170" s="46" t="e">
        <f t="shared" si="8"/>
        <v>#REF!</v>
      </c>
      <c r="C170" t="str">
        <f t="shared" si="8"/>
        <v>Net Ext. Debt Position, Other Sectors, Short-term, Debt securities, USD</v>
      </c>
      <c r="D170" t="str">
        <f t="shared" si="8"/>
        <v>DT.DOD.DSTM.CD.OT.AR.NE.US</v>
      </c>
      <c r="E170" t="str">
        <f t="shared" si="8"/>
        <v>Millions (0)</v>
      </c>
      <c r="F170" t="e" cm="1">
        <f t="array" ref="F170">+_xlfn.XLOOKUP($L$1&amp;L170,#REF!&amp;#REF!,#REF!)</f>
        <v>#REF!</v>
      </c>
      <c r="K170" s="49" t="e">
        <f>+VLOOKUP($L$1,#REF!,2,FALSE)</f>
        <v>#REF!</v>
      </c>
      <c r="L170" t="s">
        <v>239</v>
      </c>
      <c r="M170" s="46" t="s">
        <v>208</v>
      </c>
      <c r="N170" t="s">
        <v>224</v>
      </c>
    </row>
    <row r="171" spans="1:14" x14ac:dyDescent="0.4">
      <c r="A171" t="str">
        <f t="shared" si="7"/>
        <v>Russian Federation</v>
      </c>
      <c r="B171" s="46" t="e">
        <f t="shared" si="8"/>
        <v>#REF!</v>
      </c>
      <c r="C171" t="str">
        <f t="shared" si="8"/>
        <v>Net Ext. Debt Position, Other Sectors, Short-term, Loans, USD</v>
      </c>
      <c r="D171" t="str">
        <f t="shared" si="8"/>
        <v>DT.DOD.DSTL.CD.OT.AR.NE.US</v>
      </c>
      <c r="E171" t="str">
        <f t="shared" si="8"/>
        <v>Millions (0)</v>
      </c>
      <c r="F171" t="e" cm="1">
        <f t="array" ref="F171">+_xlfn.XLOOKUP($L$1&amp;L171,#REF!&amp;#REF!,#REF!)</f>
        <v>#REF!</v>
      </c>
      <c r="K171" s="49" t="e">
        <f>+VLOOKUP($L$1,#REF!,2,FALSE)</f>
        <v>#REF!</v>
      </c>
      <c r="L171" t="s">
        <v>238</v>
      </c>
      <c r="M171" s="46" t="s">
        <v>209</v>
      </c>
      <c r="N171" t="s">
        <v>224</v>
      </c>
    </row>
    <row r="172" spans="1:14" x14ac:dyDescent="0.4">
      <c r="A172" t="str">
        <f t="shared" si="7"/>
        <v>Russian Federation</v>
      </c>
      <c r="B172" s="46" t="e">
        <f t="shared" si="8"/>
        <v>#REF!</v>
      </c>
      <c r="C172" t="str">
        <f t="shared" si="8"/>
        <v>Net Ext. Debt Position, Other Sectors, Short-term, Trade credit and advances, USD</v>
      </c>
      <c r="D172" t="str">
        <f t="shared" si="8"/>
        <v>DT.DOD.DSTT.CD.OT.AR.NE.US</v>
      </c>
      <c r="E172" t="str">
        <f t="shared" si="8"/>
        <v>Millions (0)</v>
      </c>
      <c r="F172" t="e" cm="1">
        <f t="array" ref="F172">+_xlfn.XLOOKUP($L$1&amp;L172,#REF!&amp;#REF!,#REF!)</f>
        <v>#REF!</v>
      </c>
      <c r="K172" s="49" t="e">
        <f>+VLOOKUP($L$1,#REF!,2,FALSE)</f>
        <v>#REF!</v>
      </c>
      <c r="L172" t="s">
        <v>237</v>
      </c>
      <c r="M172" s="46" t="s">
        <v>210</v>
      </c>
      <c r="N172" t="s">
        <v>224</v>
      </c>
    </row>
    <row r="173" spans="1:14" x14ac:dyDescent="0.4">
      <c r="A173" t="str">
        <f t="shared" si="7"/>
        <v>Russian Federation</v>
      </c>
      <c r="B173" s="46" t="e">
        <f t="shared" si="8"/>
        <v>#REF!</v>
      </c>
      <c r="C173" t="str">
        <f t="shared" si="8"/>
        <v>Net Ext. Debt Position, Other Sectors, Short-term, Other debt instruments, USD</v>
      </c>
      <c r="D173" t="str">
        <f t="shared" si="8"/>
        <v>DT.DOD.DSOO.CD.OT.AR.NE.US</v>
      </c>
      <c r="E173" t="str">
        <f t="shared" si="8"/>
        <v>Millions (0)</v>
      </c>
      <c r="F173" t="e" cm="1">
        <f t="array" ref="F173">+_xlfn.XLOOKUP($L$1&amp;L173,#REF!&amp;#REF!,#REF!)</f>
        <v>#REF!</v>
      </c>
      <c r="K173" s="49" t="e">
        <f>+VLOOKUP($L$1,#REF!,2,FALSE)</f>
        <v>#REF!</v>
      </c>
      <c r="L173" t="s">
        <v>236</v>
      </c>
      <c r="M173" s="46" t="s">
        <v>211</v>
      </c>
      <c r="N173" t="s">
        <v>224</v>
      </c>
    </row>
    <row r="174" spans="1:14" x14ac:dyDescent="0.4">
      <c r="A174" t="str">
        <f t="shared" si="7"/>
        <v>Russian Federation</v>
      </c>
      <c r="B174" s="46" t="e">
        <f t="shared" si="8"/>
        <v>#REF!</v>
      </c>
      <c r="C174" t="str">
        <f t="shared" si="8"/>
        <v>Net Ext. Debt Position, Other Sectors, Long-term, All instruments, USD</v>
      </c>
      <c r="D174" t="str">
        <f t="shared" si="8"/>
        <v>DT.DOD.DLXF.CD.OT.AR.NE.US</v>
      </c>
      <c r="E174" t="str">
        <f t="shared" si="8"/>
        <v>Millions (0)</v>
      </c>
      <c r="F174" t="e" cm="1">
        <f t="array" ref="F174">+_xlfn.XLOOKUP($L$1&amp;L174,#REF!&amp;#REF!,#REF!)</f>
        <v>#REF!</v>
      </c>
      <c r="K174" s="49" t="e">
        <f>+VLOOKUP($L$1,#REF!,2,FALSE)</f>
        <v>#REF!</v>
      </c>
      <c r="L174" t="s">
        <v>235</v>
      </c>
      <c r="M174" s="46" t="s">
        <v>212</v>
      </c>
      <c r="N174" t="s">
        <v>224</v>
      </c>
    </row>
    <row r="175" spans="1:14" x14ac:dyDescent="0.4">
      <c r="A175" t="str">
        <f t="shared" si="7"/>
        <v>Russian Federation</v>
      </c>
      <c r="B175" s="46" t="e">
        <f t="shared" si="8"/>
        <v>#REF!</v>
      </c>
      <c r="C175" t="str">
        <f t="shared" si="8"/>
        <v>Net Ext. Debt Position, Other Sectors, Long-term, Currency and deposits, USD</v>
      </c>
      <c r="D175" t="str">
        <f t="shared" si="8"/>
        <v>DT.DOD.DLCD.CD.OT.AR.NE.US</v>
      </c>
      <c r="E175" t="str">
        <f t="shared" si="8"/>
        <v>Millions (0)</v>
      </c>
      <c r="F175" t="e" cm="1">
        <f t="array" ref="F175">+_xlfn.XLOOKUP($L$1&amp;L175,#REF!&amp;#REF!,#REF!)</f>
        <v>#REF!</v>
      </c>
      <c r="K175" s="49" t="e">
        <f>+VLOOKUP($L$1,#REF!,2,FALSE)</f>
        <v>#REF!</v>
      </c>
      <c r="L175" t="s">
        <v>234</v>
      </c>
      <c r="M175" s="46" t="s">
        <v>213</v>
      </c>
      <c r="N175" t="s">
        <v>224</v>
      </c>
    </row>
    <row r="176" spans="1:14" x14ac:dyDescent="0.4">
      <c r="A176" t="str">
        <f t="shared" si="7"/>
        <v>Russian Federation</v>
      </c>
      <c r="B176" s="46" t="e">
        <f t="shared" si="8"/>
        <v>#REF!</v>
      </c>
      <c r="C176" t="str">
        <f t="shared" si="8"/>
        <v>Net Ext. Debt Position, Other Sectors, Long-term, Debt securities, USD</v>
      </c>
      <c r="D176" t="str">
        <f t="shared" si="8"/>
        <v>DT.DOD.DLBN.CD.OT.AR.NE.US</v>
      </c>
      <c r="E176" t="str">
        <f t="shared" si="8"/>
        <v>Millions (0)</v>
      </c>
      <c r="F176" t="e" cm="1">
        <f t="array" ref="F176">+_xlfn.XLOOKUP($L$1&amp;L176,#REF!&amp;#REF!,#REF!)</f>
        <v>#REF!</v>
      </c>
      <c r="K176" s="49" t="e">
        <f>+VLOOKUP($L$1,#REF!,2,FALSE)</f>
        <v>#REF!</v>
      </c>
      <c r="L176" t="s">
        <v>233</v>
      </c>
      <c r="M176" s="46" t="s">
        <v>214</v>
      </c>
      <c r="N176" t="s">
        <v>224</v>
      </c>
    </row>
    <row r="177" spans="1:14" x14ac:dyDescent="0.4">
      <c r="A177" t="str">
        <f t="shared" si="7"/>
        <v>Russian Federation</v>
      </c>
      <c r="B177" s="46" t="e">
        <f t="shared" si="8"/>
        <v>#REF!</v>
      </c>
      <c r="C177" t="str">
        <f t="shared" si="8"/>
        <v>Net Ext. Debt Position, Other Sectors, Long-term, Loans, USD</v>
      </c>
      <c r="D177" t="str">
        <f t="shared" si="8"/>
        <v>DT.DOD.DLTL.CD.OT.AR.NE.US</v>
      </c>
      <c r="E177" t="str">
        <f t="shared" si="8"/>
        <v>Millions (0)</v>
      </c>
      <c r="F177" t="e" cm="1">
        <f t="array" ref="F177">+_xlfn.XLOOKUP($L$1&amp;L177,#REF!&amp;#REF!,#REF!)</f>
        <v>#REF!</v>
      </c>
      <c r="K177" s="49" t="e">
        <f>+VLOOKUP($L$1,#REF!,2,FALSE)</f>
        <v>#REF!</v>
      </c>
      <c r="L177" t="s">
        <v>232</v>
      </c>
      <c r="M177" s="46" t="s">
        <v>215</v>
      </c>
      <c r="N177" t="s">
        <v>224</v>
      </c>
    </row>
    <row r="178" spans="1:14" x14ac:dyDescent="0.4">
      <c r="A178" t="str">
        <f t="shared" si="7"/>
        <v>Russian Federation</v>
      </c>
      <c r="B178" s="46" t="e">
        <f t="shared" si="8"/>
        <v>#REF!</v>
      </c>
      <c r="C178" t="str">
        <f t="shared" si="8"/>
        <v>Net Ext. Debt Position, Other Sectors, Long-term, Trade credit and advances, USD</v>
      </c>
      <c r="D178" t="str">
        <f t="shared" si="8"/>
        <v>DT.DOD.DLTT.CD.OT.AR.NE.US</v>
      </c>
      <c r="E178" t="str">
        <f t="shared" si="8"/>
        <v>Millions (0)</v>
      </c>
      <c r="F178" t="e" cm="1">
        <f t="array" ref="F178">+_xlfn.XLOOKUP($L$1&amp;L178,#REF!&amp;#REF!,#REF!)</f>
        <v>#REF!</v>
      </c>
      <c r="K178" s="49" t="e">
        <f>+VLOOKUP($L$1,#REF!,2,FALSE)</f>
        <v>#REF!</v>
      </c>
      <c r="L178" t="s">
        <v>231</v>
      </c>
      <c r="M178" s="46" t="s">
        <v>216</v>
      </c>
      <c r="N178" t="s">
        <v>224</v>
      </c>
    </row>
    <row r="179" spans="1:14" x14ac:dyDescent="0.4">
      <c r="A179" t="str">
        <f t="shared" si="7"/>
        <v>Russian Federation</v>
      </c>
      <c r="B179" s="46" t="e">
        <f t="shared" si="8"/>
        <v>#REF!</v>
      </c>
      <c r="C179" t="str">
        <f t="shared" si="8"/>
        <v>Net Ext. Debt Position, Other Sectors, Long-term, Other debt instruments, USD</v>
      </c>
      <c r="D179" t="str">
        <f t="shared" si="8"/>
        <v>DT.DOD.DLTO.CD.OT.AR.NE.US</v>
      </c>
      <c r="E179" t="str">
        <f t="shared" si="8"/>
        <v>Millions (0)</v>
      </c>
      <c r="F179" t="e" cm="1">
        <f t="array" ref="F179">+_xlfn.XLOOKUP($L$1&amp;L179,#REF!&amp;#REF!,#REF!)</f>
        <v>#REF!</v>
      </c>
      <c r="K179" s="49" t="e">
        <f>+VLOOKUP($L$1,#REF!,2,FALSE)</f>
        <v>#REF!</v>
      </c>
      <c r="L179" t="s">
        <v>230</v>
      </c>
      <c r="M179" s="46" t="s">
        <v>217</v>
      </c>
      <c r="N179" t="s">
        <v>224</v>
      </c>
    </row>
    <row r="180" spans="1:14" x14ac:dyDescent="0.4">
      <c r="A180" t="str">
        <f t="shared" si="7"/>
        <v>Russian Federation</v>
      </c>
      <c r="B180" s="46" t="e">
        <f t="shared" si="8"/>
        <v>#REF!</v>
      </c>
      <c r="C180" t="str">
        <f t="shared" si="8"/>
        <v>Net Ext. Debt Position, DI: Intercom Lending, All maturities, All instruments, USD</v>
      </c>
      <c r="D180" t="str">
        <f t="shared" si="8"/>
        <v>DT.DOD.DECT.CD.IL.AR.NE.US</v>
      </c>
      <c r="E180" t="str">
        <f t="shared" si="8"/>
        <v>Millions (0)</v>
      </c>
      <c r="F180" t="e" cm="1">
        <f t="array" ref="F180">+_xlfn.XLOOKUP($L$1&amp;L180,#REF!&amp;#REF!,#REF!)</f>
        <v>#REF!</v>
      </c>
      <c r="K180" s="49" t="e">
        <f>+VLOOKUP($L$1,#REF!,2,FALSE)</f>
        <v>#REF!</v>
      </c>
      <c r="L180" t="s">
        <v>229</v>
      </c>
      <c r="M180" s="46" t="s">
        <v>218</v>
      </c>
      <c r="N180" t="s">
        <v>224</v>
      </c>
    </row>
    <row r="181" spans="1:14" x14ac:dyDescent="0.4">
      <c r="A181" t="str">
        <f t="shared" si="7"/>
        <v>Russian Federation</v>
      </c>
      <c r="B181" s="46" t="e">
        <f t="shared" si="8"/>
        <v>#REF!</v>
      </c>
      <c r="C181" t="str">
        <f t="shared" si="8"/>
        <v>Net Ext. Debt Position, DI: Intercom Lending, All maturities, Debt of dir. investment ent. to dir. investors, USD</v>
      </c>
      <c r="D181" t="str">
        <f t="shared" si="8"/>
        <v>DT.DOD.DIDI.CD.IL.NE.US</v>
      </c>
      <c r="E181" t="str">
        <f t="shared" si="8"/>
        <v>Millions (0)</v>
      </c>
      <c r="F181" t="e" cm="1">
        <f t="array" ref="F181">+_xlfn.XLOOKUP($L$1&amp;L181,#REF!&amp;#REF!,#REF!)</f>
        <v>#REF!</v>
      </c>
      <c r="K181" s="49" t="e">
        <f>+VLOOKUP($L$1,#REF!,2,FALSE)</f>
        <v>#REF!</v>
      </c>
      <c r="L181" t="s">
        <v>228</v>
      </c>
      <c r="M181" s="46" t="s">
        <v>219</v>
      </c>
      <c r="N181" t="s">
        <v>224</v>
      </c>
    </row>
    <row r="182" spans="1:14" x14ac:dyDescent="0.4">
      <c r="A182" t="str">
        <f t="shared" si="7"/>
        <v>Russian Federation</v>
      </c>
      <c r="B182" s="46" t="e">
        <f t="shared" si="8"/>
        <v>#REF!</v>
      </c>
      <c r="C182" t="str">
        <f t="shared" si="8"/>
        <v>Net Ext. Debt Position, DI: Intercom Lending, All maturities, Debt of dir. investors to dir. investment ent., USD</v>
      </c>
      <c r="D182" t="str">
        <f t="shared" si="8"/>
        <v>DT.DOD.DIIE.CD.IL.NE.US</v>
      </c>
      <c r="E182" t="str">
        <f t="shared" si="8"/>
        <v>Millions (0)</v>
      </c>
      <c r="F182" t="e" cm="1">
        <f t="array" ref="F182">+_xlfn.XLOOKUP($L$1&amp;L182,#REF!&amp;#REF!,#REF!)</f>
        <v>#REF!</v>
      </c>
      <c r="K182" s="49" t="e">
        <f>+VLOOKUP($L$1,#REF!,2,FALSE)</f>
        <v>#REF!</v>
      </c>
      <c r="L182" t="s">
        <v>227</v>
      </c>
      <c r="M182" s="46" t="s">
        <v>220</v>
      </c>
      <c r="N182" t="s">
        <v>224</v>
      </c>
    </row>
    <row r="183" spans="1:14" x14ac:dyDescent="0.4">
      <c r="A183" t="str">
        <f t="shared" si="7"/>
        <v>Russian Federation</v>
      </c>
      <c r="B183" s="46" t="e">
        <f t="shared" si="8"/>
        <v>#REF!</v>
      </c>
      <c r="C183" t="str">
        <f t="shared" si="8"/>
        <v>Net Ext. Debt Position, DI: Intercom Lending, All maturities, Debt between fellow enterprises, USD</v>
      </c>
      <c r="D183" t="str">
        <f t="shared" si="8"/>
        <v>DT.DOD.DIFE.CD.IL.NE.US</v>
      </c>
      <c r="E183" t="str">
        <f t="shared" si="8"/>
        <v>Millions (0)</v>
      </c>
      <c r="F183" t="e" cm="1">
        <f t="array" ref="F183">+_xlfn.XLOOKUP($L$1&amp;L183,#REF!&amp;#REF!,#REF!)</f>
        <v>#REF!</v>
      </c>
      <c r="K183" s="49" t="e">
        <f>+VLOOKUP($L$1,#REF!,2,FALSE)</f>
        <v>#REF!</v>
      </c>
      <c r="L183" t="s">
        <v>226</v>
      </c>
      <c r="M183" s="46" t="s">
        <v>221</v>
      </c>
      <c r="N183" t="s">
        <v>224</v>
      </c>
    </row>
    <row r="184" spans="1:14" x14ac:dyDescent="0.4">
      <c r="A184" t="str">
        <f t="shared" si="7"/>
        <v>Russian Federation</v>
      </c>
      <c r="B184" s="46" t="e">
        <f t="shared" si="8"/>
        <v>#REF!</v>
      </c>
      <c r="C184" t="str">
        <f t="shared" si="8"/>
        <v>Net Ext. Debt Position, All Sectors, All maturities, All instruments, USD</v>
      </c>
      <c r="D184" t="str">
        <f t="shared" si="8"/>
        <v>DT.DOD.DECT.CD.AR.NE.US</v>
      </c>
      <c r="E184" t="str">
        <f t="shared" si="8"/>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4F5C0-0A98-4FEE-A7FC-4A0EAED91BFA}">
  <sheetPr codeName="Sheet26"/>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428</v>
      </c>
    </row>
    <row r="2" spans="1:14" x14ac:dyDescent="0.4">
      <c r="A2" t="str">
        <f>+L1</f>
        <v>Spain</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Spain</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Spain</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Spain</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Spain</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Spain</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Spain</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Spain</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Spain</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Spain</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Spain</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Spain</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Spain</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Spain</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Spain</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Spain</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Spain</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Spain</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Spain</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Spain</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Spain</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Spain</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Spain</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Spain</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Spain</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Spain</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Spain</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Spain</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Spain</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Spain</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Spain</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Spain</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Spain</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Spain</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Spain</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Spain</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Spain</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Spain</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Spain</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Spain</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Spain</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Spain</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Spain</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Spain</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Spain</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Spain</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Spain</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Spain</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Spain</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Spain</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Spain</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Spain</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Spain</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Spain</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Spain</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Spain</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Spain</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Spain</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Spain</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Spain</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Spain</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Spain</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Spain</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Spain</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Spain</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Spain</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Spain</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Spain</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Spain</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Spain</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Spain</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Spain</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Spain</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Spain</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Spain</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Spain</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Spain</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Spain</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Spain</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Spain</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Spain</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Spain</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Spain</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Spain</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Spain</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Spain</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Spain</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Spain</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Spain</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Spain</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Spain</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Spain</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Spain</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Spain</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Spain</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Spain</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Spain</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Spain</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Spain</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Spain</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Spain</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Spain</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Spain</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Spain</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Spain</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Spain</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Spain</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Spain</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Spain</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Spain</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Spain</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Spain</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Spain</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Spain</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Spain</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Spain</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Spain</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Spain</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Spain</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Spain</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Spain</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Spain</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Spain</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Spain</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Spain</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Spain</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Spain</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Spain</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Spain</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Spain</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Spain</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Spain</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Spain</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Spain</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Spain</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Spain</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Spain</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Spain</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Spain</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Spain</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Spain</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Spain</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Spain</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Spain</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Spain</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Spain</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Spain</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Spain</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Spain</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Spain</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Spain</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Spain</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Spain</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Spain</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Spain</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Spain</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Spain</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Spain</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Spain</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Spain</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Spain</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Spain</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Spain</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Spain</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Spain</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Spain</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Spain</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Spain</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Spain</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Spain</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Spain</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Spain</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Spain</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Spain</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Spain</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Spain</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Spain</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Spain</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Spain</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Spain</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Spain</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Spain</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Spain</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EC740-818B-416D-9756-19DF9B089DAA}">
  <sheetPr codeName="Sheet27"/>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429</v>
      </c>
    </row>
    <row r="2" spans="1:14" x14ac:dyDescent="0.4">
      <c r="A2" t="str">
        <f>+L1</f>
        <v>Ukraine</v>
      </c>
      <c r="B2" s="46" t="e">
        <f t="shared" ref="B2:E33" si="0">+K2</f>
        <v>#REF!</v>
      </c>
      <c r="C2" t="str">
        <f t="shared" si="0"/>
        <v>Gross Ext. Debt Pos., General Government, All maturities, All instruments, Beginning pos., USD</v>
      </c>
      <c r="D2" t="str">
        <f t="shared" si="0"/>
        <v>DT.DOD.DECT.CD.GG.AR.GE.US</v>
      </c>
      <c r="E2" t="str">
        <f t="shared" si="0"/>
        <v>Millions (0)</v>
      </c>
      <c r="F2" t="e" cm="1">
        <f t="array" ref="F2">+_xlfn.XLOOKUP($L$1&amp;L2,#REF!&amp;#REF!,#REF!)</f>
        <v>#REF!</v>
      </c>
      <c r="K2" s="49" t="e">
        <f>+VLOOKUP($L$1,#REF!,2,FALSE)</f>
        <v>#REF!</v>
      </c>
      <c r="L2" t="s">
        <v>408</v>
      </c>
      <c r="M2" s="46" t="s">
        <v>40</v>
      </c>
      <c r="N2" t="s">
        <v>224</v>
      </c>
    </row>
    <row r="3" spans="1:14" x14ac:dyDescent="0.4">
      <c r="A3" t="str">
        <f>+A2</f>
        <v>Ukraine</v>
      </c>
      <c r="B3" s="46" t="e">
        <f t="shared" si="0"/>
        <v>#REF!</v>
      </c>
      <c r="C3" t="str">
        <f t="shared" si="0"/>
        <v>Gross Ext. Debt Pos., General Government, Short-term, All instruments, Beginning pos., USD</v>
      </c>
      <c r="D3" t="str">
        <f t="shared" si="0"/>
        <v>DT.DOD.DSTC.CD.GG.AR.GE.US</v>
      </c>
      <c r="E3" t="str">
        <f t="shared" si="0"/>
        <v>Millions (0)</v>
      </c>
      <c r="F3" t="e" cm="1">
        <f t="array" ref="F3">+_xlfn.XLOOKUP($L$1&amp;L3,#REF!&amp;#REF!,#REF!)</f>
        <v>#REF!</v>
      </c>
      <c r="K3" s="49" t="e">
        <f>+VLOOKUP($L$1,#REF!,2,FALSE)</f>
        <v>#REF!</v>
      </c>
      <c r="L3" t="s">
        <v>407</v>
      </c>
      <c r="M3" s="46" t="s">
        <v>41</v>
      </c>
      <c r="N3" t="s">
        <v>224</v>
      </c>
    </row>
    <row r="4" spans="1:14" x14ac:dyDescent="0.4">
      <c r="A4" t="str">
        <f t="shared" ref="A4:A67" si="1">+A3</f>
        <v>Ukraine</v>
      </c>
      <c r="B4" s="46" t="e">
        <f t="shared" si="0"/>
        <v>#REF!</v>
      </c>
      <c r="C4" t="str">
        <f t="shared" si="0"/>
        <v>Gross Ext. Debt Pos., General Government, Short-term, Currency and deposits, Beginning pos., USD</v>
      </c>
      <c r="D4" t="str">
        <f t="shared" si="0"/>
        <v>DT.DOD.DSCD.CD.GG.AR.GE.US</v>
      </c>
      <c r="E4" t="str">
        <f t="shared" si="0"/>
        <v>Millions (0)</v>
      </c>
      <c r="F4" t="e" cm="1">
        <f t="array" ref="F4">+_xlfn.XLOOKUP($L$1&amp;L4,#REF!&amp;#REF!,#REF!)</f>
        <v>#REF!</v>
      </c>
      <c r="K4" s="49" t="e">
        <f>+VLOOKUP($L$1,#REF!,2,FALSE)</f>
        <v>#REF!</v>
      </c>
      <c r="L4" t="s">
        <v>406</v>
      </c>
      <c r="M4" s="46" t="s">
        <v>42</v>
      </c>
      <c r="N4" t="s">
        <v>224</v>
      </c>
    </row>
    <row r="5" spans="1:14" x14ac:dyDescent="0.4">
      <c r="A5" t="str">
        <f t="shared" si="1"/>
        <v>Ukraine</v>
      </c>
      <c r="B5" s="46" t="e">
        <f t="shared" si="0"/>
        <v>#REF!</v>
      </c>
      <c r="C5" t="str">
        <f t="shared" si="0"/>
        <v>Gross Ext. Debt Pos., General Government, Short-term, Debt securities, Beginning pos., USD</v>
      </c>
      <c r="D5" t="str">
        <f t="shared" si="0"/>
        <v>DT.DOD.DSTM.CD.GG.AR.GE.US</v>
      </c>
      <c r="E5" t="str">
        <f t="shared" si="0"/>
        <v>Millions (0)</v>
      </c>
      <c r="F5" t="e" cm="1">
        <f t="array" ref="F5">+_xlfn.XLOOKUP($L$1&amp;L5,#REF!&amp;#REF!,#REF!)</f>
        <v>#REF!</v>
      </c>
      <c r="K5" s="49" t="e">
        <f>+VLOOKUP($L$1,#REF!,2,FALSE)</f>
        <v>#REF!</v>
      </c>
      <c r="L5" t="s">
        <v>405</v>
      </c>
      <c r="M5" s="46" t="s">
        <v>43</v>
      </c>
      <c r="N5" t="s">
        <v>224</v>
      </c>
    </row>
    <row r="6" spans="1:14" x14ac:dyDescent="0.4">
      <c r="A6" t="str">
        <f t="shared" si="1"/>
        <v>Ukraine</v>
      </c>
      <c r="B6" s="46" t="e">
        <f t="shared" si="0"/>
        <v>#REF!</v>
      </c>
      <c r="C6" t="str">
        <f t="shared" si="0"/>
        <v>Gross Ext. Debt Pos., General Government, Short-term, Loans, Beginning pos., USD</v>
      </c>
      <c r="D6" t="str">
        <f t="shared" si="0"/>
        <v>DT.DOD.DSTL.CD.GG.AR.GE.US</v>
      </c>
      <c r="E6" t="str">
        <f t="shared" si="0"/>
        <v>Millions (0)</v>
      </c>
      <c r="F6" t="e" cm="1">
        <f t="array" ref="F6">+_xlfn.XLOOKUP($L$1&amp;L6,#REF!&amp;#REF!,#REF!)</f>
        <v>#REF!</v>
      </c>
      <c r="K6" s="49" t="e">
        <f>+VLOOKUP($L$1,#REF!,2,FALSE)</f>
        <v>#REF!</v>
      </c>
      <c r="L6" t="s">
        <v>404</v>
      </c>
      <c r="M6" s="46" t="s">
        <v>44</v>
      </c>
      <c r="N6" t="s">
        <v>224</v>
      </c>
    </row>
    <row r="7" spans="1:14" x14ac:dyDescent="0.4">
      <c r="A7" t="str">
        <f t="shared" si="1"/>
        <v>Ukraine</v>
      </c>
      <c r="B7" s="46" t="e">
        <f t="shared" si="0"/>
        <v>#REF!</v>
      </c>
      <c r="C7" t="str">
        <f t="shared" si="0"/>
        <v>Gross Ext. Debt Pos., General Government, Short-term, Trade credit and advances, Beginning pos., USD</v>
      </c>
      <c r="D7" t="str">
        <f t="shared" si="0"/>
        <v>DT.DOD.DSTT.CD.GG.AR.GE.US</v>
      </c>
      <c r="E7" t="str">
        <f t="shared" si="0"/>
        <v>Millions (0)</v>
      </c>
      <c r="F7" t="e" cm="1">
        <f t="array" ref="F7">+_xlfn.XLOOKUP($L$1&amp;L7,#REF!&amp;#REF!,#REF!)</f>
        <v>#REF!</v>
      </c>
      <c r="K7" s="49" t="e">
        <f>+VLOOKUP($L$1,#REF!,2,FALSE)</f>
        <v>#REF!</v>
      </c>
      <c r="L7" t="s">
        <v>403</v>
      </c>
      <c r="M7" s="46" t="s">
        <v>45</v>
      </c>
      <c r="N7" t="s">
        <v>224</v>
      </c>
    </row>
    <row r="8" spans="1:14" x14ac:dyDescent="0.4">
      <c r="A8" t="str">
        <f t="shared" si="1"/>
        <v>Ukraine</v>
      </c>
      <c r="B8" s="46" t="e">
        <f t="shared" si="0"/>
        <v>#REF!</v>
      </c>
      <c r="C8" t="str">
        <f t="shared" si="0"/>
        <v>Gross Ext. Debt Pos., General Government, Short-term, Unallocated gold accounts included in monetary gold, Beginning pos., USD</v>
      </c>
      <c r="D8" t="str">
        <f t="shared" si="0"/>
        <v>DT.DOD.DSUN.CD.GG.AR.GE.US</v>
      </c>
      <c r="E8" t="str">
        <f t="shared" si="0"/>
        <v>Millions (0)</v>
      </c>
      <c r="F8" t="e" cm="1">
        <f t="array" ref="F8">+_xlfn.XLOOKUP($L$1&amp;L8,#REF!&amp;#REF!,#REF!)</f>
        <v>#REF!</v>
      </c>
      <c r="K8" s="49" t="e">
        <f>+VLOOKUP($L$1,#REF!,2,FALSE)</f>
        <v>#REF!</v>
      </c>
      <c r="L8" t="s">
        <v>402</v>
      </c>
      <c r="M8" s="46" t="s">
        <v>46</v>
      </c>
      <c r="N8" t="s">
        <v>224</v>
      </c>
    </row>
    <row r="9" spans="1:14" x14ac:dyDescent="0.4">
      <c r="A9" t="str">
        <f t="shared" si="1"/>
        <v>Ukraine</v>
      </c>
      <c r="B9" s="46" t="e">
        <f t="shared" si="0"/>
        <v>#REF!</v>
      </c>
      <c r="C9" t="str">
        <f t="shared" si="0"/>
        <v>Gross Ext. Debt Pos., General Government, Short-term, Other debt instruments, Beginning pos., USD</v>
      </c>
      <c r="D9" t="str">
        <f t="shared" si="0"/>
        <v>DT.DOD.DSOO.CD.GG.AR.GE.US</v>
      </c>
      <c r="E9" t="str">
        <f t="shared" si="0"/>
        <v>Millions (0)</v>
      </c>
      <c r="F9" t="e" cm="1">
        <f t="array" ref="F9">+_xlfn.XLOOKUP($L$1&amp;L9,#REF!&amp;#REF!,#REF!)</f>
        <v>#REF!</v>
      </c>
      <c r="K9" s="49" t="e">
        <f>+VLOOKUP($L$1,#REF!,2,FALSE)</f>
        <v>#REF!</v>
      </c>
      <c r="L9" t="s">
        <v>401</v>
      </c>
      <c r="M9" s="46" t="s">
        <v>47</v>
      </c>
      <c r="N9" t="s">
        <v>224</v>
      </c>
    </row>
    <row r="10" spans="1:14" x14ac:dyDescent="0.4">
      <c r="A10" t="str">
        <f t="shared" si="1"/>
        <v>Ukraine</v>
      </c>
      <c r="B10" s="46" t="e">
        <f t="shared" si="0"/>
        <v>#REF!</v>
      </c>
      <c r="C10" t="str">
        <f t="shared" si="0"/>
        <v>Gross Ext. Debt Pos., General Government, Long-term, All instruments, Beginning pos., USD</v>
      </c>
      <c r="D10" t="str">
        <f t="shared" si="0"/>
        <v>DT.DOD.DLXF.CD.GG.AR.GE.US</v>
      </c>
      <c r="E10" t="str">
        <f t="shared" si="0"/>
        <v>Millions (0)</v>
      </c>
      <c r="F10" t="e" cm="1">
        <f t="array" ref="F10">+_xlfn.XLOOKUP($L$1&amp;L10,#REF!&amp;#REF!,#REF!)</f>
        <v>#REF!</v>
      </c>
      <c r="K10" s="49" t="e">
        <f>+VLOOKUP($L$1,#REF!,2,FALSE)</f>
        <v>#REF!</v>
      </c>
      <c r="L10" t="s">
        <v>400</v>
      </c>
      <c r="M10" s="46" t="s">
        <v>48</v>
      </c>
      <c r="N10" t="s">
        <v>224</v>
      </c>
    </row>
    <row r="11" spans="1:14" x14ac:dyDescent="0.4">
      <c r="A11" t="str">
        <f t="shared" si="1"/>
        <v>Ukraine</v>
      </c>
      <c r="B11" s="46" t="e">
        <f t="shared" si="0"/>
        <v>#REF!</v>
      </c>
      <c r="C11" t="str">
        <f t="shared" si="0"/>
        <v>Gross Ext. Debt Pos., General Government, Long-term, Special drawing rights (SDRs), Beginning pos., USD</v>
      </c>
      <c r="D11" t="str">
        <f t="shared" si="0"/>
        <v>DT.DOD.DLTS.CD.GG.GE.US</v>
      </c>
      <c r="E11" t="str">
        <f t="shared" si="0"/>
        <v>Millions (0)</v>
      </c>
      <c r="F11" t="e" cm="1">
        <f t="array" ref="F11">+_xlfn.XLOOKUP($L$1&amp;L11,#REF!&amp;#REF!,#REF!)</f>
        <v>#REF!</v>
      </c>
      <c r="K11" s="49" t="e">
        <f>+VLOOKUP($L$1,#REF!,2,FALSE)</f>
        <v>#REF!</v>
      </c>
      <c r="L11" t="s">
        <v>399</v>
      </c>
      <c r="M11" s="46" t="s">
        <v>49</v>
      </c>
      <c r="N11" t="s">
        <v>224</v>
      </c>
    </row>
    <row r="12" spans="1:14" x14ac:dyDescent="0.4">
      <c r="A12" t="str">
        <f t="shared" si="1"/>
        <v>Ukraine</v>
      </c>
      <c r="B12" s="46" t="e">
        <f t="shared" si="0"/>
        <v>#REF!</v>
      </c>
      <c r="C12" t="str">
        <f t="shared" si="0"/>
        <v>Gross Ext. Debt Pos., General Government, Long-term, Currency and deposits, Beginning pos., USD</v>
      </c>
      <c r="D12" t="str">
        <f t="shared" si="0"/>
        <v>DT.DOD.DLCD.CD.GG.AR.GE.US</v>
      </c>
      <c r="E12" t="str">
        <f t="shared" si="0"/>
        <v>Millions (0)</v>
      </c>
      <c r="F12" t="e" cm="1">
        <f t="array" ref="F12">+_xlfn.XLOOKUP($L$1&amp;L12,#REF!&amp;#REF!,#REF!)</f>
        <v>#REF!</v>
      </c>
      <c r="K12" s="49" t="e">
        <f>+VLOOKUP($L$1,#REF!,2,FALSE)</f>
        <v>#REF!</v>
      </c>
      <c r="L12" t="s">
        <v>398</v>
      </c>
      <c r="M12" s="46" t="s">
        <v>50</v>
      </c>
      <c r="N12" t="s">
        <v>224</v>
      </c>
    </row>
    <row r="13" spans="1:14" x14ac:dyDescent="0.4">
      <c r="A13" t="str">
        <f t="shared" si="1"/>
        <v>Ukraine</v>
      </c>
      <c r="B13" s="46" t="e">
        <f t="shared" si="0"/>
        <v>#REF!</v>
      </c>
      <c r="C13" t="str">
        <f t="shared" si="0"/>
        <v>Gross Ext. Debt Pos., General Government, Long-term, Debt securities, Beginning pos., USD</v>
      </c>
      <c r="D13" t="str">
        <f t="shared" si="0"/>
        <v>DT.DOD.DLBN.CD.GG.AR.GE.US</v>
      </c>
      <c r="E13" t="str">
        <f t="shared" si="0"/>
        <v>Millions (0)</v>
      </c>
      <c r="F13" t="e" cm="1">
        <f t="array" ref="F13">+_xlfn.XLOOKUP($L$1&amp;L13,#REF!&amp;#REF!,#REF!)</f>
        <v>#REF!</v>
      </c>
      <c r="K13" s="49" t="e">
        <f>+VLOOKUP($L$1,#REF!,2,FALSE)</f>
        <v>#REF!</v>
      </c>
      <c r="L13" t="s">
        <v>397</v>
      </c>
      <c r="M13" s="46" t="s">
        <v>51</v>
      </c>
      <c r="N13" t="s">
        <v>224</v>
      </c>
    </row>
    <row r="14" spans="1:14" x14ac:dyDescent="0.4">
      <c r="A14" t="str">
        <f t="shared" si="1"/>
        <v>Ukraine</v>
      </c>
      <c r="B14" s="46" t="e">
        <f t="shared" si="0"/>
        <v>#REF!</v>
      </c>
      <c r="C14" t="str">
        <f t="shared" si="0"/>
        <v>Gross Ext. Debt Pos., General Government, Long-term, Loans, Beginning pos., USD</v>
      </c>
      <c r="D14" t="str">
        <f t="shared" si="0"/>
        <v>DT.DOD.DLTL.CD.GG.AR.GE.US</v>
      </c>
      <c r="E14" t="str">
        <f t="shared" si="0"/>
        <v>Millions (0)</v>
      </c>
      <c r="F14" t="e" cm="1">
        <f t="array" ref="F14">+_xlfn.XLOOKUP($L$1&amp;L14,#REF!&amp;#REF!,#REF!)</f>
        <v>#REF!</v>
      </c>
      <c r="K14" s="49" t="e">
        <f>+VLOOKUP($L$1,#REF!,2,FALSE)</f>
        <v>#REF!</v>
      </c>
      <c r="L14" t="s">
        <v>396</v>
      </c>
      <c r="M14" s="46" t="s">
        <v>52</v>
      </c>
      <c r="N14" t="s">
        <v>224</v>
      </c>
    </row>
    <row r="15" spans="1:14" x14ac:dyDescent="0.4">
      <c r="A15" t="str">
        <f t="shared" si="1"/>
        <v>Ukraine</v>
      </c>
      <c r="B15" s="46" t="e">
        <f t="shared" si="0"/>
        <v>#REF!</v>
      </c>
      <c r="C15" t="str">
        <f t="shared" si="0"/>
        <v>Gross Ext. Debt Pos., General Government, Long-term, Trade credit and advances, Beginning pos., USD</v>
      </c>
      <c r="D15" t="str">
        <f t="shared" si="0"/>
        <v>DT.DOD.DLTT.CD.GG.AR.GE.US</v>
      </c>
      <c r="E15" t="str">
        <f t="shared" si="0"/>
        <v>Millions (0)</v>
      </c>
      <c r="F15" t="e" cm="1">
        <f t="array" ref="F15">+_xlfn.XLOOKUP($L$1&amp;L15,#REF!&amp;#REF!,#REF!)</f>
        <v>#REF!</v>
      </c>
      <c r="K15" s="49" t="e">
        <f>+VLOOKUP($L$1,#REF!,2,FALSE)</f>
        <v>#REF!</v>
      </c>
      <c r="L15" t="s">
        <v>395</v>
      </c>
      <c r="M15" s="46" t="s">
        <v>53</v>
      </c>
      <c r="N15" t="s">
        <v>224</v>
      </c>
    </row>
    <row r="16" spans="1:14" x14ac:dyDescent="0.4">
      <c r="A16" t="str">
        <f t="shared" si="1"/>
        <v>Ukraine</v>
      </c>
      <c r="B16" s="46" t="e">
        <f t="shared" si="0"/>
        <v>#REF!</v>
      </c>
      <c r="C16" t="str">
        <f t="shared" si="0"/>
        <v>Gross Ext. Debt Pos., General Government, Long-term, Other debt instruments, Beginning pos., USD</v>
      </c>
      <c r="D16" t="str">
        <f t="shared" si="0"/>
        <v>DT.DOD.DLTO.CD.GG.AR.GE.US</v>
      </c>
      <c r="E16" t="str">
        <f t="shared" si="0"/>
        <v>Millions (0)</v>
      </c>
      <c r="F16" t="e" cm="1">
        <f t="array" ref="F16">+_xlfn.XLOOKUP($L$1&amp;L16,#REF!&amp;#REF!,#REF!)</f>
        <v>#REF!</v>
      </c>
      <c r="K16" s="49" t="e">
        <f>+VLOOKUP($L$1,#REF!,2,FALSE)</f>
        <v>#REF!</v>
      </c>
      <c r="L16" t="s">
        <v>394</v>
      </c>
      <c r="M16" s="46" t="s">
        <v>54</v>
      </c>
      <c r="N16" t="s">
        <v>224</v>
      </c>
    </row>
    <row r="17" spans="1:14" x14ac:dyDescent="0.4">
      <c r="A17" t="str">
        <f t="shared" si="1"/>
        <v>Ukraine</v>
      </c>
      <c r="B17" s="46" t="e">
        <f t="shared" si="0"/>
        <v>#REF!</v>
      </c>
      <c r="C17" t="str">
        <f t="shared" si="0"/>
        <v>Gross Ext. Debt Pos., Central Bank, All maturities, All instruments, Beginning pos., USD</v>
      </c>
      <c r="D17" t="str">
        <f t="shared" si="0"/>
        <v>DT.DOD.DECT.CD.MA.AR.GE.US</v>
      </c>
      <c r="E17" t="str">
        <f t="shared" si="0"/>
        <v>Millions (0)</v>
      </c>
      <c r="F17" t="e" cm="1">
        <f t="array" ref="F17">+_xlfn.XLOOKUP($L$1&amp;L17,#REF!&amp;#REF!,#REF!)</f>
        <v>#REF!</v>
      </c>
      <c r="K17" s="49" t="e">
        <f>+VLOOKUP($L$1,#REF!,2,FALSE)</f>
        <v>#REF!</v>
      </c>
      <c r="L17" t="s">
        <v>393</v>
      </c>
      <c r="M17" s="46" t="s">
        <v>55</v>
      </c>
      <c r="N17" t="s">
        <v>224</v>
      </c>
    </row>
    <row r="18" spans="1:14" x14ac:dyDescent="0.4">
      <c r="A18" t="str">
        <f t="shared" si="1"/>
        <v>Ukraine</v>
      </c>
      <c r="B18" s="46" t="e">
        <f t="shared" si="0"/>
        <v>#REF!</v>
      </c>
      <c r="C18" t="str">
        <f t="shared" si="0"/>
        <v>Gross Ext. Debt Pos., Central Bank, Short-term, All instruments, Beginning pos., USD</v>
      </c>
      <c r="D18" t="str">
        <f t="shared" si="0"/>
        <v>DT.DOD.DSTC.CD.MA.AR.GE.US</v>
      </c>
      <c r="E18" t="str">
        <f t="shared" si="0"/>
        <v>Millions (0)</v>
      </c>
      <c r="F18" t="e" cm="1">
        <f t="array" ref="F18">+_xlfn.XLOOKUP($L$1&amp;L18,#REF!&amp;#REF!,#REF!)</f>
        <v>#REF!</v>
      </c>
      <c r="K18" s="49" t="e">
        <f>+VLOOKUP($L$1,#REF!,2,FALSE)</f>
        <v>#REF!</v>
      </c>
      <c r="L18" t="s">
        <v>392</v>
      </c>
      <c r="M18" s="46" t="s">
        <v>56</v>
      </c>
      <c r="N18" t="s">
        <v>224</v>
      </c>
    </row>
    <row r="19" spans="1:14" x14ac:dyDescent="0.4">
      <c r="A19" t="str">
        <f t="shared" si="1"/>
        <v>Ukraine</v>
      </c>
      <c r="B19" s="46" t="e">
        <f t="shared" si="0"/>
        <v>#REF!</v>
      </c>
      <c r="C19" t="str">
        <f t="shared" si="0"/>
        <v>Gross Ext. Debt Pos., Central Bank, Short-term, Currency and deposits, Beginning pos., USD</v>
      </c>
      <c r="D19" t="str">
        <f t="shared" si="0"/>
        <v>DT.DOD.DSCD.CD.MA.AR.GE.US</v>
      </c>
      <c r="E19" t="str">
        <f t="shared" si="0"/>
        <v>Millions (0)</v>
      </c>
      <c r="F19" t="e" cm="1">
        <f t="array" ref="F19">+_xlfn.XLOOKUP($L$1&amp;L19,#REF!&amp;#REF!,#REF!)</f>
        <v>#REF!</v>
      </c>
      <c r="K19" s="49" t="e">
        <f>+VLOOKUP($L$1,#REF!,2,FALSE)</f>
        <v>#REF!</v>
      </c>
      <c r="L19" t="s">
        <v>391</v>
      </c>
      <c r="M19" s="46" t="s">
        <v>57</v>
      </c>
      <c r="N19" t="s">
        <v>224</v>
      </c>
    </row>
    <row r="20" spans="1:14" x14ac:dyDescent="0.4">
      <c r="A20" t="str">
        <f t="shared" si="1"/>
        <v>Ukraine</v>
      </c>
      <c r="B20" s="46" t="e">
        <f t="shared" si="0"/>
        <v>#REF!</v>
      </c>
      <c r="C20" t="str">
        <f t="shared" si="0"/>
        <v>Gross Ext. Debt Pos., Central Bank, Short-term, Debt securities, Beginning pos., USD</v>
      </c>
      <c r="D20" t="str">
        <f t="shared" si="0"/>
        <v>DT.DOD.DSTM.CD.MA.AR.GE.US</v>
      </c>
      <c r="E20" t="str">
        <f t="shared" si="0"/>
        <v>Millions (0)</v>
      </c>
      <c r="F20" t="e" cm="1">
        <f t="array" ref="F20">+_xlfn.XLOOKUP($L$1&amp;L20,#REF!&amp;#REF!,#REF!)</f>
        <v>#REF!</v>
      </c>
      <c r="K20" s="49" t="e">
        <f>+VLOOKUP($L$1,#REF!,2,FALSE)</f>
        <v>#REF!</v>
      </c>
      <c r="L20" t="s">
        <v>390</v>
      </c>
      <c r="M20" s="46" t="s">
        <v>58</v>
      </c>
      <c r="N20" t="s">
        <v>224</v>
      </c>
    </row>
    <row r="21" spans="1:14" x14ac:dyDescent="0.4">
      <c r="A21" t="str">
        <f t="shared" si="1"/>
        <v>Ukraine</v>
      </c>
      <c r="B21" s="46" t="e">
        <f t="shared" si="0"/>
        <v>#REF!</v>
      </c>
      <c r="C21" t="str">
        <f t="shared" si="0"/>
        <v>Gross Ext. Debt Pos., Central Bank, Short-term, Loans, Beginning pos., USD</v>
      </c>
      <c r="D21" t="str">
        <f t="shared" si="0"/>
        <v>DT.DOD.DSTL.CD.MA.AR.GE.US</v>
      </c>
      <c r="E21" t="str">
        <f t="shared" si="0"/>
        <v>Millions (0)</v>
      </c>
      <c r="F21" t="e" cm="1">
        <f t="array" ref="F21">+_xlfn.XLOOKUP($L$1&amp;L21,#REF!&amp;#REF!,#REF!)</f>
        <v>#REF!</v>
      </c>
      <c r="K21" s="49" t="e">
        <f>+VLOOKUP($L$1,#REF!,2,FALSE)</f>
        <v>#REF!</v>
      </c>
      <c r="L21" t="s">
        <v>389</v>
      </c>
      <c r="M21" s="46" t="s">
        <v>59</v>
      </c>
      <c r="N21" t="s">
        <v>224</v>
      </c>
    </row>
    <row r="22" spans="1:14" x14ac:dyDescent="0.4">
      <c r="A22" t="str">
        <f t="shared" si="1"/>
        <v>Ukraine</v>
      </c>
      <c r="B22" s="46" t="e">
        <f t="shared" si="0"/>
        <v>#REF!</v>
      </c>
      <c r="C22" t="str">
        <f t="shared" si="0"/>
        <v>Gross Ext. Debt Pos., Central Bank, Short-term, Trade credit and advances, Beginning pos., USD</v>
      </c>
      <c r="D22" t="str">
        <f t="shared" si="0"/>
        <v>DT.DOD.DSTT.CD.MA.AR.GE.US</v>
      </c>
      <c r="E22" t="str">
        <f t="shared" si="0"/>
        <v>Millions (0)</v>
      </c>
      <c r="F22" t="e" cm="1">
        <f t="array" ref="F22">+_xlfn.XLOOKUP($L$1&amp;L22,#REF!&amp;#REF!,#REF!)</f>
        <v>#REF!</v>
      </c>
      <c r="K22" s="49" t="e">
        <f>+VLOOKUP($L$1,#REF!,2,FALSE)</f>
        <v>#REF!</v>
      </c>
      <c r="L22" t="s">
        <v>388</v>
      </c>
      <c r="M22" s="46" t="s">
        <v>60</v>
      </c>
      <c r="N22" t="s">
        <v>224</v>
      </c>
    </row>
    <row r="23" spans="1:14" x14ac:dyDescent="0.4">
      <c r="A23" t="str">
        <f t="shared" si="1"/>
        <v>Ukraine</v>
      </c>
      <c r="B23" s="46" t="e">
        <f t="shared" si="0"/>
        <v>#REF!</v>
      </c>
      <c r="C23" t="str">
        <f t="shared" si="0"/>
        <v>Gross Ext. Debt Pos., Central Bank, Short-term, Unallocated gold accounts included in monetary gold, Beginning pos., USD</v>
      </c>
      <c r="D23" t="str">
        <f t="shared" si="0"/>
        <v>DT.DOD.DSUN.CD.MA.AR.GE.US</v>
      </c>
      <c r="E23" t="str">
        <f t="shared" si="0"/>
        <v>Millions (0)</v>
      </c>
      <c r="F23" t="e" cm="1">
        <f t="array" ref="F23">+_xlfn.XLOOKUP($L$1&amp;L23,#REF!&amp;#REF!,#REF!)</f>
        <v>#REF!</v>
      </c>
      <c r="K23" s="49" t="e">
        <f>+VLOOKUP($L$1,#REF!,2,FALSE)</f>
        <v>#REF!</v>
      </c>
      <c r="L23" t="s">
        <v>387</v>
      </c>
      <c r="M23" s="46" t="s">
        <v>61</v>
      </c>
      <c r="N23" t="s">
        <v>224</v>
      </c>
    </row>
    <row r="24" spans="1:14" x14ac:dyDescent="0.4">
      <c r="A24" t="str">
        <f t="shared" si="1"/>
        <v>Ukraine</v>
      </c>
      <c r="B24" s="46" t="e">
        <f t="shared" si="0"/>
        <v>#REF!</v>
      </c>
      <c r="C24" t="str">
        <f t="shared" si="0"/>
        <v>Gross Ext. Debt Pos., Central Bank, Short-term, Other debt instruments, Beginning pos., USD</v>
      </c>
      <c r="D24" t="str">
        <f t="shared" si="0"/>
        <v>DT.DOD.DSOO.CD.MA.AR.GE.US</v>
      </c>
      <c r="E24" t="str">
        <f t="shared" si="0"/>
        <v>Millions (0)</v>
      </c>
      <c r="F24" t="e" cm="1">
        <f t="array" ref="F24">+_xlfn.XLOOKUP($L$1&amp;L24,#REF!&amp;#REF!,#REF!)</f>
        <v>#REF!</v>
      </c>
      <c r="K24" s="49" t="e">
        <f>+VLOOKUP($L$1,#REF!,2,FALSE)</f>
        <v>#REF!</v>
      </c>
      <c r="L24" t="s">
        <v>386</v>
      </c>
      <c r="M24" s="46" t="s">
        <v>62</v>
      </c>
      <c r="N24" t="s">
        <v>224</v>
      </c>
    </row>
    <row r="25" spans="1:14" x14ac:dyDescent="0.4">
      <c r="A25" t="str">
        <f t="shared" si="1"/>
        <v>Ukraine</v>
      </c>
      <c r="B25" s="46" t="e">
        <f t="shared" si="0"/>
        <v>#REF!</v>
      </c>
      <c r="C25" t="str">
        <f t="shared" si="0"/>
        <v>Gross Ext. Debt Pos., Central Bank, Long-term, All instruments, Beginning pos., USD</v>
      </c>
      <c r="D25" t="str">
        <f t="shared" si="0"/>
        <v>DT.DOD.DLXF.CD.MA.AR.GE.US</v>
      </c>
      <c r="E25" t="str">
        <f t="shared" si="0"/>
        <v>Millions (0)</v>
      </c>
      <c r="F25" t="e" cm="1">
        <f t="array" ref="F25">+_xlfn.XLOOKUP($L$1&amp;L25,#REF!&amp;#REF!,#REF!)</f>
        <v>#REF!</v>
      </c>
      <c r="K25" s="49" t="e">
        <f>+VLOOKUP($L$1,#REF!,2,FALSE)</f>
        <v>#REF!</v>
      </c>
      <c r="L25" t="s">
        <v>385</v>
      </c>
      <c r="M25" s="46" t="s">
        <v>63</v>
      </c>
      <c r="N25" t="s">
        <v>224</v>
      </c>
    </row>
    <row r="26" spans="1:14" x14ac:dyDescent="0.4">
      <c r="A26" t="str">
        <f t="shared" si="1"/>
        <v>Ukraine</v>
      </c>
      <c r="B26" s="46" t="e">
        <f t="shared" si="0"/>
        <v>#REF!</v>
      </c>
      <c r="C26" t="str">
        <f t="shared" si="0"/>
        <v>Gross Ext. Debt Pos., Central Bank, Long-term, Special drawing rights (SDRs), Beginning pos., USD</v>
      </c>
      <c r="D26" t="str">
        <f t="shared" si="0"/>
        <v>DT.DOD.DLTS.CD.MA.AR.GE.US</v>
      </c>
      <c r="E26" t="str">
        <f t="shared" si="0"/>
        <v>Millions (0)</v>
      </c>
      <c r="F26" t="e" cm="1">
        <f t="array" ref="F26">+_xlfn.XLOOKUP($L$1&amp;L26,#REF!&amp;#REF!,#REF!)</f>
        <v>#REF!</v>
      </c>
      <c r="K26" s="49" t="e">
        <f>+VLOOKUP($L$1,#REF!,2,FALSE)</f>
        <v>#REF!</v>
      </c>
      <c r="L26" t="s">
        <v>384</v>
      </c>
      <c r="M26" s="46" t="s">
        <v>64</v>
      </c>
      <c r="N26" t="s">
        <v>224</v>
      </c>
    </row>
    <row r="27" spans="1:14" x14ac:dyDescent="0.4">
      <c r="A27" t="str">
        <f t="shared" si="1"/>
        <v>Ukraine</v>
      </c>
      <c r="B27" s="46" t="e">
        <f t="shared" si="0"/>
        <v>#REF!</v>
      </c>
      <c r="C27" t="str">
        <f t="shared" si="0"/>
        <v>Gross Ext. Debt Pos., Central Bank, Long-term, Currency and deposits, Beginning pos., USD</v>
      </c>
      <c r="D27" t="str">
        <f t="shared" si="0"/>
        <v>DT.DOD.DLCD.CD.MA.AR.GE.US</v>
      </c>
      <c r="E27" t="str">
        <f t="shared" si="0"/>
        <v>Millions (0)</v>
      </c>
      <c r="F27" t="e" cm="1">
        <f t="array" ref="F27">+_xlfn.XLOOKUP($L$1&amp;L27,#REF!&amp;#REF!,#REF!)</f>
        <v>#REF!</v>
      </c>
      <c r="K27" s="49" t="e">
        <f>+VLOOKUP($L$1,#REF!,2,FALSE)</f>
        <v>#REF!</v>
      </c>
      <c r="L27" t="s">
        <v>383</v>
      </c>
      <c r="M27" s="46" t="s">
        <v>65</v>
      </c>
      <c r="N27" t="s">
        <v>224</v>
      </c>
    </row>
    <row r="28" spans="1:14" x14ac:dyDescent="0.4">
      <c r="A28" t="str">
        <f t="shared" si="1"/>
        <v>Ukraine</v>
      </c>
      <c r="B28" s="46" t="e">
        <f t="shared" si="0"/>
        <v>#REF!</v>
      </c>
      <c r="C28" t="str">
        <f t="shared" si="0"/>
        <v>Gross Ext. Debt Pos., Central Bank, Long-term, Debt securities, Beginning pos., USD</v>
      </c>
      <c r="D28" t="str">
        <f t="shared" si="0"/>
        <v>DT.DOD.DLBN.CD.MA.AR.GE.US</v>
      </c>
      <c r="E28" t="str">
        <f t="shared" si="0"/>
        <v>Millions (0)</v>
      </c>
      <c r="F28" t="e" cm="1">
        <f t="array" ref="F28">+_xlfn.XLOOKUP($L$1&amp;L28,#REF!&amp;#REF!,#REF!)</f>
        <v>#REF!</v>
      </c>
      <c r="K28" s="49" t="e">
        <f>+VLOOKUP($L$1,#REF!,2,FALSE)</f>
        <v>#REF!</v>
      </c>
      <c r="L28" t="s">
        <v>382</v>
      </c>
      <c r="M28" s="46" t="s">
        <v>66</v>
      </c>
      <c r="N28" t="s">
        <v>224</v>
      </c>
    </row>
    <row r="29" spans="1:14" x14ac:dyDescent="0.4">
      <c r="A29" t="str">
        <f t="shared" si="1"/>
        <v>Ukraine</v>
      </c>
      <c r="B29" s="46" t="e">
        <f t="shared" si="0"/>
        <v>#REF!</v>
      </c>
      <c r="C29" t="str">
        <f t="shared" si="0"/>
        <v>Gross Ext. Debt Pos., Central Bank, Long-term, Loans, Beginning pos., USD</v>
      </c>
      <c r="D29" t="str">
        <f t="shared" si="0"/>
        <v>DT.DOD.DLTL.CD.MA.AR.GE.US</v>
      </c>
      <c r="E29" t="str">
        <f t="shared" si="0"/>
        <v>Millions (0)</v>
      </c>
      <c r="F29" t="e" cm="1">
        <f t="array" ref="F29">+_xlfn.XLOOKUP($L$1&amp;L29,#REF!&amp;#REF!,#REF!)</f>
        <v>#REF!</v>
      </c>
      <c r="K29" s="49" t="e">
        <f>+VLOOKUP($L$1,#REF!,2,FALSE)</f>
        <v>#REF!</v>
      </c>
      <c r="L29" t="s">
        <v>381</v>
      </c>
      <c r="M29" s="46" t="s">
        <v>67</v>
      </c>
      <c r="N29" t="s">
        <v>224</v>
      </c>
    </row>
    <row r="30" spans="1:14" x14ac:dyDescent="0.4">
      <c r="A30" t="str">
        <f t="shared" si="1"/>
        <v>Ukraine</v>
      </c>
      <c r="B30" s="46" t="e">
        <f t="shared" si="0"/>
        <v>#REF!</v>
      </c>
      <c r="C30" t="str">
        <f t="shared" si="0"/>
        <v>Gross Ext. Debt Pos., Central Bank, Long-term, Trade credit and advances , Beginning pos., USD</v>
      </c>
      <c r="D30" t="str">
        <f t="shared" si="0"/>
        <v>DT.DOD.DLTT.CD.MA.AR.GE.US</v>
      </c>
      <c r="E30" t="str">
        <f t="shared" si="0"/>
        <v>Millions (0)</v>
      </c>
      <c r="F30" t="e" cm="1">
        <f t="array" ref="F30">+_xlfn.XLOOKUP($L$1&amp;L30,#REF!&amp;#REF!,#REF!)</f>
        <v>#REF!</v>
      </c>
      <c r="K30" s="49" t="e">
        <f>+VLOOKUP($L$1,#REF!,2,FALSE)</f>
        <v>#REF!</v>
      </c>
      <c r="L30" t="s">
        <v>380</v>
      </c>
      <c r="M30" s="46" t="s">
        <v>68</v>
      </c>
      <c r="N30" t="s">
        <v>224</v>
      </c>
    </row>
    <row r="31" spans="1:14" x14ac:dyDescent="0.4">
      <c r="A31" t="str">
        <f t="shared" si="1"/>
        <v>Ukraine</v>
      </c>
      <c r="B31" s="46" t="e">
        <f t="shared" si="0"/>
        <v>#REF!</v>
      </c>
      <c r="C31" t="str">
        <f t="shared" si="0"/>
        <v>Gross Ext. Debt Pos., Central Bank, Long-term, Other debt instruments, Beginning pos., USD</v>
      </c>
      <c r="D31" t="str">
        <f t="shared" si="0"/>
        <v>DT.DOD.DLTO.CD.MA.AR.GE.US</v>
      </c>
      <c r="E31" t="str">
        <f t="shared" si="0"/>
        <v>Millions (0)</v>
      </c>
      <c r="F31" t="e" cm="1">
        <f t="array" ref="F31">+_xlfn.XLOOKUP($L$1&amp;L31,#REF!&amp;#REF!,#REF!)</f>
        <v>#REF!</v>
      </c>
      <c r="K31" s="49" t="e">
        <f>+VLOOKUP($L$1,#REF!,2,FALSE)</f>
        <v>#REF!</v>
      </c>
      <c r="L31" t="s">
        <v>379</v>
      </c>
      <c r="M31" s="46" t="s">
        <v>69</v>
      </c>
      <c r="N31" t="s">
        <v>224</v>
      </c>
    </row>
    <row r="32" spans="1:14" x14ac:dyDescent="0.4">
      <c r="A32" t="str">
        <f t="shared" si="1"/>
        <v>Ukraine</v>
      </c>
      <c r="B32" s="46" t="e">
        <f t="shared" si="0"/>
        <v>#REF!</v>
      </c>
      <c r="C32" t="str">
        <f t="shared" si="0"/>
        <v>Gross Ext. Debt Pos., Deposit-Taking Corp., exc. CB, All maturities, All instruments, Beginning pos., USD</v>
      </c>
      <c r="D32" t="str">
        <f t="shared" si="0"/>
        <v>DT.DOD.DECT.CD.CB.AR.GE.US</v>
      </c>
      <c r="E32" t="str">
        <f t="shared" si="0"/>
        <v>Millions (0)</v>
      </c>
      <c r="F32" t="e" cm="1">
        <f t="array" ref="F32">+_xlfn.XLOOKUP($L$1&amp;L32,#REF!&amp;#REF!,#REF!)</f>
        <v>#REF!</v>
      </c>
      <c r="K32" s="49" t="e">
        <f>+VLOOKUP($L$1,#REF!,2,FALSE)</f>
        <v>#REF!</v>
      </c>
      <c r="L32" t="s">
        <v>378</v>
      </c>
      <c r="M32" s="46" t="s">
        <v>70</v>
      </c>
      <c r="N32" t="s">
        <v>224</v>
      </c>
    </row>
    <row r="33" spans="1:14" x14ac:dyDescent="0.4">
      <c r="A33" t="str">
        <f t="shared" si="1"/>
        <v>Ukraine</v>
      </c>
      <c r="B33" s="46" t="e">
        <f t="shared" si="0"/>
        <v>#REF!</v>
      </c>
      <c r="C33" t="str">
        <f t="shared" si="0"/>
        <v>Gross Ext. Debt Pos., Deposit-Taking Corp., exc. CB, Short-term, All instruments, Beginning pos., USD</v>
      </c>
      <c r="D33" t="str">
        <f t="shared" si="0"/>
        <v>DT.DOD.DSTC.CD.CB.AR.GE.US</v>
      </c>
      <c r="E33" t="str">
        <f t="shared" si="0"/>
        <v>Millions (0)</v>
      </c>
      <c r="F33" t="e" cm="1">
        <f t="array" ref="F33">+_xlfn.XLOOKUP($L$1&amp;L33,#REF!&amp;#REF!,#REF!)</f>
        <v>#REF!</v>
      </c>
      <c r="K33" s="49" t="e">
        <f>+VLOOKUP($L$1,#REF!,2,FALSE)</f>
        <v>#REF!</v>
      </c>
      <c r="L33" t="s">
        <v>377</v>
      </c>
      <c r="M33" s="46" t="s">
        <v>71</v>
      </c>
      <c r="N33" t="s">
        <v>224</v>
      </c>
    </row>
    <row r="34" spans="1:14" x14ac:dyDescent="0.4">
      <c r="A34" t="str">
        <f t="shared" si="1"/>
        <v>Ukraine</v>
      </c>
      <c r="B34" s="46" t="e">
        <f t="shared" ref="B34:E65" si="2">+K34</f>
        <v>#REF!</v>
      </c>
      <c r="C34" t="str">
        <f t="shared" si="2"/>
        <v>Gross Ext. Debt Pos., Deposit-Taking Corp., exc. CB, Short-term, Currency and deposits, Beginning pos., USD</v>
      </c>
      <c r="D34" t="str">
        <f t="shared" si="2"/>
        <v>DT.DOD.DSCD.CD.CB.AR.GE.US</v>
      </c>
      <c r="E34" t="str">
        <f t="shared" si="2"/>
        <v>Millions (0)</v>
      </c>
      <c r="F34" t="e" cm="1">
        <f t="array" ref="F34">+_xlfn.XLOOKUP($L$1&amp;L34,#REF!&amp;#REF!,#REF!)</f>
        <v>#REF!</v>
      </c>
      <c r="K34" s="49" t="e">
        <f>+VLOOKUP($L$1,#REF!,2,FALSE)</f>
        <v>#REF!</v>
      </c>
      <c r="L34" t="s">
        <v>376</v>
      </c>
      <c r="M34" s="46" t="s">
        <v>72</v>
      </c>
      <c r="N34" t="s">
        <v>224</v>
      </c>
    </row>
    <row r="35" spans="1:14" x14ac:dyDescent="0.4">
      <c r="A35" t="str">
        <f t="shared" si="1"/>
        <v>Ukraine</v>
      </c>
      <c r="B35" s="46" t="e">
        <f t="shared" si="2"/>
        <v>#REF!</v>
      </c>
      <c r="C35" t="str">
        <f t="shared" si="2"/>
        <v>Gross Ext. Debt Pos., Deposit-Taking Corp., exc. CB, Short-term, Debt securities, Beginning pos., USD</v>
      </c>
      <c r="D35" t="str">
        <f t="shared" si="2"/>
        <v>DT.DOD.DSTM.CD.CB.AR.GE.US</v>
      </c>
      <c r="E35" t="str">
        <f t="shared" si="2"/>
        <v>Millions (0)</v>
      </c>
      <c r="F35" t="e" cm="1">
        <f t="array" ref="F35">+_xlfn.XLOOKUP($L$1&amp;L35,#REF!&amp;#REF!,#REF!)</f>
        <v>#REF!</v>
      </c>
      <c r="K35" s="49" t="e">
        <f>+VLOOKUP($L$1,#REF!,2,FALSE)</f>
        <v>#REF!</v>
      </c>
      <c r="L35" t="s">
        <v>375</v>
      </c>
      <c r="M35" s="46" t="s">
        <v>73</v>
      </c>
      <c r="N35" t="s">
        <v>224</v>
      </c>
    </row>
    <row r="36" spans="1:14" x14ac:dyDescent="0.4">
      <c r="A36" t="str">
        <f t="shared" si="1"/>
        <v>Ukraine</v>
      </c>
      <c r="B36" s="46" t="e">
        <f t="shared" si="2"/>
        <v>#REF!</v>
      </c>
      <c r="C36" t="str">
        <f t="shared" si="2"/>
        <v>Gross Ext. Debt Pos., Deposit-Taking Corp., exc. CB, Short-term, Loans, Beginning pos., USD</v>
      </c>
      <c r="D36" t="str">
        <f t="shared" si="2"/>
        <v>DT.DOD.DSTL.CD.CB.AR.GE.US</v>
      </c>
      <c r="E36" t="str">
        <f t="shared" si="2"/>
        <v>Millions (0)</v>
      </c>
      <c r="F36" t="e" cm="1">
        <f t="array" ref="F36">+_xlfn.XLOOKUP($L$1&amp;L36,#REF!&amp;#REF!,#REF!)</f>
        <v>#REF!</v>
      </c>
      <c r="K36" s="49" t="e">
        <f>+VLOOKUP($L$1,#REF!,2,FALSE)</f>
        <v>#REF!</v>
      </c>
      <c r="L36" t="s">
        <v>374</v>
      </c>
      <c r="M36" s="46" t="s">
        <v>74</v>
      </c>
      <c r="N36" t="s">
        <v>224</v>
      </c>
    </row>
    <row r="37" spans="1:14" x14ac:dyDescent="0.4">
      <c r="A37" t="str">
        <f t="shared" si="1"/>
        <v>Ukraine</v>
      </c>
      <c r="B37" s="46" t="e">
        <f t="shared" si="2"/>
        <v>#REF!</v>
      </c>
      <c r="C37" t="str">
        <f t="shared" si="2"/>
        <v>Gross Ext. Debt Pos., Deposit-Taking Corp., exc. CB, Short-term, Trade credit and advances, Beginning pos., USD</v>
      </c>
      <c r="D37" t="str">
        <f t="shared" si="2"/>
        <v>DT.DOD.DSTT.CD.CB.AR.GE.US</v>
      </c>
      <c r="E37" t="str">
        <f t="shared" si="2"/>
        <v>Millions (0)</v>
      </c>
      <c r="F37" t="e" cm="1">
        <f t="array" ref="F37">+_xlfn.XLOOKUP($L$1&amp;L37,#REF!&amp;#REF!,#REF!)</f>
        <v>#REF!</v>
      </c>
      <c r="K37" s="49" t="e">
        <f>+VLOOKUP($L$1,#REF!,2,FALSE)</f>
        <v>#REF!</v>
      </c>
      <c r="L37" t="s">
        <v>373</v>
      </c>
      <c r="M37" s="46" t="s">
        <v>75</v>
      </c>
      <c r="N37" t="s">
        <v>224</v>
      </c>
    </row>
    <row r="38" spans="1:14" x14ac:dyDescent="0.4">
      <c r="A38" t="str">
        <f t="shared" si="1"/>
        <v>Ukraine</v>
      </c>
      <c r="B38" s="46" t="e">
        <f t="shared" si="2"/>
        <v>#REF!</v>
      </c>
      <c r="C38" t="str">
        <f t="shared" si="2"/>
        <v>Gross Ext. Debt Pos., Deposit-Taking Corp., exc. CB, Short-term, Other debt instruments, Beginning pos., USD</v>
      </c>
      <c r="D38" t="str">
        <f t="shared" si="2"/>
        <v>DT.DOD.DSOO.CD.CB.AR.GE.US</v>
      </c>
      <c r="E38" t="str">
        <f t="shared" si="2"/>
        <v>Millions (0)</v>
      </c>
      <c r="F38" t="e" cm="1">
        <f t="array" ref="F38">+_xlfn.XLOOKUP($L$1&amp;L38,#REF!&amp;#REF!,#REF!)</f>
        <v>#REF!</v>
      </c>
      <c r="K38" s="49" t="e">
        <f>+VLOOKUP($L$1,#REF!,2,FALSE)</f>
        <v>#REF!</v>
      </c>
      <c r="L38" t="s">
        <v>372</v>
      </c>
      <c r="M38" s="46" t="s">
        <v>76</v>
      </c>
      <c r="N38" t="s">
        <v>224</v>
      </c>
    </row>
    <row r="39" spans="1:14" x14ac:dyDescent="0.4">
      <c r="A39" t="str">
        <f t="shared" si="1"/>
        <v>Ukraine</v>
      </c>
      <c r="B39" s="46" t="e">
        <f t="shared" si="2"/>
        <v>#REF!</v>
      </c>
      <c r="C39" t="str">
        <f t="shared" si="2"/>
        <v>Gross Ext. Debt Pos., Deposit-Taking Corp., exc. CB, Long-term, All instruments, Beginning pos., USD</v>
      </c>
      <c r="D39" t="str">
        <f t="shared" si="2"/>
        <v>DT.DOD.DLXF.CD.CB.AR.GE.US</v>
      </c>
      <c r="E39" t="str">
        <f t="shared" si="2"/>
        <v>Millions (0)</v>
      </c>
      <c r="F39" t="e" cm="1">
        <f t="array" ref="F39">+_xlfn.XLOOKUP($L$1&amp;L39,#REF!&amp;#REF!,#REF!)</f>
        <v>#REF!</v>
      </c>
      <c r="K39" s="49" t="e">
        <f>+VLOOKUP($L$1,#REF!,2,FALSE)</f>
        <v>#REF!</v>
      </c>
      <c r="L39" t="s">
        <v>371</v>
      </c>
      <c r="M39" s="46" t="s">
        <v>77</v>
      </c>
      <c r="N39" t="s">
        <v>224</v>
      </c>
    </row>
    <row r="40" spans="1:14" x14ac:dyDescent="0.4">
      <c r="A40" t="str">
        <f t="shared" si="1"/>
        <v>Ukraine</v>
      </c>
      <c r="B40" s="46" t="e">
        <f t="shared" si="2"/>
        <v>#REF!</v>
      </c>
      <c r="C40" t="str">
        <f t="shared" si="2"/>
        <v>Gross Ext. Debt Pos., Deposit-Taking Corp., exc. CB, Long-term, Currency and deposits, Beginning pos., USD</v>
      </c>
      <c r="D40" t="str">
        <f t="shared" si="2"/>
        <v>DT.DOD.DLCD.CD.CB.AR.GE.US</v>
      </c>
      <c r="E40" t="str">
        <f t="shared" si="2"/>
        <v>Millions (0)</v>
      </c>
      <c r="F40" t="e" cm="1">
        <f t="array" ref="F40">+_xlfn.XLOOKUP($L$1&amp;L40,#REF!&amp;#REF!,#REF!)</f>
        <v>#REF!</v>
      </c>
      <c r="K40" s="49" t="e">
        <f>+VLOOKUP($L$1,#REF!,2,FALSE)</f>
        <v>#REF!</v>
      </c>
      <c r="L40" t="s">
        <v>370</v>
      </c>
      <c r="M40" s="46" t="s">
        <v>78</v>
      </c>
      <c r="N40" t="s">
        <v>224</v>
      </c>
    </row>
    <row r="41" spans="1:14" x14ac:dyDescent="0.4">
      <c r="A41" t="str">
        <f t="shared" si="1"/>
        <v>Ukraine</v>
      </c>
      <c r="B41" s="46" t="e">
        <f t="shared" si="2"/>
        <v>#REF!</v>
      </c>
      <c r="C41" t="str">
        <f t="shared" si="2"/>
        <v>Gross Ext. Debt Pos., Deposit-Taking Corp., exc. CB, Long-term, Debt securities, Beginning pos., USD</v>
      </c>
      <c r="D41" t="str">
        <f t="shared" si="2"/>
        <v>DT.DOD.DLBN.CD.CB.AR.GE.US</v>
      </c>
      <c r="E41" t="str">
        <f t="shared" si="2"/>
        <v>Millions (0)</v>
      </c>
      <c r="F41" t="e" cm="1">
        <f t="array" ref="F41">+_xlfn.XLOOKUP($L$1&amp;L41,#REF!&amp;#REF!,#REF!)</f>
        <v>#REF!</v>
      </c>
      <c r="K41" s="49" t="e">
        <f>+VLOOKUP($L$1,#REF!,2,FALSE)</f>
        <v>#REF!</v>
      </c>
      <c r="L41" t="s">
        <v>369</v>
      </c>
      <c r="M41" s="46" t="s">
        <v>79</v>
      </c>
      <c r="N41" t="s">
        <v>224</v>
      </c>
    </row>
    <row r="42" spans="1:14" x14ac:dyDescent="0.4">
      <c r="A42" t="str">
        <f t="shared" si="1"/>
        <v>Ukraine</v>
      </c>
      <c r="B42" s="46" t="e">
        <f t="shared" si="2"/>
        <v>#REF!</v>
      </c>
      <c r="C42" t="str">
        <f t="shared" si="2"/>
        <v>Gross Ext. Debt Pos., Deposit-Taking Corp., exc. CB, Long-term, Loans, Beginning pos., USD</v>
      </c>
      <c r="D42" t="str">
        <f t="shared" si="2"/>
        <v>DT.DOD.DLTL.CD.CB.AR.GE.US</v>
      </c>
      <c r="E42" t="str">
        <f t="shared" si="2"/>
        <v>Millions (0)</v>
      </c>
      <c r="F42" t="e" cm="1">
        <f t="array" ref="F42">+_xlfn.XLOOKUP($L$1&amp;L42,#REF!&amp;#REF!,#REF!)</f>
        <v>#REF!</v>
      </c>
      <c r="K42" s="49" t="e">
        <f>+VLOOKUP($L$1,#REF!,2,FALSE)</f>
        <v>#REF!</v>
      </c>
      <c r="L42" t="s">
        <v>368</v>
      </c>
      <c r="M42" s="46" t="s">
        <v>80</v>
      </c>
      <c r="N42" t="s">
        <v>224</v>
      </c>
    </row>
    <row r="43" spans="1:14" x14ac:dyDescent="0.4">
      <c r="A43" t="str">
        <f t="shared" si="1"/>
        <v>Ukraine</v>
      </c>
      <c r="B43" s="46" t="e">
        <f t="shared" si="2"/>
        <v>#REF!</v>
      </c>
      <c r="C43" t="str">
        <f t="shared" si="2"/>
        <v>Gross Ext. Debt Pos., Deposit-Taking Corp., exc. CB, Long-term, Trade credit and advances, Beginning pos., USD</v>
      </c>
      <c r="D43" t="str">
        <f t="shared" si="2"/>
        <v>DT.DOD.DLTT.CD.CB.AR.GE.US</v>
      </c>
      <c r="E43" t="str">
        <f t="shared" si="2"/>
        <v>Millions (0)</v>
      </c>
      <c r="F43" t="e" cm="1">
        <f t="array" ref="F43">+_xlfn.XLOOKUP($L$1&amp;L43,#REF!&amp;#REF!,#REF!)</f>
        <v>#REF!</v>
      </c>
      <c r="K43" s="49" t="e">
        <f>+VLOOKUP($L$1,#REF!,2,FALSE)</f>
        <v>#REF!</v>
      </c>
      <c r="L43" t="s">
        <v>367</v>
      </c>
      <c r="M43" s="46" t="s">
        <v>81</v>
      </c>
      <c r="N43" t="s">
        <v>224</v>
      </c>
    </row>
    <row r="44" spans="1:14" x14ac:dyDescent="0.4">
      <c r="A44" t="str">
        <f t="shared" si="1"/>
        <v>Ukraine</v>
      </c>
      <c r="B44" s="46" t="e">
        <f t="shared" si="2"/>
        <v>#REF!</v>
      </c>
      <c r="C44" t="str">
        <f t="shared" si="2"/>
        <v>Gross Ext. Debt Pos., Deposit-Taking Corp., exc. CB, Long-term, Other debt instruments, Beginning pos., USD</v>
      </c>
      <c r="D44" t="str">
        <f t="shared" si="2"/>
        <v>DT.DOD.DLTO.CD.CB.AR.GE.US</v>
      </c>
      <c r="E44" t="str">
        <f t="shared" si="2"/>
        <v>Millions (0)</v>
      </c>
      <c r="F44" t="e" cm="1">
        <f t="array" ref="F44">+_xlfn.XLOOKUP($L$1&amp;L44,#REF!&amp;#REF!,#REF!)</f>
        <v>#REF!</v>
      </c>
      <c r="K44" s="49" t="e">
        <f>+VLOOKUP($L$1,#REF!,2,FALSE)</f>
        <v>#REF!</v>
      </c>
      <c r="L44" t="s">
        <v>366</v>
      </c>
      <c r="M44" s="46" t="s">
        <v>82</v>
      </c>
      <c r="N44" t="s">
        <v>224</v>
      </c>
    </row>
    <row r="45" spans="1:14" x14ac:dyDescent="0.4">
      <c r="A45" t="str">
        <f t="shared" si="1"/>
        <v>Ukraine</v>
      </c>
      <c r="B45" s="46" t="e">
        <f t="shared" si="2"/>
        <v>#REF!</v>
      </c>
      <c r="C45" t="str">
        <f t="shared" si="2"/>
        <v>Gross Ext. Debt Pos., Other Sectors, All maturities, All instruments, Beginning pos., USD</v>
      </c>
      <c r="D45" t="str">
        <f t="shared" si="2"/>
        <v>DT.DOD.DECT.CD.OT.AR.GE.US</v>
      </c>
      <c r="E45" t="str">
        <f t="shared" si="2"/>
        <v>Millions (0)</v>
      </c>
      <c r="F45" t="e" cm="1">
        <f t="array" ref="F45">+_xlfn.XLOOKUP($L$1&amp;L45,#REF!&amp;#REF!,#REF!)</f>
        <v>#REF!</v>
      </c>
      <c r="K45" s="49" t="e">
        <f>+VLOOKUP($L$1,#REF!,2,FALSE)</f>
        <v>#REF!</v>
      </c>
      <c r="L45" t="s">
        <v>365</v>
      </c>
      <c r="M45" s="46" t="s">
        <v>83</v>
      </c>
      <c r="N45" t="s">
        <v>224</v>
      </c>
    </row>
    <row r="46" spans="1:14" x14ac:dyDescent="0.4">
      <c r="A46" t="str">
        <f t="shared" si="1"/>
        <v>Ukraine</v>
      </c>
      <c r="B46" s="46" t="e">
        <f t="shared" si="2"/>
        <v>#REF!</v>
      </c>
      <c r="C46" t="str">
        <f t="shared" si="2"/>
        <v>Gross Ext. Debt Pos., Other Sectors, Short-term, All instruments, Beginning pos., USD</v>
      </c>
      <c r="D46" t="str">
        <f t="shared" si="2"/>
        <v>DT.DOD.DSTC.CD.OT.AR.GE.US</v>
      </c>
      <c r="E46" t="str">
        <f t="shared" si="2"/>
        <v>Millions (0)</v>
      </c>
      <c r="F46" t="e" cm="1">
        <f t="array" ref="F46">+_xlfn.XLOOKUP($L$1&amp;L46,#REF!&amp;#REF!,#REF!)</f>
        <v>#REF!</v>
      </c>
      <c r="K46" s="49" t="e">
        <f>+VLOOKUP($L$1,#REF!,2,FALSE)</f>
        <v>#REF!</v>
      </c>
      <c r="L46" t="s">
        <v>364</v>
      </c>
      <c r="M46" s="46" t="s">
        <v>84</v>
      </c>
      <c r="N46" t="s">
        <v>224</v>
      </c>
    </row>
    <row r="47" spans="1:14" x14ac:dyDescent="0.4">
      <c r="A47" t="str">
        <f t="shared" si="1"/>
        <v>Ukraine</v>
      </c>
      <c r="B47" s="46" t="e">
        <f t="shared" si="2"/>
        <v>#REF!</v>
      </c>
      <c r="C47" t="str">
        <f t="shared" si="2"/>
        <v>Gross Ext. Debt Pos., Other Sectors, Short-term, Currency and deposits, Beginning pos., USD</v>
      </c>
      <c r="D47" t="str">
        <f t="shared" si="2"/>
        <v>DT.DOD.DSCD.CD.OT.AR.GE.US</v>
      </c>
      <c r="E47" t="str">
        <f t="shared" si="2"/>
        <v>Millions (0)</v>
      </c>
      <c r="F47" t="e" cm="1">
        <f t="array" ref="F47">+_xlfn.XLOOKUP($L$1&amp;L47,#REF!&amp;#REF!,#REF!)</f>
        <v>#REF!</v>
      </c>
      <c r="K47" s="49" t="e">
        <f>+VLOOKUP($L$1,#REF!,2,FALSE)</f>
        <v>#REF!</v>
      </c>
      <c r="L47" t="s">
        <v>363</v>
      </c>
      <c r="M47" s="46" t="s">
        <v>85</v>
      </c>
      <c r="N47" t="s">
        <v>224</v>
      </c>
    </row>
    <row r="48" spans="1:14" x14ac:dyDescent="0.4">
      <c r="A48" t="str">
        <f t="shared" si="1"/>
        <v>Ukraine</v>
      </c>
      <c r="B48" s="46" t="e">
        <f t="shared" si="2"/>
        <v>#REF!</v>
      </c>
      <c r="C48" t="str">
        <f t="shared" si="2"/>
        <v>Gross Ext. Debt Pos., Other Sectors, Short-term, Debt securities, Beginning pos., USD</v>
      </c>
      <c r="D48" t="str">
        <f t="shared" si="2"/>
        <v>DT.DOD.DSTM.CD.OT.AR.GE.US</v>
      </c>
      <c r="E48" t="str">
        <f t="shared" si="2"/>
        <v>Millions (0)</v>
      </c>
      <c r="F48" t="e" cm="1">
        <f t="array" ref="F48">+_xlfn.XLOOKUP($L$1&amp;L48,#REF!&amp;#REF!,#REF!)</f>
        <v>#REF!</v>
      </c>
      <c r="K48" s="49" t="e">
        <f>+VLOOKUP($L$1,#REF!,2,FALSE)</f>
        <v>#REF!</v>
      </c>
      <c r="L48" t="s">
        <v>362</v>
      </c>
      <c r="M48" s="46" t="s">
        <v>86</v>
      </c>
      <c r="N48" t="s">
        <v>224</v>
      </c>
    </row>
    <row r="49" spans="1:14" x14ac:dyDescent="0.4">
      <c r="A49" t="str">
        <f t="shared" si="1"/>
        <v>Ukraine</v>
      </c>
      <c r="B49" s="46" t="e">
        <f t="shared" si="2"/>
        <v>#REF!</v>
      </c>
      <c r="C49" t="str">
        <f t="shared" si="2"/>
        <v>Gross Ext. Debt Pos., Other Sectors, Short-term, Loans, Beginning pos., USD</v>
      </c>
      <c r="D49" t="str">
        <f t="shared" si="2"/>
        <v>DT.DOD.DSTL.CD.OT.AR.GE.US</v>
      </c>
      <c r="E49" t="str">
        <f t="shared" si="2"/>
        <v>Millions (0)</v>
      </c>
      <c r="F49" t="e" cm="1">
        <f t="array" ref="F49">+_xlfn.XLOOKUP($L$1&amp;L49,#REF!&amp;#REF!,#REF!)</f>
        <v>#REF!</v>
      </c>
      <c r="K49" s="49" t="e">
        <f>+VLOOKUP($L$1,#REF!,2,FALSE)</f>
        <v>#REF!</v>
      </c>
      <c r="L49" t="s">
        <v>361</v>
      </c>
      <c r="M49" s="46" t="s">
        <v>87</v>
      </c>
      <c r="N49" t="s">
        <v>224</v>
      </c>
    </row>
    <row r="50" spans="1:14" x14ac:dyDescent="0.4">
      <c r="A50" t="str">
        <f t="shared" si="1"/>
        <v>Ukraine</v>
      </c>
      <c r="B50" s="46" t="e">
        <f t="shared" si="2"/>
        <v>#REF!</v>
      </c>
      <c r="C50" t="str">
        <f t="shared" si="2"/>
        <v>Gross Ext. Debt Pos., Other Sectors, Short-term, Trade credit and advances, Beginning pos., USD</v>
      </c>
      <c r="D50" t="str">
        <f t="shared" si="2"/>
        <v>DT.DOD.DSTT.CD.OT.AR.GE.US</v>
      </c>
      <c r="E50" t="str">
        <f t="shared" si="2"/>
        <v>Millions (0)</v>
      </c>
      <c r="F50" t="e" cm="1">
        <f t="array" ref="F50">+_xlfn.XLOOKUP($L$1&amp;L50,#REF!&amp;#REF!,#REF!)</f>
        <v>#REF!</v>
      </c>
      <c r="K50" s="49" t="e">
        <f>+VLOOKUP($L$1,#REF!,2,FALSE)</f>
        <v>#REF!</v>
      </c>
      <c r="L50" t="s">
        <v>360</v>
      </c>
      <c r="M50" s="46" t="s">
        <v>88</v>
      </c>
      <c r="N50" t="s">
        <v>224</v>
      </c>
    </row>
    <row r="51" spans="1:14" x14ac:dyDescent="0.4">
      <c r="A51" t="str">
        <f t="shared" si="1"/>
        <v>Ukraine</v>
      </c>
      <c r="B51" s="46" t="e">
        <f t="shared" si="2"/>
        <v>#REF!</v>
      </c>
      <c r="C51" t="str">
        <f t="shared" si="2"/>
        <v>Gross Ext. Debt Pos., Other Sectors, Short-term, Other debt instruments, Beginning pos., USD</v>
      </c>
      <c r="D51" t="str">
        <f t="shared" si="2"/>
        <v>DT.DOD.DSOO.CD.OT.AR.GE.US</v>
      </c>
      <c r="E51" t="str">
        <f t="shared" si="2"/>
        <v>Millions (0)</v>
      </c>
      <c r="F51" t="e" cm="1">
        <f t="array" ref="F51">+_xlfn.XLOOKUP($L$1&amp;L51,#REF!&amp;#REF!,#REF!)</f>
        <v>#REF!</v>
      </c>
      <c r="K51" s="49" t="e">
        <f>+VLOOKUP($L$1,#REF!,2,FALSE)</f>
        <v>#REF!</v>
      </c>
      <c r="L51" t="s">
        <v>359</v>
      </c>
      <c r="M51" s="46" t="s">
        <v>89</v>
      </c>
      <c r="N51" t="s">
        <v>224</v>
      </c>
    </row>
    <row r="52" spans="1:14" x14ac:dyDescent="0.4">
      <c r="A52" t="str">
        <f t="shared" si="1"/>
        <v>Ukraine</v>
      </c>
      <c r="B52" s="46" t="e">
        <f t="shared" si="2"/>
        <v>#REF!</v>
      </c>
      <c r="C52" t="str">
        <f t="shared" si="2"/>
        <v>Gross Ext. Debt Pos., Other Sectors, Long-term, All instruments, Beginning pos., USD</v>
      </c>
      <c r="D52" t="str">
        <f t="shared" si="2"/>
        <v>DT.DOD.DLXF.CD.OT.AR.GE.US</v>
      </c>
      <c r="E52" t="str">
        <f t="shared" si="2"/>
        <v>Millions (0)</v>
      </c>
      <c r="F52" t="e" cm="1">
        <f t="array" ref="F52">+_xlfn.XLOOKUP($L$1&amp;L52,#REF!&amp;#REF!,#REF!)</f>
        <v>#REF!</v>
      </c>
      <c r="K52" s="49" t="e">
        <f>+VLOOKUP($L$1,#REF!,2,FALSE)</f>
        <v>#REF!</v>
      </c>
      <c r="L52" t="s">
        <v>358</v>
      </c>
      <c r="M52" s="46" t="s">
        <v>90</v>
      </c>
      <c r="N52" t="s">
        <v>224</v>
      </c>
    </row>
    <row r="53" spans="1:14" x14ac:dyDescent="0.4">
      <c r="A53" t="str">
        <f t="shared" si="1"/>
        <v>Ukraine</v>
      </c>
      <c r="B53" s="46" t="e">
        <f t="shared" si="2"/>
        <v>#REF!</v>
      </c>
      <c r="C53" t="str">
        <f t="shared" si="2"/>
        <v>Gross Ext. Debt Pos., Other Sectors, Long-term, Currency and deposits, Beginning pos., USD</v>
      </c>
      <c r="D53" t="str">
        <f t="shared" si="2"/>
        <v>DT.DOD.DLCD.CD.OT.AR.GE.US</v>
      </c>
      <c r="E53" t="str">
        <f t="shared" si="2"/>
        <v>Millions (0)</v>
      </c>
      <c r="F53" t="e" cm="1">
        <f t="array" ref="F53">+_xlfn.XLOOKUP($L$1&amp;L53,#REF!&amp;#REF!,#REF!)</f>
        <v>#REF!</v>
      </c>
      <c r="K53" s="49" t="e">
        <f>+VLOOKUP($L$1,#REF!,2,FALSE)</f>
        <v>#REF!</v>
      </c>
      <c r="L53" t="s">
        <v>357</v>
      </c>
      <c r="M53" s="46" t="s">
        <v>91</v>
      </c>
      <c r="N53" t="s">
        <v>224</v>
      </c>
    </row>
    <row r="54" spans="1:14" x14ac:dyDescent="0.4">
      <c r="A54" t="str">
        <f t="shared" si="1"/>
        <v>Ukraine</v>
      </c>
      <c r="B54" s="46" t="e">
        <f t="shared" si="2"/>
        <v>#REF!</v>
      </c>
      <c r="C54" t="str">
        <f t="shared" si="2"/>
        <v>Gross Ext. Debt Pos., Other Sectors, Long-term, Debt securities, Beginning pos., USD</v>
      </c>
      <c r="D54" t="str">
        <f t="shared" si="2"/>
        <v>DT.DOD.DLBN.CD.OT.AR.GE.US</v>
      </c>
      <c r="E54" t="str">
        <f t="shared" si="2"/>
        <v>Millions (0)</v>
      </c>
      <c r="F54" t="e" cm="1">
        <f t="array" ref="F54">+_xlfn.XLOOKUP($L$1&amp;L54,#REF!&amp;#REF!,#REF!)</f>
        <v>#REF!</v>
      </c>
      <c r="K54" s="49" t="e">
        <f>+VLOOKUP($L$1,#REF!,2,FALSE)</f>
        <v>#REF!</v>
      </c>
      <c r="L54" t="s">
        <v>356</v>
      </c>
      <c r="M54" s="46" t="s">
        <v>92</v>
      </c>
      <c r="N54" t="s">
        <v>224</v>
      </c>
    </row>
    <row r="55" spans="1:14" x14ac:dyDescent="0.4">
      <c r="A55" t="str">
        <f t="shared" si="1"/>
        <v>Ukraine</v>
      </c>
      <c r="B55" s="46" t="e">
        <f t="shared" si="2"/>
        <v>#REF!</v>
      </c>
      <c r="C55" t="str">
        <f t="shared" si="2"/>
        <v>Gross Ext. Debt Pos., Other Sectors, Long-term, Loans, Beginning pos., USD</v>
      </c>
      <c r="D55" t="str">
        <f t="shared" si="2"/>
        <v>DT.DOD.DLTL.CD.OT.AR.GE.US</v>
      </c>
      <c r="E55" t="str">
        <f t="shared" si="2"/>
        <v>Millions (0)</v>
      </c>
      <c r="F55" t="e" cm="1">
        <f t="array" ref="F55">+_xlfn.XLOOKUP($L$1&amp;L55,#REF!&amp;#REF!,#REF!)</f>
        <v>#REF!</v>
      </c>
      <c r="K55" s="49" t="e">
        <f>+VLOOKUP($L$1,#REF!,2,FALSE)</f>
        <v>#REF!</v>
      </c>
      <c r="L55" t="s">
        <v>355</v>
      </c>
      <c r="M55" s="46" t="s">
        <v>93</v>
      </c>
      <c r="N55" t="s">
        <v>224</v>
      </c>
    </row>
    <row r="56" spans="1:14" x14ac:dyDescent="0.4">
      <c r="A56" t="str">
        <f t="shared" si="1"/>
        <v>Ukraine</v>
      </c>
      <c r="B56" s="46" t="e">
        <f t="shared" si="2"/>
        <v>#REF!</v>
      </c>
      <c r="C56" t="str">
        <f t="shared" si="2"/>
        <v>Gross Ext. Debt Pos., Other Sectors, Long-term, Trade credit and advances, Beginning pos., USD</v>
      </c>
      <c r="D56" t="str">
        <f t="shared" si="2"/>
        <v>DT.DOD.DLTT.CD.OT.AR.GE.US</v>
      </c>
      <c r="E56" t="str">
        <f t="shared" si="2"/>
        <v>Millions (0)</v>
      </c>
      <c r="F56" t="e" cm="1">
        <f t="array" ref="F56">+_xlfn.XLOOKUP($L$1&amp;L56,#REF!&amp;#REF!,#REF!)</f>
        <v>#REF!</v>
      </c>
      <c r="K56" s="49" t="e">
        <f>+VLOOKUP($L$1,#REF!,2,FALSE)</f>
        <v>#REF!</v>
      </c>
      <c r="L56" t="s">
        <v>354</v>
      </c>
      <c r="M56" s="46" t="s">
        <v>94</v>
      </c>
      <c r="N56" t="s">
        <v>224</v>
      </c>
    </row>
    <row r="57" spans="1:14" x14ac:dyDescent="0.4">
      <c r="A57" t="str">
        <f t="shared" si="1"/>
        <v>Ukraine</v>
      </c>
      <c r="B57" s="46" t="e">
        <f t="shared" si="2"/>
        <v>#REF!</v>
      </c>
      <c r="C57" t="str">
        <f t="shared" si="2"/>
        <v>Gross Ext. Debt Pos., Other Sectors, Long-term, Other debt instruments, Beginning pos., USD</v>
      </c>
      <c r="D57" t="str">
        <f t="shared" si="2"/>
        <v>DT.DOD.DLTO.CD.OT.AR.GE.US</v>
      </c>
      <c r="E57" t="str">
        <f t="shared" si="2"/>
        <v>Millions (0)</v>
      </c>
      <c r="F57" t="e" cm="1">
        <f t="array" ref="F57">+_xlfn.XLOOKUP($L$1&amp;L57,#REF!&amp;#REF!,#REF!)</f>
        <v>#REF!</v>
      </c>
      <c r="K57" s="49" t="e">
        <f>+VLOOKUP($L$1,#REF!,2,FALSE)</f>
        <v>#REF!</v>
      </c>
      <c r="L57" t="s">
        <v>353</v>
      </c>
      <c r="M57" s="46" t="s">
        <v>95</v>
      </c>
      <c r="N57" t="s">
        <v>224</v>
      </c>
    </row>
    <row r="58" spans="1:14" x14ac:dyDescent="0.4">
      <c r="A58" t="str">
        <f t="shared" si="1"/>
        <v>Ukraine</v>
      </c>
      <c r="B58" s="46" t="e">
        <f t="shared" si="2"/>
        <v>#REF!</v>
      </c>
      <c r="C58" t="str">
        <f t="shared" si="2"/>
        <v>Gross Ext. Debt Pos., DI: Intercom Lending, All maturities, All instruments, Beginning pos., USD</v>
      </c>
      <c r="D58" t="str">
        <f t="shared" si="2"/>
        <v>DT.DOD.DECT.CD.IL.AR.GE.US</v>
      </c>
      <c r="E58" t="str">
        <f t="shared" si="2"/>
        <v>Millions (0)</v>
      </c>
      <c r="F58" t="e" cm="1">
        <f t="array" ref="F58">+_xlfn.XLOOKUP($L$1&amp;L58,#REF!&amp;#REF!,#REF!)</f>
        <v>#REF!</v>
      </c>
      <c r="K58" s="49" t="e">
        <f>+VLOOKUP($L$1,#REF!,2,FALSE)</f>
        <v>#REF!</v>
      </c>
      <c r="L58" t="s">
        <v>352</v>
      </c>
      <c r="M58" s="46" t="s">
        <v>96</v>
      </c>
      <c r="N58" t="s">
        <v>224</v>
      </c>
    </row>
    <row r="59" spans="1:14" x14ac:dyDescent="0.4">
      <c r="A59" t="str">
        <f t="shared" si="1"/>
        <v>Ukraine</v>
      </c>
      <c r="B59" s="46" t="e">
        <f t="shared" si="2"/>
        <v>#REF!</v>
      </c>
      <c r="C59" t="str">
        <f t="shared" si="2"/>
        <v>Gross Ext. Debt Pos., DI: Intercom Lending, All maturities, Debt of dir. investment ent. to dir. investors, Beginning pos., USD</v>
      </c>
      <c r="D59" t="str">
        <f t="shared" si="2"/>
        <v>DT.DOD.DIDI.CD.IL.GE.US</v>
      </c>
      <c r="E59" t="str">
        <f t="shared" si="2"/>
        <v>Millions (0)</v>
      </c>
      <c r="F59" t="e" cm="1">
        <f t="array" ref="F59">+_xlfn.XLOOKUP($L$1&amp;L59,#REF!&amp;#REF!,#REF!)</f>
        <v>#REF!</v>
      </c>
      <c r="K59" s="49" t="e">
        <f>+VLOOKUP($L$1,#REF!,2,FALSE)</f>
        <v>#REF!</v>
      </c>
      <c r="L59" t="s">
        <v>351</v>
      </c>
      <c r="M59" s="46" t="s">
        <v>97</v>
      </c>
      <c r="N59" t="s">
        <v>224</v>
      </c>
    </row>
    <row r="60" spans="1:14" x14ac:dyDescent="0.4">
      <c r="A60" t="str">
        <f t="shared" si="1"/>
        <v>Ukraine</v>
      </c>
      <c r="B60" s="46" t="e">
        <f t="shared" si="2"/>
        <v>#REF!</v>
      </c>
      <c r="C60" t="str">
        <f t="shared" si="2"/>
        <v>Gross Ext. Debt Pos., DI: Intercom Lending, All maturities, Debt of dir. investors to dir. investment ent., Beginning pos., USD</v>
      </c>
      <c r="D60" t="str">
        <f t="shared" si="2"/>
        <v>DT.DOD.DIIE.CD.IL.GE.US</v>
      </c>
      <c r="E60" t="str">
        <f t="shared" si="2"/>
        <v>Millions (0)</v>
      </c>
      <c r="F60" t="e" cm="1">
        <f t="array" ref="F60">+_xlfn.XLOOKUP($L$1&amp;L60,#REF!&amp;#REF!,#REF!)</f>
        <v>#REF!</v>
      </c>
      <c r="K60" s="49" t="e">
        <f>+VLOOKUP($L$1,#REF!,2,FALSE)</f>
        <v>#REF!</v>
      </c>
      <c r="L60" t="s">
        <v>350</v>
      </c>
      <c r="M60" s="46" t="s">
        <v>98</v>
      </c>
      <c r="N60" t="s">
        <v>224</v>
      </c>
    </row>
    <row r="61" spans="1:14" x14ac:dyDescent="0.4">
      <c r="A61" t="str">
        <f t="shared" si="1"/>
        <v>Ukraine</v>
      </c>
      <c r="B61" s="46" t="e">
        <f t="shared" si="2"/>
        <v>#REF!</v>
      </c>
      <c r="C61" t="str">
        <f t="shared" si="2"/>
        <v>Gross Ext. Debt Pos., DI: Intercom Lending, All maturities, Debt between fellow enterprises, Beginning pos., USD</v>
      </c>
      <c r="D61" t="str">
        <f t="shared" si="2"/>
        <v>DT.DOD.DIFE.CD.IL.GE.US</v>
      </c>
      <c r="E61" t="str">
        <f t="shared" si="2"/>
        <v>Millions (0)</v>
      </c>
      <c r="F61" t="e" cm="1">
        <f t="array" ref="F61">+_xlfn.XLOOKUP($L$1&amp;L61,#REF!&amp;#REF!,#REF!)</f>
        <v>#REF!</v>
      </c>
      <c r="K61" s="49" t="e">
        <f>+VLOOKUP($L$1,#REF!,2,FALSE)</f>
        <v>#REF!</v>
      </c>
      <c r="L61" t="s">
        <v>349</v>
      </c>
      <c r="M61" s="46" t="s">
        <v>99</v>
      </c>
      <c r="N61" t="s">
        <v>224</v>
      </c>
    </row>
    <row r="62" spans="1:14" x14ac:dyDescent="0.4">
      <c r="A62" t="str">
        <f t="shared" si="1"/>
        <v>Ukraine</v>
      </c>
      <c r="B62" s="46" t="e">
        <f t="shared" si="2"/>
        <v>#REF!</v>
      </c>
      <c r="C62" t="str">
        <f t="shared" si="2"/>
        <v>Gross Ext. Debt Pos., All Sectors, All maturities, All instruments, Beginning pos., USD</v>
      </c>
      <c r="D62" t="str">
        <f t="shared" si="2"/>
        <v>DT.DOD.DECT.CD.AR.GE.US</v>
      </c>
      <c r="E62" t="str">
        <f t="shared" si="2"/>
        <v>Millions (0)</v>
      </c>
      <c r="F62" t="e" cm="1">
        <f t="array" ref="F62">+_xlfn.XLOOKUP($L$1&amp;L62,#REF!&amp;#REF!,#REF!)</f>
        <v>#REF!</v>
      </c>
      <c r="K62" s="49" t="e">
        <f>+VLOOKUP($L$1,#REF!,2,FALSE)</f>
        <v>#REF!</v>
      </c>
      <c r="L62" t="s">
        <v>348</v>
      </c>
      <c r="M62" s="46" t="s">
        <v>100</v>
      </c>
      <c r="N62" t="s">
        <v>224</v>
      </c>
    </row>
    <row r="63" spans="1:14" x14ac:dyDescent="0.4">
      <c r="A63" t="str">
        <f t="shared" si="1"/>
        <v>Ukraine</v>
      </c>
      <c r="B63" s="46" t="e">
        <f t="shared" si="2"/>
        <v>#REF!</v>
      </c>
      <c r="C63" t="str">
        <f t="shared" si="2"/>
        <v>Ext. Assets in Debt Instruments, General Government, All maturities, All instruments, USD</v>
      </c>
      <c r="D63" t="str">
        <f t="shared" si="2"/>
        <v>DT.DOD.DECT.CD.GG.AR.EA.US</v>
      </c>
      <c r="E63" t="str">
        <f t="shared" si="2"/>
        <v>Millions (0)</v>
      </c>
      <c r="F63" t="e" cm="1">
        <f t="array" ref="F63">+_xlfn.XLOOKUP($L$1&amp;L63,#REF!&amp;#REF!,#REF!)</f>
        <v>#REF!</v>
      </c>
      <c r="K63" s="49" t="e">
        <f>+VLOOKUP($L$1,#REF!,2,FALSE)</f>
        <v>#REF!</v>
      </c>
      <c r="L63" t="s">
        <v>347</v>
      </c>
      <c r="M63" s="46" t="s">
        <v>101</v>
      </c>
      <c r="N63" t="s">
        <v>224</v>
      </c>
    </row>
    <row r="64" spans="1:14" x14ac:dyDescent="0.4">
      <c r="A64" t="str">
        <f t="shared" si="1"/>
        <v>Ukraine</v>
      </c>
      <c r="B64" s="46" t="e">
        <f t="shared" si="2"/>
        <v>#REF!</v>
      </c>
      <c r="C64" t="str">
        <f t="shared" si="2"/>
        <v>Ext. Assets in Debt Instruments, General Government, Short-term, All instruments, USD</v>
      </c>
      <c r="D64" t="str">
        <f t="shared" si="2"/>
        <v>DT.DOD.DSTC.CD.GG.AR.EA.US</v>
      </c>
      <c r="E64" t="str">
        <f t="shared" si="2"/>
        <v>Millions (0)</v>
      </c>
      <c r="F64" t="e" cm="1">
        <f t="array" ref="F64">+_xlfn.XLOOKUP($L$1&amp;L64,#REF!&amp;#REF!,#REF!)</f>
        <v>#REF!</v>
      </c>
      <c r="K64" s="49" t="e">
        <f>+VLOOKUP($L$1,#REF!,2,FALSE)</f>
        <v>#REF!</v>
      </c>
      <c r="L64" t="s">
        <v>346</v>
      </c>
      <c r="M64" s="46" t="s">
        <v>102</v>
      </c>
      <c r="N64" t="s">
        <v>224</v>
      </c>
    </row>
    <row r="65" spans="1:14" x14ac:dyDescent="0.4">
      <c r="A65" t="str">
        <f t="shared" si="1"/>
        <v>Ukraine</v>
      </c>
      <c r="B65" s="46" t="e">
        <f t="shared" si="2"/>
        <v>#REF!</v>
      </c>
      <c r="C65" t="str">
        <f t="shared" si="2"/>
        <v>Ext. Assets in Debt Instruments, General Government, Short-term, Currency and deposits, USD</v>
      </c>
      <c r="D65" t="str">
        <f t="shared" si="2"/>
        <v>DT.DOD.DSCD.CD.GG.AR.EA.US</v>
      </c>
      <c r="E65" t="str">
        <f t="shared" si="2"/>
        <v>Millions (0)</v>
      </c>
      <c r="F65" t="e" cm="1">
        <f t="array" ref="F65">+_xlfn.XLOOKUP($L$1&amp;L65,#REF!&amp;#REF!,#REF!)</f>
        <v>#REF!</v>
      </c>
      <c r="K65" s="49" t="e">
        <f>+VLOOKUP($L$1,#REF!,2,FALSE)</f>
        <v>#REF!</v>
      </c>
      <c r="L65" t="s">
        <v>345</v>
      </c>
      <c r="M65" s="46" t="s">
        <v>103</v>
      </c>
      <c r="N65" t="s">
        <v>224</v>
      </c>
    </row>
    <row r="66" spans="1:14" x14ac:dyDescent="0.4">
      <c r="A66" t="str">
        <f t="shared" si="1"/>
        <v>Ukraine</v>
      </c>
      <c r="B66" s="46" t="e">
        <f t="shared" ref="B66:E97" si="3">+K66</f>
        <v>#REF!</v>
      </c>
      <c r="C66" t="str">
        <f t="shared" si="3"/>
        <v>Ext. Assets in Debt Instruments, General Government, Short-term, Debt securities, USD</v>
      </c>
      <c r="D66" t="str">
        <f t="shared" si="3"/>
        <v>DT.DOD.DSTM.CD.GG.AR.EA.US</v>
      </c>
      <c r="E66" t="str">
        <f t="shared" si="3"/>
        <v>Millions (0)</v>
      </c>
      <c r="F66" t="e" cm="1">
        <f t="array" ref="F66">+_xlfn.XLOOKUP($L$1&amp;L66,#REF!&amp;#REF!,#REF!)</f>
        <v>#REF!</v>
      </c>
      <c r="K66" s="49" t="e">
        <f>+VLOOKUP($L$1,#REF!,2,FALSE)</f>
        <v>#REF!</v>
      </c>
      <c r="L66" t="s">
        <v>344</v>
      </c>
      <c r="M66" s="46" t="s">
        <v>104</v>
      </c>
      <c r="N66" t="s">
        <v>224</v>
      </c>
    </row>
    <row r="67" spans="1:14" x14ac:dyDescent="0.4">
      <c r="A67" t="str">
        <f t="shared" si="1"/>
        <v>Ukraine</v>
      </c>
      <c r="B67" s="46" t="e">
        <f t="shared" si="3"/>
        <v>#REF!</v>
      </c>
      <c r="C67" t="str">
        <f t="shared" si="3"/>
        <v>Ext. Assets in Debt Instruments, General Government, Short-term, Loans, USD</v>
      </c>
      <c r="D67" t="str">
        <f t="shared" si="3"/>
        <v>DT.DOD.DSTL.CD.GG.AR.EA.US</v>
      </c>
      <c r="E67" t="str">
        <f t="shared" si="3"/>
        <v>Millions (0)</v>
      </c>
      <c r="F67" t="e" cm="1">
        <f t="array" ref="F67">+_xlfn.XLOOKUP($L$1&amp;L67,#REF!&amp;#REF!,#REF!)</f>
        <v>#REF!</v>
      </c>
      <c r="K67" s="49" t="e">
        <f>+VLOOKUP($L$1,#REF!,2,FALSE)</f>
        <v>#REF!</v>
      </c>
      <c r="L67" t="s">
        <v>343</v>
      </c>
      <c r="M67" s="46" t="s">
        <v>105</v>
      </c>
      <c r="N67" t="s">
        <v>224</v>
      </c>
    </row>
    <row r="68" spans="1:14" x14ac:dyDescent="0.4">
      <c r="A68" t="str">
        <f t="shared" ref="A68:A131" si="4">+A67</f>
        <v>Ukraine</v>
      </c>
      <c r="B68" s="46" t="e">
        <f t="shared" si="3"/>
        <v>#REF!</v>
      </c>
      <c r="C68" t="str">
        <f t="shared" si="3"/>
        <v>Ext. Assets in Debt Instruments, General Government, Short-term, Trade credit and advances, USD</v>
      </c>
      <c r="D68" t="str">
        <f t="shared" si="3"/>
        <v>DT.DOD.DSTT.CD.GG.AR.EA.US</v>
      </c>
      <c r="E68" t="str">
        <f t="shared" si="3"/>
        <v>Millions (0)</v>
      </c>
      <c r="F68" t="e" cm="1">
        <f t="array" ref="F68">+_xlfn.XLOOKUP($L$1&amp;L68,#REF!&amp;#REF!,#REF!)</f>
        <v>#REF!</v>
      </c>
      <c r="K68" s="49" t="e">
        <f>+VLOOKUP($L$1,#REF!,2,FALSE)</f>
        <v>#REF!</v>
      </c>
      <c r="L68" t="s">
        <v>342</v>
      </c>
      <c r="M68" s="46" t="s">
        <v>106</v>
      </c>
      <c r="N68" t="s">
        <v>224</v>
      </c>
    </row>
    <row r="69" spans="1:14" x14ac:dyDescent="0.4">
      <c r="A69" t="str">
        <f t="shared" si="4"/>
        <v>Ukraine</v>
      </c>
      <c r="B69" s="46" t="e">
        <f t="shared" si="3"/>
        <v>#REF!</v>
      </c>
      <c r="C69" t="str">
        <f t="shared" si="3"/>
        <v>Ext. Assets in Debt Instruments, General Government, Short-term, Unallocated gold accounts included in monetary gold, USD</v>
      </c>
      <c r="D69" t="str">
        <f t="shared" si="3"/>
        <v>DT.DOD.DSUN.CD.GG.AR.EA.US</v>
      </c>
      <c r="E69" t="str">
        <f t="shared" si="3"/>
        <v>Millions (0)</v>
      </c>
      <c r="F69" t="e" cm="1">
        <f t="array" ref="F69">+_xlfn.XLOOKUP($L$1&amp;L69,#REF!&amp;#REF!,#REF!)</f>
        <v>#REF!</v>
      </c>
      <c r="K69" s="49" t="e">
        <f>+VLOOKUP($L$1,#REF!,2,FALSE)</f>
        <v>#REF!</v>
      </c>
      <c r="L69" t="s">
        <v>341</v>
      </c>
      <c r="M69" s="46" t="s">
        <v>107</v>
      </c>
      <c r="N69" t="s">
        <v>224</v>
      </c>
    </row>
    <row r="70" spans="1:14" x14ac:dyDescent="0.4">
      <c r="A70" t="str">
        <f t="shared" si="4"/>
        <v>Ukraine</v>
      </c>
      <c r="B70" s="46" t="e">
        <f t="shared" si="3"/>
        <v>#REF!</v>
      </c>
      <c r="C70" t="str">
        <f t="shared" si="3"/>
        <v>Ext. Assets in Debt Instruments, General Government, Short-term, Other debt instruments, USD</v>
      </c>
      <c r="D70" t="str">
        <f t="shared" si="3"/>
        <v>DT.DOD.DSOO.CD.GG.AR.EA.US</v>
      </c>
      <c r="E70" t="str">
        <f t="shared" si="3"/>
        <v>Millions (0)</v>
      </c>
      <c r="F70" t="e" cm="1">
        <f t="array" ref="F70">+_xlfn.XLOOKUP($L$1&amp;L70,#REF!&amp;#REF!,#REF!)</f>
        <v>#REF!</v>
      </c>
      <c r="K70" s="49" t="e">
        <f>+VLOOKUP($L$1,#REF!,2,FALSE)</f>
        <v>#REF!</v>
      </c>
      <c r="L70" t="s">
        <v>340</v>
      </c>
      <c r="M70" s="46" t="s">
        <v>108</v>
      </c>
      <c r="N70" t="s">
        <v>224</v>
      </c>
    </row>
    <row r="71" spans="1:14" x14ac:dyDescent="0.4">
      <c r="A71" t="str">
        <f t="shared" si="4"/>
        <v>Ukraine</v>
      </c>
      <c r="B71" s="46" t="e">
        <f t="shared" si="3"/>
        <v>#REF!</v>
      </c>
      <c r="C71" t="str">
        <f t="shared" si="3"/>
        <v>Ext. Assets in Debt Instruments, General Government, Long-term, All instruments, USD</v>
      </c>
      <c r="D71" t="str">
        <f t="shared" si="3"/>
        <v>DT.DOD.DLXF.CD.GG.AR.EA.US</v>
      </c>
      <c r="E71" t="str">
        <f t="shared" si="3"/>
        <v>Millions (0)</v>
      </c>
      <c r="F71" t="e" cm="1">
        <f t="array" ref="F71">+_xlfn.XLOOKUP($L$1&amp;L71,#REF!&amp;#REF!,#REF!)</f>
        <v>#REF!</v>
      </c>
      <c r="K71" s="49" t="e">
        <f>+VLOOKUP($L$1,#REF!,2,FALSE)</f>
        <v>#REF!</v>
      </c>
      <c r="L71" t="s">
        <v>339</v>
      </c>
      <c r="M71" s="46" t="s">
        <v>109</v>
      </c>
      <c r="N71" t="s">
        <v>224</v>
      </c>
    </row>
    <row r="72" spans="1:14" x14ac:dyDescent="0.4">
      <c r="A72" t="str">
        <f t="shared" si="4"/>
        <v>Ukraine</v>
      </c>
      <c r="B72" s="46" t="e">
        <f t="shared" si="3"/>
        <v>#REF!</v>
      </c>
      <c r="C72" t="str">
        <f t="shared" si="3"/>
        <v>Ext. Assets in Debt Instruments, General Government, Long-term, Special drawing rights (SDRs), USD</v>
      </c>
      <c r="D72" t="str">
        <f t="shared" si="3"/>
        <v>DT.DOD.DLTS.CD.GG.EA.US</v>
      </c>
      <c r="E72" t="str">
        <f t="shared" si="3"/>
        <v>Millions (0)</v>
      </c>
      <c r="F72" t="e" cm="1">
        <f t="array" ref="F72">+_xlfn.XLOOKUP($L$1&amp;L72,#REF!&amp;#REF!,#REF!)</f>
        <v>#REF!</v>
      </c>
      <c r="K72" s="49" t="e">
        <f>+VLOOKUP($L$1,#REF!,2,FALSE)</f>
        <v>#REF!</v>
      </c>
      <c r="L72" t="s">
        <v>338</v>
      </c>
      <c r="M72" s="46" t="s">
        <v>110</v>
      </c>
      <c r="N72" t="s">
        <v>224</v>
      </c>
    </row>
    <row r="73" spans="1:14" x14ac:dyDescent="0.4">
      <c r="A73" t="str">
        <f t="shared" si="4"/>
        <v>Ukraine</v>
      </c>
      <c r="B73" s="46" t="e">
        <f t="shared" si="3"/>
        <v>#REF!</v>
      </c>
      <c r="C73" t="str">
        <f t="shared" si="3"/>
        <v>Ext. Assets in Debt Instruments, General Government, Long-term, Currency and deposits, USD</v>
      </c>
      <c r="D73" t="str">
        <f t="shared" si="3"/>
        <v>DT.DOD.DLCD.CD.GG.AR.EA.US</v>
      </c>
      <c r="E73" t="str">
        <f t="shared" si="3"/>
        <v>Millions (0)</v>
      </c>
      <c r="F73" t="e" cm="1">
        <f t="array" ref="F73">+_xlfn.XLOOKUP($L$1&amp;L73,#REF!&amp;#REF!,#REF!)</f>
        <v>#REF!</v>
      </c>
      <c r="K73" s="49" t="e">
        <f>+VLOOKUP($L$1,#REF!,2,FALSE)</f>
        <v>#REF!</v>
      </c>
      <c r="L73" t="s">
        <v>337</v>
      </c>
      <c r="M73" s="46" t="s">
        <v>111</v>
      </c>
      <c r="N73" t="s">
        <v>224</v>
      </c>
    </row>
    <row r="74" spans="1:14" x14ac:dyDescent="0.4">
      <c r="A74" t="str">
        <f t="shared" si="4"/>
        <v>Ukraine</v>
      </c>
      <c r="B74" s="46" t="e">
        <f t="shared" si="3"/>
        <v>#REF!</v>
      </c>
      <c r="C74" t="str">
        <f t="shared" si="3"/>
        <v>Ext. Assets in Debt Instruments, General Government, Long-term, Debt securities, USD</v>
      </c>
      <c r="D74" t="str">
        <f t="shared" si="3"/>
        <v>DT.DOD.DLBN.CD.GG.AR.EA.US</v>
      </c>
      <c r="E74" t="str">
        <f t="shared" si="3"/>
        <v>Millions (0)</v>
      </c>
      <c r="F74" t="e" cm="1">
        <f t="array" ref="F74">+_xlfn.XLOOKUP($L$1&amp;L74,#REF!&amp;#REF!,#REF!)</f>
        <v>#REF!</v>
      </c>
      <c r="K74" s="49" t="e">
        <f>+VLOOKUP($L$1,#REF!,2,FALSE)</f>
        <v>#REF!</v>
      </c>
      <c r="L74" t="s">
        <v>336</v>
      </c>
      <c r="M74" s="46" t="s">
        <v>112</v>
      </c>
      <c r="N74" t="s">
        <v>224</v>
      </c>
    </row>
    <row r="75" spans="1:14" x14ac:dyDescent="0.4">
      <c r="A75" t="str">
        <f t="shared" si="4"/>
        <v>Ukraine</v>
      </c>
      <c r="B75" s="46" t="e">
        <f t="shared" si="3"/>
        <v>#REF!</v>
      </c>
      <c r="C75" t="str">
        <f t="shared" si="3"/>
        <v>Ext. Assets in Debt Instruments, General Government, Long-term, Loans, USD</v>
      </c>
      <c r="D75" t="str">
        <f t="shared" si="3"/>
        <v>DT.DOD.DLTL.CD.GG.AR.EA.US</v>
      </c>
      <c r="E75" t="str">
        <f t="shared" si="3"/>
        <v>Millions (0)</v>
      </c>
      <c r="F75" t="e" cm="1">
        <f t="array" ref="F75">+_xlfn.XLOOKUP($L$1&amp;L75,#REF!&amp;#REF!,#REF!)</f>
        <v>#REF!</v>
      </c>
      <c r="K75" s="49" t="e">
        <f>+VLOOKUP($L$1,#REF!,2,FALSE)</f>
        <v>#REF!</v>
      </c>
      <c r="L75" t="s">
        <v>335</v>
      </c>
      <c r="M75" s="46" t="s">
        <v>113</v>
      </c>
      <c r="N75" t="s">
        <v>224</v>
      </c>
    </row>
    <row r="76" spans="1:14" x14ac:dyDescent="0.4">
      <c r="A76" t="str">
        <f t="shared" si="4"/>
        <v>Ukraine</v>
      </c>
      <c r="B76" s="46" t="e">
        <f t="shared" si="3"/>
        <v>#REF!</v>
      </c>
      <c r="C76" t="str">
        <f t="shared" si="3"/>
        <v>Ext. Assets in Debt Instruments, General Government, Long-term, Trade credit and advances, USD</v>
      </c>
      <c r="D76" t="str">
        <f t="shared" si="3"/>
        <v>DT.DOD.DLTT.CD.GG.AR.EA.US</v>
      </c>
      <c r="E76" t="str">
        <f t="shared" si="3"/>
        <v>Millions (0)</v>
      </c>
      <c r="F76" t="e" cm="1">
        <f t="array" ref="F76">+_xlfn.XLOOKUP($L$1&amp;L76,#REF!&amp;#REF!,#REF!)</f>
        <v>#REF!</v>
      </c>
      <c r="K76" s="49" t="e">
        <f>+VLOOKUP($L$1,#REF!,2,FALSE)</f>
        <v>#REF!</v>
      </c>
      <c r="L76" t="s">
        <v>334</v>
      </c>
      <c r="M76" s="46" t="s">
        <v>114</v>
      </c>
      <c r="N76" t="s">
        <v>224</v>
      </c>
    </row>
    <row r="77" spans="1:14" x14ac:dyDescent="0.4">
      <c r="A77" t="str">
        <f t="shared" si="4"/>
        <v>Ukraine</v>
      </c>
      <c r="B77" s="46" t="e">
        <f t="shared" si="3"/>
        <v>#REF!</v>
      </c>
      <c r="C77" t="str">
        <f t="shared" si="3"/>
        <v>Ext. Assets in Debt Instruments, General Government, Long-term, Other debt instruments, USD</v>
      </c>
      <c r="D77" t="str">
        <f t="shared" si="3"/>
        <v>DT.DOD.DLTO.CD.GG.AR.EA.US</v>
      </c>
      <c r="E77" t="str">
        <f t="shared" si="3"/>
        <v>Millions (0)</v>
      </c>
      <c r="F77" t="e" cm="1">
        <f t="array" ref="F77">+_xlfn.XLOOKUP($L$1&amp;L77,#REF!&amp;#REF!,#REF!)</f>
        <v>#REF!</v>
      </c>
      <c r="K77" s="49" t="e">
        <f>+VLOOKUP($L$1,#REF!,2,FALSE)</f>
        <v>#REF!</v>
      </c>
      <c r="L77" t="s">
        <v>333</v>
      </c>
      <c r="M77" s="46" t="s">
        <v>115</v>
      </c>
      <c r="N77" t="s">
        <v>224</v>
      </c>
    </row>
    <row r="78" spans="1:14" x14ac:dyDescent="0.4">
      <c r="A78" t="str">
        <f t="shared" si="4"/>
        <v>Ukraine</v>
      </c>
      <c r="B78" s="46" t="e">
        <f t="shared" si="3"/>
        <v>#REF!</v>
      </c>
      <c r="C78" t="str">
        <f t="shared" si="3"/>
        <v>Ext. Assets in Debt Instruments, Central Bank, All maturities, All instruments, USD</v>
      </c>
      <c r="D78" t="str">
        <f t="shared" si="3"/>
        <v>DT.DOD.DECT.CD.MA.AR.EA.US</v>
      </c>
      <c r="E78" t="str">
        <f t="shared" si="3"/>
        <v>Millions (0)</v>
      </c>
      <c r="F78" t="e" cm="1">
        <f t="array" ref="F78">+_xlfn.XLOOKUP($L$1&amp;L78,#REF!&amp;#REF!,#REF!)</f>
        <v>#REF!</v>
      </c>
      <c r="K78" s="49" t="e">
        <f>+VLOOKUP($L$1,#REF!,2,FALSE)</f>
        <v>#REF!</v>
      </c>
      <c r="L78" t="s">
        <v>332</v>
      </c>
      <c r="M78" s="46" t="s">
        <v>116</v>
      </c>
      <c r="N78" t="s">
        <v>224</v>
      </c>
    </row>
    <row r="79" spans="1:14" x14ac:dyDescent="0.4">
      <c r="A79" t="str">
        <f t="shared" si="4"/>
        <v>Ukraine</v>
      </c>
      <c r="B79" s="46" t="e">
        <f t="shared" si="3"/>
        <v>#REF!</v>
      </c>
      <c r="C79" t="str">
        <f t="shared" si="3"/>
        <v>Ext. Assets in Debt Instruments, Central Bank, Short-term, All instruments, USD</v>
      </c>
      <c r="D79" t="str">
        <f t="shared" si="3"/>
        <v>DT.DOD.DSTC.CD.MA.AR.EA.US</v>
      </c>
      <c r="E79" t="str">
        <f t="shared" si="3"/>
        <v>Millions (0)</v>
      </c>
      <c r="F79" t="e" cm="1">
        <f t="array" ref="F79">+_xlfn.XLOOKUP($L$1&amp;L79,#REF!&amp;#REF!,#REF!)</f>
        <v>#REF!</v>
      </c>
      <c r="K79" s="49" t="e">
        <f>+VLOOKUP($L$1,#REF!,2,FALSE)</f>
        <v>#REF!</v>
      </c>
      <c r="L79" t="s">
        <v>331</v>
      </c>
      <c r="M79" s="46" t="s">
        <v>117</v>
      </c>
      <c r="N79" t="s">
        <v>224</v>
      </c>
    </row>
    <row r="80" spans="1:14" x14ac:dyDescent="0.4">
      <c r="A80" t="str">
        <f t="shared" si="4"/>
        <v>Ukraine</v>
      </c>
      <c r="B80" s="46" t="e">
        <f t="shared" si="3"/>
        <v>#REF!</v>
      </c>
      <c r="C80" t="str">
        <f t="shared" si="3"/>
        <v>Ext. Assets in Debt Instruments, Central Bank, Short-term, Currency and deposits, USD</v>
      </c>
      <c r="D80" t="str">
        <f t="shared" si="3"/>
        <v>DT.DOD.DSCD.CD.MA.AR.EA.US</v>
      </c>
      <c r="E80" t="str">
        <f t="shared" si="3"/>
        <v>Millions (0)</v>
      </c>
      <c r="F80" t="e" cm="1">
        <f t="array" ref="F80">+_xlfn.XLOOKUP($L$1&amp;L80,#REF!&amp;#REF!,#REF!)</f>
        <v>#REF!</v>
      </c>
      <c r="K80" s="49" t="e">
        <f>+VLOOKUP($L$1,#REF!,2,FALSE)</f>
        <v>#REF!</v>
      </c>
      <c r="L80" t="s">
        <v>330</v>
      </c>
      <c r="M80" s="46" t="s">
        <v>118</v>
      </c>
      <c r="N80" t="s">
        <v>224</v>
      </c>
    </row>
    <row r="81" spans="1:14" x14ac:dyDescent="0.4">
      <c r="A81" t="str">
        <f t="shared" si="4"/>
        <v>Ukraine</v>
      </c>
      <c r="B81" s="46" t="e">
        <f t="shared" si="3"/>
        <v>#REF!</v>
      </c>
      <c r="C81" t="str">
        <f t="shared" si="3"/>
        <v>Ext. Assets in Debt Instruments, Central Bank, Short-term, Debt securities, USD</v>
      </c>
      <c r="D81" t="str">
        <f t="shared" si="3"/>
        <v>DT.DOD.DSTM.CD.MA.AR.EA.US</v>
      </c>
      <c r="E81" t="str">
        <f t="shared" si="3"/>
        <v>Millions (0)</v>
      </c>
      <c r="F81" t="e" cm="1">
        <f t="array" ref="F81">+_xlfn.XLOOKUP($L$1&amp;L81,#REF!&amp;#REF!,#REF!)</f>
        <v>#REF!</v>
      </c>
      <c r="K81" s="49" t="e">
        <f>+VLOOKUP($L$1,#REF!,2,FALSE)</f>
        <v>#REF!</v>
      </c>
      <c r="L81" t="s">
        <v>329</v>
      </c>
      <c r="M81" s="46" t="s">
        <v>119</v>
      </c>
      <c r="N81" t="s">
        <v>224</v>
      </c>
    </row>
    <row r="82" spans="1:14" x14ac:dyDescent="0.4">
      <c r="A82" t="str">
        <f t="shared" si="4"/>
        <v>Ukraine</v>
      </c>
      <c r="B82" s="46" t="e">
        <f t="shared" si="3"/>
        <v>#REF!</v>
      </c>
      <c r="C82" t="str">
        <f t="shared" si="3"/>
        <v>Ext. Assets in Debt Instruments, Central Bank, Short-term, Loans, USD</v>
      </c>
      <c r="D82" t="str">
        <f t="shared" si="3"/>
        <v>DT.DOD.DSTL.CD.MA.AR.EA.US</v>
      </c>
      <c r="E82" t="str">
        <f t="shared" si="3"/>
        <v>Millions (0)</v>
      </c>
      <c r="F82" t="e" cm="1">
        <f t="array" ref="F82">+_xlfn.XLOOKUP($L$1&amp;L82,#REF!&amp;#REF!,#REF!)</f>
        <v>#REF!</v>
      </c>
      <c r="K82" s="49" t="e">
        <f>+VLOOKUP($L$1,#REF!,2,FALSE)</f>
        <v>#REF!</v>
      </c>
      <c r="L82" t="s">
        <v>328</v>
      </c>
      <c r="M82" s="46" t="s">
        <v>120</v>
      </c>
      <c r="N82" t="s">
        <v>224</v>
      </c>
    </row>
    <row r="83" spans="1:14" x14ac:dyDescent="0.4">
      <c r="A83" t="str">
        <f t="shared" si="4"/>
        <v>Ukraine</v>
      </c>
      <c r="B83" s="46" t="e">
        <f t="shared" si="3"/>
        <v>#REF!</v>
      </c>
      <c r="C83" t="str">
        <f t="shared" si="3"/>
        <v>Ext. Assets in Debt Instruments, Central Bank, Short-term, Trade credit and advances, USD</v>
      </c>
      <c r="D83" t="str">
        <f t="shared" si="3"/>
        <v>DT.DOD.DSTT.CD.MA.AR.EA.US</v>
      </c>
      <c r="E83" t="str">
        <f t="shared" si="3"/>
        <v>Millions (0)</v>
      </c>
      <c r="F83" t="e" cm="1">
        <f t="array" ref="F83">+_xlfn.XLOOKUP($L$1&amp;L83,#REF!&amp;#REF!,#REF!)</f>
        <v>#REF!</v>
      </c>
      <c r="K83" s="49" t="e">
        <f>+VLOOKUP($L$1,#REF!,2,FALSE)</f>
        <v>#REF!</v>
      </c>
      <c r="L83" t="s">
        <v>327</v>
      </c>
      <c r="M83" s="46" t="s">
        <v>121</v>
      </c>
      <c r="N83" t="s">
        <v>224</v>
      </c>
    </row>
    <row r="84" spans="1:14" x14ac:dyDescent="0.4">
      <c r="A84" t="str">
        <f t="shared" si="4"/>
        <v>Ukraine</v>
      </c>
      <c r="B84" s="46" t="e">
        <f t="shared" si="3"/>
        <v>#REF!</v>
      </c>
      <c r="C84" t="str">
        <f t="shared" si="3"/>
        <v>Ext. Assets in Debt Instruments, Central Bank, Short-term, Unallocated gold accounts included in monetary gold, USD</v>
      </c>
      <c r="D84" t="str">
        <f t="shared" si="3"/>
        <v>DT.DOD.DSUN.CD.MA.AR.EA.US</v>
      </c>
      <c r="E84" t="str">
        <f t="shared" si="3"/>
        <v>Millions (0)</v>
      </c>
      <c r="F84" t="e" cm="1">
        <f t="array" ref="F84">+_xlfn.XLOOKUP($L$1&amp;L84,#REF!&amp;#REF!,#REF!)</f>
        <v>#REF!</v>
      </c>
      <c r="K84" s="49" t="e">
        <f>+VLOOKUP($L$1,#REF!,2,FALSE)</f>
        <v>#REF!</v>
      </c>
      <c r="L84" t="s">
        <v>326</v>
      </c>
      <c r="M84" s="46" t="s">
        <v>122</v>
      </c>
      <c r="N84" t="s">
        <v>224</v>
      </c>
    </row>
    <row r="85" spans="1:14" x14ac:dyDescent="0.4">
      <c r="A85" t="str">
        <f t="shared" si="4"/>
        <v>Ukraine</v>
      </c>
      <c r="B85" s="46" t="e">
        <f t="shared" si="3"/>
        <v>#REF!</v>
      </c>
      <c r="C85" t="str">
        <f t="shared" si="3"/>
        <v>Ext. Assets in Debt Instruments, Central Bank, Short-term, Other debt instruments, USD</v>
      </c>
      <c r="D85" t="str">
        <f t="shared" si="3"/>
        <v>DT.DOD.DSOO.CD.MA.AR.EA.US</v>
      </c>
      <c r="E85" t="str">
        <f t="shared" si="3"/>
        <v>Millions (0)</v>
      </c>
      <c r="F85" t="e" cm="1">
        <f t="array" ref="F85">+_xlfn.XLOOKUP($L$1&amp;L85,#REF!&amp;#REF!,#REF!)</f>
        <v>#REF!</v>
      </c>
      <c r="K85" s="49" t="e">
        <f>+VLOOKUP($L$1,#REF!,2,FALSE)</f>
        <v>#REF!</v>
      </c>
      <c r="L85" t="s">
        <v>325</v>
      </c>
      <c r="M85" s="46" t="s">
        <v>123</v>
      </c>
      <c r="N85" t="s">
        <v>224</v>
      </c>
    </row>
    <row r="86" spans="1:14" x14ac:dyDescent="0.4">
      <c r="A86" t="str">
        <f t="shared" si="4"/>
        <v>Ukraine</v>
      </c>
      <c r="B86" s="46" t="e">
        <f t="shared" si="3"/>
        <v>#REF!</v>
      </c>
      <c r="C86" t="str">
        <f t="shared" si="3"/>
        <v>Ext. Assets in Debt Instruments, Central Bank, Long-term, All instruments, USD</v>
      </c>
      <c r="D86" t="str">
        <f t="shared" si="3"/>
        <v>DT.DOD.DLXF.CD.MA.AR.EA.US</v>
      </c>
      <c r="E86" t="str">
        <f t="shared" si="3"/>
        <v>Millions (0)</v>
      </c>
      <c r="F86" t="e" cm="1">
        <f t="array" ref="F86">+_xlfn.XLOOKUP($L$1&amp;L86,#REF!&amp;#REF!,#REF!)</f>
        <v>#REF!</v>
      </c>
      <c r="K86" s="49" t="e">
        <f>+VLOOKUP($L$1,#REF!,2,FALSE)</f>
        <v>#REF!</v>
      </c>
      <c r="L86" t="s">
        <v>324</v>
      </c>
      <c r="M86" s="46" t="s">
        <v>124</v>
      </c>
      <c r="N86" t="s">
        <v>224</v>
      </c>
    </row>
    <row r="87" spans="1:14" x14ac:dyDescent="0.4">
      <c r="A87" t="str">
        <f t="shared" si="4"/>
        <v>Ukraine</v>
      </c>
      <c r="B87" s="46" t="e">
        <f t="shared" si="3"/>
        <v>#REF!</v>
      </c>
      <c r="C87" t="str">
        <f t="shared" si="3"/>
        <v>Ext. Assets in Debt Instruments, Central Bank, Long-term, Special drawing rights (SDRs), USD</v>
      </c>
      <c r="D87" t="str">
        <f t="shared" si="3"/>
        <v>DT.DOD.DLTS.CD.MA.AR.EA.US</v>
      </c>
      <c r="E87" t="str">
        <f t="shared" si="3"/>
        <v>Millions (0)</v>
      </c>
      <c r="F87" t="e" cm="1">
        <f t="array" ref="F87">+_xlfn.XLOOKUP($L$1&amp;L87,#REF!&amp;#REF!,#REF!)</f>
        <v>#REF!</v>
      </c>
      <c r="K87" s="49" t="e">
        <f>+VLOOKUP($L$1,#REF!,2,FALSE)</f>
        <v>#REF!</v>
      </c>
      <c r="L87" t="s">
        <v>323</v>
      </c>
      <c r="M87" s="46" t="s">
        <v>125</v>
      </c>
      <c r="N87" t="s">
        <v>224</v>
      </c>
    </row>
    <row r="88" spans="1:14" x14ac:dyDescent="0.4">
      <c r="A88" t="str">
        <f t="shared" si="4"/>
        <v>Ukraine</v>
      </c>
      <c r="B88" s="46" t="e">
        <f t="shared" si="3"/>
        <v>#REF!</v>
      </c>
      <c r="C88" t="str">
        <f t="shared" si="3"/>
        <v>Ext. Assets in Debt Instruments, Central Bank, Long-term, Currency and deposits, USD</v>
      </c>
      <c r="D88" t="str">
        <f t="shared" si="3"/>
        <v>DT.DOD.DLCD.CD.MA.AR.EA.US</v>
      </c>
      <c r="E88" t="str">
        <f t="shared" si="3"/>
        <v>Millions (0)</v>
      </c>
      <c r="F88" t="e" cm="1">
        <f t="array" ref="F88">+_xlfn.XLOOKUP($L$1&amp;L88,#REF!&amp;#REF!,#REF!)</f>
        <v>#REF!</v>
      </c>
      <c r="K88" s="49" t="e">
        <f>+VLOOKUP($L$1,#REF!,2,FALSE)</f>
        <v>#REF!</v>
      </c>
      <c r="L88" t="s">
        <v>322</v>
      </c>
      <c r="M88" s="46" t="s">
        <v>126</v>
      </c>
      <c r="N88" t="s">
        <v>224</v>
      </c>
    </row>
    <row r="89" spans="1:14" x14ac:dyDescent="0.4">
      <c r="A89" t="str">
        <f t="shared" si="4"/>
        <v>Ukraine</v>
      </c>
      <c r="B89" s="46" t="e">
        <f t="shared" si="3"/>
        <v>#REF!</v>
      </c>
      <c r="C89" t="str">
        <f t="shared" si="3"/>
        <v>Ext. Assets in Debt Instruments, Central Bank, Long-term, Debt securities, USD</v>
      </c>
      <c r="D89" t="str">
        <f t="shared" si="3"/>
        <v>DT.DOD.DLBN.CD.MA.AR.EA.US</v>
      </c>
      <c r="E89" t="str">
        <f t="shared" si="3"/>
        <v>Millions (0)</v>
      </c>
      <c r="F89" t="e" cm="1">
        <f t="array" ref="F89">+_xlfn.XLOOKUP($L$1&amp;L89,#REF!&amp;#REF!,#REF!)</f>
        <v>#REF!</v>
      </c>
      <c r="K89" s="49" t="e">
        <f>+VLOOKUP($L$1,#REF!,2,FALSE)</f>
        <v>#REF!</v>
      </c>
      <c r="L89" t="s">
        <v>321</v>
      </c>
      <c r="M89" s="46" t="s">
        <v>127</v>
      </c>
      <c r="N89" t="s">
        <v>224</v>
      </c>
    </row>
    <row r="90" spans="1:14" x14ac:dyDescent="0.4">
      <c r="A90" t="str">
        <f t="shared" si="4"/>
        <v>Ukraine</v>
      </c>
      <c r="B90" s="46" t="e">
        <f t="shared" si="3"/>
        <v>#REF!</v>
      </c>
      <c r="C90" t="str">
        <f t="shared" si="3"/>
        <v>Ext. Assets in Debt Instruments, Central Bank, Long-term, Loans, USD</v>
      </c>
      <c r="D90" t="str">
        <f t="shared" si="3"/>
        <v>DT.DOD.DLTL.CD.MA.AR.EA.US</v>
      </c>
      <c r="E90" t="str">
        <f t="shared" si="3"/>
        <v>Millions (0)</v>
      </c>
      <c r="F90" t="e" cm="1">
        <f t="array" ref="F90">+_xlfn.XLOOKUP($L$1&amp;L90,#REF!&amp;#REF!,#REF!)</f>
        <v>#REF!</v>
      </c>
      <c r="K90" s="49" t="e">
        <f>+VLOOKUP($L$1,#REF!,2,FALSE)</f>
        <v>#REF!</v>
      </c>
      <c r="L90" t="s">
        <v>320</v>
      </c>
      <c r="M90" s="46" t="s">
        <v>128</v>
      </c>
      <c r="N90" t="s">
        <v>224</v>
      </c>
    </row>
    <row r="91" spans="1:14" x14ac:dyDescent="0.4">
      <c r="A91" t="str">
        <f t="shared" si="4"/>
        <v>Ukraine</v>
      </c>
      <c r="B91" s="46" t="e">
        <f t="shared" si="3"/>
        <v>#REF!</v>
      </c>
      <c r="C91" t="str">
        <f t="shared" si="3"/>
        <v>Ext. Assets in Debt Instruments, Central Bank, Long-term, Trade credit and advances, USD</v>
      </c>
      <c r="D91" t="str">
        <f t="shared" si="3"/>
        <v>DT.DOD.DLTT.CD.MA.AR.EA.US</v>
      </c>
      <c r="E91" t="str">
        <f t="shared" si="3"/>
        <v>Millions (0)</v>
      </c>
      <c r="F91" t="e" cm="1">
        <f t="array" ref="F91">+_xlfn.XLOOKUP($L$1&amp;L91,#REF!&amp;#REF!,#REF!)</f>
        <v>#REF!</v>
      </c>
      <c r="K91" s="49" t="e">
        <f>+VLOOKUP($L$1,#REF!,2,FALSE)</f>
        <v>#REF!</v>
      </c>
      <c r="L91" t="s">
        <v>319</v>
      </c>
      <c r="M91" s="46" t="s">
        <v>129</v>
      </c>
      <c r="N91" t="s">
        <v>224</v>
      </c>
    </row>
    <row r="92" spans="1:14" x14ac:dyDescent="0.4">
      <c r="A92" t="str">
        <f t="shared" si="4"/>
        <v>Ukraine</v>
      </c>
      <c r="B92" s="46" t="e">
        <f t="shared" si="3"/>
        <v>#REF!</v>
      </c>
      <c r="C92" t="str">
        <f t="shared" si="3"/>
        <v>Ext. Assets in Debt Instruments, Central Bank, Long-term, Other debt instruments, USD</v>
      </c>
      <c r="D92" t="str">
        <f t="shared" si="3"/>
        <v>DT.DOD.DLTO.CD.MA.AR.EA.US</v>
      </c>
      <c r="E92" t="str">
        <f t="shared" si="3"/>
        <v>Millions (0)</v>
      </c>
      <c r="F92" t="e" cm="1">
        <f t="array" ref="F92">+_xlfn.XLOOKUP($L$1&amp;L92,#REF!&amp;#REF!,#REF!)</f>
        <v>#REF!</v>
      </c>
      <c r="K92" s="49" t="e">
        <f>+VLOOKUP($L$1,#REF!,2,FALSE)</f>
        <v>#REF!</v>
      </c>
      <c r="L92" t="s">
        <v>318</v>
      </c>
      <c r="M92" s="46" t="s">
        <v>130</v>
      </c>
      <c r="N92" t="s">
        <v>224</v>
      </c>
    </row>
    <row r="93" spans="1:14" x14ac:dyDescent="0.4">
      <c r="A93" t="str">
        <f t="shared" si="4"/>
        <v>Ukraine</v>
      </c>
      <c r="B93" s="46" t="e">
        <f t="shared" si="3"/>
        <v>#REF!</v>
      </c>
      <c r="C93" t="str">
        <f t="shared" si="3"/>
        <v>Ext. Assets in Debt Instruments, Deposit-Taking Corp., exc. CB, All maturities, All instruments, USD</v>
      </c>
      <c r="D93" t="str">
        <f t="shared" si="3"/>
        <v>DT.DOD.DECT.CD.CB.AR.EA.US</v>
      </c>
      <c r="E93" t="str">
        <f t="shared" si="3"/>
        <v>Millions (0)</v>
      </c>
      <c r="F93" t="e" cm="1">
        <f t="array" ref="F93">+_xlfn.XLOOKUP($L$1&amp;L93,#REF!&amp;#REF!,#REF!)</f>
        <v>#REF!</v>
      </c>
      <c r="K93" s="49" t="e">
        <f>+VLOOKUP($L$1,#REF!,2,FALSE)</f>
        <v>#REF!</v>
      </c>
      <c r="L93" t="s">
        <v>317</v>
      </c>
      <c r="M93" s="46" t="s">
        <v>131</v>
      </c>
      <c r="N93" t="s">
        <v>224</v>
      </c>
    </row>
    <row r="94" spans="1:14" x14ac:dyDescent="0.4">
      <c r="A94" t="str">
        <f t="shared" si="4"/>
        <v>Ukraine</v>
      </c>
      <c r="B94" s="46" t="e">
        <f t="shared" si="3"/>
        <v>#REF!</v>
      </c>
      <c r="C94" t="str">
        <f t="shared" si="3"/>
        <v>Ext. Assets in Debt Instruments, Deposit-Taking Corp., exc. CB, Short-term, All instruments, USD</v>
      </c>
      <c r="D94" t="str">
        <f t="shared" si="3"/>
        <v>DT.DOD.DSTC.CD.CB.AR.EA.US</v>
      </c>
      <c r="E94" t="str">
        <f t="shared" si="3"/>
        <v>Millions (0)</v>
      </c>
      <c r="F94" t="e" cm="1">
        <f t="array" ref="F94">+_xlfn.XLOOKUP($L$1&amp;L94,#REF!&amp;#REF!,#REF!)</f>
        <v>#REF!</v>
      </c>
      <c r="K94" s="49" t="e">
        <f>+VLOOKUP($L$1,#REF!,2,FALSE)</f>
        <v>#REF!</v>
      </c>
      <c r="L94" t="s">
        <v>316</v>
      </c>
      <c r="M94" s="46" t="s">
        <v>132</v>
      </c>
      <c r="N94" t="s">
        <v>224</v>
      </c>
    </row>
    <row r="95" spans="1:14" x14ac:dyDescent="0.4">
      <c r="A95" t="str">
        <f t="shared" si="4"/>
        <v>Ukraine</v>
      </c>
      <c r="B95" s="46" t="e">
        <f t="shared" si="3"/>
        <v>#REF!</v>
      </c>
      <c r="C95" t="str">
        <f t="shared" si="3"/>
        <v>Ext. Assets in Debt Instruments, Deposit-Taking Corp., exc. CB, Short-term, Currency and deposits, USD</v>
      </c>
      <c r="D95" t="str">
        <f t="shared" si="3"/>
        <v>DT.DOD.DSCD.CD.CB.AR.EA.US</v>
      </c>
      <c r="E95" t="str">
        <f t="shared" si="3"/>
        <v>Millions (0)</v>
      </c>
      <c r="F95" t="e" cm="1">
        <f t="array" ref="F95">+_xlfn.XLOOKUP($L$1&amp;L95,#REF!&amp;#REF!,#REF!)</f>
        <v>#REF!</v>
      </c>
      <c r="K95" s="49" t="e">
        <f>+VLOOKUP($L$1,#REF!,2,FALSE)</f>
        <v>#REF!</v>
      </c>
      <c r="L95" t="s">
        <v>315</v>
      </c>
      <c r="M95" s="46" t="s">
        <v>133</v>
      </c>
      <c r="N95" t="s">
        <v>224</v>
      </c>
    </row>
    <row r="96" spans="1:14" x14ac:dyDescent="0.4">
      <c r="A96" t="str">
        <f t="shared" si="4"/>
        <v>Ukraine</v>
      </c>
      <c r="B96" s="46" t="e">
        <f t="shared" si="3"/>
        <v>#REF!</v>
      </c>
      <c r="C96" t="str">
        <f t="shared" si="3"/>
        <v>Ext. Assets in Debt Instruments, Deposit-Taking Corp., exc. CB, Short-term, Debt securities, USD</v>
      </c>
      <c r="D96" t="str">
        <f t="shared" si="3"/>
        <v>DT.DOD.DSTM.CD.CB.AR.EA.US</v>
      </c>
      <c r="E96" t="str">
        <f t="shared" si="3"/>
        <v>Millions (0)</v>
      </c>
      <c r="F96" t="e" cm="1">
        <f t="array" ref="F96">+_xlfn.XLOOKUP($L$1&amp;L96,#REF!&amp;#REF!,#REF!)</f>
        <v>#REF!</v>
      </c>
      <c r="K96" s="49" t="e">
        <f>+VLOOKUP($L$1,#REF!,2,FALSE)</f>
        <v>#REF!</v>
      </c>
      <c r="L96" t="s">
        <v>314</v>
      </c>
      <c r="M96" s="46" t="s">
        <v>134</v>
      </c>
      <c r="N96" t="s">
        <v>224</v>
      </c>
    </row>
    <row r="97" spans="1:14" x14ac:dyDescent="0.4">
      <c r="A97" t="str">
        <f t="shared" si="4"/>
        <v>Ukraine</v>
      </c>
      <c r="B97" s="46" t="e">
        <f t="shared" si="3"/>
        <v>#REF!</v>
      </c>
      <c r="C97" t="str">
        <f t="shared" si="3"/>
        <v>Ext. Assets in Debt Instruments, Deposit-Taking Corp., exc. CB, Short-term, Loans, USD</v>
      </c>
      <c r="D97" t="str">
        <f t="shared" si="3"/>
        <v>DT.DOD.DSTL.CD.CB.AR.EA.US</v>
      </c>
      <c r="E97" t="str">
        <f t="shared" si="3"/>
        <v>Millions (0)</v>
      </c>
      <c r="F97" t="e" cm="1">
        <f t="array" ref="F97">+_xlfn.XLOOKUP($L$1&amp;L97,#REF!&amp;#REF!,#REF!)</f>
        <v>#REF!</v>
      </c>
      <c r="K97" s="49" t="e">
        <f>+VLOOKUP($L$1,#REF!,2,FALSE)</f>
        <v>#REF!</v>
      </c>
      <c r="L97" t="s">
        <v>313</v>
      </c>
      <c r="M97" s="46" t="s">
        <v>135</v>
      </c>
      <c r="N97" t="s">
        <v>224</v>
      </c>
    </row>
    <row r="98" spans="1:14" x14ac:dyDescent="0.4">
      <c r="A98" t="str">
        <f t="shared" si="4"/>
        <v>Ukraine</v>
      </c>
      <c r="B98" s="46" t="e">
        <f t="shared" ref="B98:E129" si="5">+K98</f>
        <v>#REF!</v>
      </c>
      <c r="C98" t="str">
        <f t="shared" si="5"/>
        <v>Ext. Assets in Debt Instruments, Deposit-Taking Corp., exc. CB, Short-term, Trade credit and advances, USD</v>
      </c>
      <c r="D98" t="str">
        <f t="shared" si="5"/>
        <v>DT.DOD.DSTT.CD.CB.AR.EA.US</v>
      </c>
      <c r="E98" t="str">
        <f t="shared" si="5"/>
        <v>Millions (0)</v>
      </c>
      <c r="F98" t="e" cm="1">
        <f t="array" ref="F98">+_xlfn.XLOOKUP($L$1&amp;L98,#REF!&amp;#REF!,#REF!)</f>
        <v>#REF!</v>
      </c>
      <c r="K98" s="49" t="e">
        <f>+VLOOKUP($L$1,#REF!,2,FALSE)</f>
        <v>#REF!</v>
      </c>
      <c r="L98" t="s">
        <v>312</v>
      </c>
      <c r="M98" s="46" t="s">
        <v>136</v>
      </c>
      <c r="N98" t="s">
        <v>224</v>
      </c>
    </row>
    <row r="99" spans="1:14" x14ac:dyDescent="0.4">
      <c r="A99" t="str">
        <f t="shared" si="4"/>
        <v>Ukraine</v>
      </c>
      <c r="B99" s="46" t="e">
        <f t="shared" si="5"/>
        <v>#REF!</v>
      </c>
      <c r="C99" t="str">
        <f t="shared" si="5"/>
        <v>Ext. Assets in Debt Instruments, Deposit-Taking Corp., exc. CB, Short-term, Other debt instruments, USD</v>
      </c>
      <c r="D99" t="str">
        <f t="shared" si="5"/>
        <v>DT.DOD.DSOO.CD.CB.AR.EA.US</v>
      </c>
      <c r="E99" t="str">
        <f t="shared" si="5"/>
        <v>Millions (0)</v>
      </c>
      <c r="F99" t="e" cm="1">
        <f t="array" ref="F99">+_xlfn.XLOOKUP($L$1&amp;L99,#REF!&amp;#REF!,#REF!)</f>
        <v>#REF!</v>
      </c>
      <c r="K99" s="49" t="e">
        <f>+VLOOKUP($L$1,#REF!,2,FALSE)</f>
        <v>#REF!</v>
      </c>
      <c r="L99" t="s">
        <v>311</v>
      </c>
      <c r="M99" s="46" t="s">
        <v>137</v>
      </c>
      <c r="N99" t="s">
        <v>224</v>
      </c>
    </row>
    <row r="100" spans="1:14" x14ac:dyDescent="0.4">
      <c r="A100" t="str">
        <f t="shared" si="4"/>
        <v>Ukraine</v>
      </c>
      <c r="B100" s="46" t="e">
        <f t="shared" si="5"/>
        <v>#REF!</v>
      </c>
      <c r="C100" t="str">
        <f t="shared" si="5"/>
        <v>Ext. Assets in Debt Instruments, Deposit-Taking Corp., exc. CB, Long-term, All instruments, USD</v>
      </c>
      <c r="D100" t="str">
        <f t="shared" si="5"/>
        <v>DT.DOD.DLXF.CD.CB.AR.EA.US</v>
      </c>
      <c r="E100" t="str">
        <f t="shared" si="5"/>
        <v>Millions (0)</v>
      </c>
      <c r="F100" t="e" cm="1">
        <f t="array" ref="F100">+_xlfn.XLOOKUP($L$1&amp;L100,#REF!&amp;#REF!,#REF!)</f>
        <v>#REF!</v>
      </c>
      <c r="K100" s="49" t="e">
        <f>+VLOOKUP($L$1,#REF!,2,FALSE)</f>
        <v>#REF!</v>
      </c>
      <c r="L100" t="s">
        <v>310</v>
      </c>
      <c r="M100" s="46" t="s">
        <v>138</v>
      </c>
      <c r="N100" t="s">
        <v>224</v>
      </c>
    </row>
    <row r="101" spans="1:14" x14ac:dyDescent="0.4">
      <c r="A101" t="str">
        <f t="shared" si="4"/>
        <v>Ukraine</v>
      </c>
      <c r="B101" s="46" t="e">
        <f t="shared" si="5"/>
        <v>#REF!</v>
      </c>
      <c r="C101" t="str">
        <f t="shared" si="5"/>
        <v>Ext. Assets in Debt Instruments, Deposit-Taking Corp., exc. CB, Long-term, Currency and deposits , USD</v>
      </c>
      <c r="D101" t="str">
        <f t="shared" si="5"/>
        <v>DT.DOD.DLCD.CD.CB.AR.EA.US</v>
      </c>
      <c r="E101" t="str">
        <f t="shared" si="5"/>
        <v>Millions (0)</v>
      </c>
      <c r="F101" t="e" cm="1">
        <f t="array" ref="F101">+_xlfn.XLOOKUP($L$1&amp;L101,#REF!&amp;#REF!,#REF!)</f>
        <v>#REF!</v>
      </c>
      <c r="K101" s="49" t="e">
        <f>+VLOOKUP($L$1,#REF!,2,FALSE)</f>
        <v>#REF!</v>
      </c>
      <c r="L101" t="s">
        <v>309</v>
      </c>
      <c r="M101" s="46" t="s">
        <v>139</v>
      </c>
      <c r="N101" t="s">
        <v>224</v>
      </c>
    </row>
    <row r="102" spans="1:14" x14ac:dyDescent="0.4">
      <c r="A102" t="str">
        <f t="shared" si="4"/>
        <v>Ukraine</v>
      </c>
      <c r="B102" s="46" t="e">
        <f t="shared" si="5"/>
        <v>#REF!</v>
      </c>
      <c r="C102" t="str">
        <f t="shared" si="5"/>
        <v>Ext. Assets in Debt Instruments, Deposit-Taking Corp., exc. CB, Long-term, Debt securities, USD</v>
      </c>
      <c r="D102" t="str">
        <f t="shared" si="5"/>
        <v>DT.DOD.DLBN.CD.CB.AR.EA.US</v>
      </c>
      <c r="E102" t="str">
        <f t="shared" si="5"/>
        <v>Millions (0)</v>
      </c>
      <c r="F102" t="e" cm="1">
        <f t="array" ref="F102">+_xlfn.XLOOKUP($L$1&amp;L102,#REF!&amp;#REF!,#REF!)</f>
        <v>#REF!</v>
      </c>
      <c r="K102" s="49" t="e">
        <f>+VLOOKUP($L$1,#REF!,2,FALSE)</f>
        <v>#REF!</v>
      </c>
      <c r="L102" t="s">
        <v>308</v>
      </c>
      <c r="M102" s="46" t="s">
        <v>140</v>
      </c>
      <c r="N102" t="s">
        <v>224</v>
      </c>
    </row>
    <row r="103" spans="1:14" x14ac:dyDescent="0.4">
      <c r="A103" t="str">
        <f t="shared" si="4"/>
        <v>Ukraine</v>
      </c>
      <c r="B103" s="46" t="e">
        <f t="shared" si="5"/>
        <v>#REF!</v>
      </c>
      <c r="C103" t="str">
        <f t="shared" si="5"/>
        <v>Ext. Assets in Debt Instruments, Deposit-Taking Corp., exc. CB, Long-term, Loans, USD</v>
      </c>
      <c r="D103" t="str">
        <f t="shared" si="5"/>
        <v>DT.DOD.DLTL.CD.CB.AR.EA.US</v>
      </c>
      <c r="E103" t="str">
        <f t="shared" si="5"/>
        <v>Millions (0)</v>
      </c>
      <c r="F103" t="e" cm="1">
        <f t="array" ref="F103">+_xlfn.XLOOKUP($L$1&amp;L103,#REF!&amp;#REF!,#REF!)</f>
        <v>#REF!</v>
      </c>
      <c r="K103" s="49" t="e">
        <f>+VLOOKUP($L$1,#REF!,2,FALSE)</f>
        <v>#REF!</v>
      </c>
      <c r="L103" t="s">
        <v>307</v>
      </c>
      <c r="M103" s="46" t="s">
        <v>141</v>
      </c>
      <c r="N103" t="s">
        <v>224</v>
      </c>
    </row>
    <row r="104" spans="1:14" x14ac:dyDescent="0.4">
      <c r="A104" t="str">
        <f t="shared" si="4"/>
        <v>Ukraine</v>
      </c>
      <c r="B104" s="46" t="e">
        <f t="shared" si="5"/>
        <v>#REF!</v>
      </c>
      <c r="C104" t="str">
        <f t="shared" si="5"/>
        <v>Ext. Assets in Debt Instruments, Deposit-Taking Corp., exc. CB, Long-term, Trade credit and advances, USD</v>
      </c>
      <c r="D104" t="str">
        <f t="shared" si="5"/>
        <v>DT.DOD.DLTT.CD.CB.AR.EA.US</v>
      </c>
      <c r="E104" t="str">
        <f t="shared" si="5"/>
        <v>Millions (0)</v>
      </c>
      <c r="F104" t="e" cm="1">
        <f t="array" ref="F104">+_xlfn.XLOOKUP($L$1&amp;L104,#REF!&amp;#REF!,#REF!)</f>
        <v>#REF!</v>
      </c>
      <c r="K104" s="49" t="e">
        <f>+VLOOKUP($L$1,#REF!,2,FALSE)</f>
        <v>#REF!</v>
      </c>
      <c r="L104" t="s">
        <v>306</v>
      </c>
      <c r="M104" s="46" t="s">
        <v>142</v>
      </c>
      <c r="N104" t="s">
        <v>224</v>
      </c>
    </row>
    <row r="105" spans="1:14" x14ac:dyDescent="0.4">
      <c r="A105" t="str">
        <f t="shared" si="4"/>
        <v>Ukraine</v>
      </c>
      <c r="B105" s="46" t="e">
        <f t="shared" si="5"/>
        <v>#REF!</v>
      </c>
      <c r="C105" t="str">
        <f t="shared" si="5"/>
        <v>Ext. Assets in Debt Instruments, Deposit-Taking Corp., exc. CB, Long-term, Other debt instruments, USD</v>
      </c>
      <c r="D105" t="str">
        <f t="shared" si="5"/>
        <v>DT.DOD.DLTO.CD.CB.AR.EA.US</v>
      </c>
      <c r="E105" t="str">
        <f t="shared" si="5"/>
        <v>Millions (0)</v>
      </c>
      <c r="F105" t="e" cm="1">
        <f t="array" ref="F105">+_xlfn.XLOOKUP($L$1&amp;L105,#REF!&amp;#REF!,#REF!)</f>
        <v>#REF!</v>
      </c>
      <c r="K105" s="49" t="e">
        <f>+VLOOKUP($L$1,#REF!,2,FALSE)</f>
        <v>#REF!</v>
      </c>
      <c r="L105" t="s">
        <v>305</v>
      </c>
      <c r="M105" s="46" t="s">
        <v>143</v>
      </c>
      <c r="N105" t="s">
        <v>224</v>
      </c>
    </row>
    <row r="106" spans="1:14" x14ac:dyDescent="0.4">
      <c r="A106" t="str">
        <f t="shared" si="4"/>
        <v>Ukraine</v>
      </c>
      <c r="B106" s="46" t="e">
        <f t="shared" si="5"/>
        <v>#REF!</v>
      </c>
      <c r="C106" t="str">
        <f t="shared" si="5"/>
        <v>Ext. Assets in Debt Instruments, Other Sectors, All maturities, All instruments, USD</v>
      </c>
      <c r="D106" t="str">
        <f t="shared" si="5"/>
        <v>DT.DOD.DECT.CD.OT.AR.EA.US</v>
      </c>
      <c r="E106" t="str">
        <f t="shared" si="5"/>
        <v>Millions (0)</v>
      </c>
      <c r="F106" t="e" cm="1">
        <f t="array" ref="F106">+_xlfn.XLOOKUP($L$1&amp;L106,#REF!&amp;#REF!,#REF!)</f>
        <v>#REF!</v>
      </c>
      <c r="K106" s="49" t="e">
        <f>+VLOOKUP($L$1,#REF!,2,FALSE)</f>
        <v>#REF!</v>
      </c>
      <c r="L106" t="s">
        <v>304</v>
      </c>
      <c r="M106" s="46" t="s">
        <v>144</v>
      </c>
      <c r="N106" t="s">
        <v>224</v>
      </c>
    </row>
    <row r="107" spans="1:14" x14ac:dyDescent="0.4">
      <c r="A107" t="str">
        <f t="shared" si="4"/>
        <v>Ukraine</v>
      </c>
      <c r="B107" s="46" t="e">
        <f t="shared" si="5"/>
        <v>#REF!</v>
      </c>
      <c r="C107" t="str">
        <f t="shared" si="5"/>
        <v>Ext. Assets in Debt Instruments, Other Sectors, Short-term, All instruments, USD</v>
      </c>
      <c r="D107" t="str">
        <f t="shared" si="5"/>
        <v>DT.DOD.DSTC.CD.OT.AR.EA.US</v>
      </c>
      <c r="E107" t="str">
        <f t="shared" si="5"/>
        <v>Millions (0)</v>
      </c>
      <c r="F107" t="e" cm="1">
        <f t="array" ref="F107">+_xlfn.XLOOKUP($L$1&amp;L107,#REF!&amp;#REF!,#REF!)</f>
        <v>#REF!</v>
      </c>
      <c r="K107" s="49" t="e">
        <f>+VLOOKUP($L$1,#REF!,2,FALSE)</f>
        <v>#REF!</v>
      </c>
      <c r="L107" t="s">
        <v>303</v>
      </c>
      <c r="M107" s="46" t="s">
        <v>145</v>
      </c>
      <c r="N107" t="s">
        <v>224</v>
      </c>
    </row>
    <row r="108" spans="1:14" x14ac:dyDescent="0.4">
      <c r="A108" t="str">
        <f t="shared" si="4"/>
        <v>Ukraine</v>
      </c>
      <c r="B108" s="46" t="e">
        <f t="shared" si="5"/>
        <v>#REF!</v>
      </c>
      <c r="C108" t="str">
        <f t="shared" si="5"/>
        <v>Ext. Assets in Debt Instruments, Other Sectors, Short-term, Currency and deposits, USD</v>
      </c>
      <c r="D108" t="str">
        <f t="shared" si="5"/>
        <v>DT.DOD.DSCD.CD.OT.AR.EA.US</v>
      </c>
      <c r="E108" t="str">
        <f t="shared" si="5"/>
        <v>Millions (0)</v>
      </c>
      <c r="F108" t="e" cm="1">
        <f t="array" ref="F108">+_xlfn.XLOOKUP($L$1&amp;L108,#REF!&amp;#REF!,#REF!)</f>
        <v>#REF!</v>
      </c>
      <c r="K108" s="49" t="e">
        <f>+VLOOKUP($L$1,#REF!,2,FALSE)</f>
        <v>#REF!</v>
      </c>
      <c r="L108" t="s">
        <v>302</v>
      </c>
      <c r="M108" s="46" t="s">
        <v>146</v>
      </c>
      <c r="N108" t="s">
        <v>224</v>
      </c>
    </row>
    <row r="109" spans="1:14" x14ac:dyDescent="0.4">
      <c r="A109" t="str">
        <f t="shared" si="4"/>
        <v>Ukraine</v>
      </c>
      <c r="B109" s="46" t="e">
        <f t="shared" si="5"/>
        <v>#REF!</v>
      </c>
      <c r="C109" t="str">
        <f t="shared" si="5"/>
        <v>Ext. Assets in Debt Instruments, Other Sectors, Short-term, Debt securities, USD</v>
      </c>
      <c r="D109" t="str">
        <f t="shared" si="5"/>
        <v>DT.DOD.DSTM.CD.OT.AR.EA.US</v>
      </c>
      <c r="E109" t="str">
        <f t="shared" si="5"/>
        <v>Millions (0)</v>
      </c>
      <c r="F109" t="e" cm="1">
        <f t="array" ref="F109">+_xlfn.XLOOKUP($L$1&amp;L109,#REF!&amp;#REF!,#REF!)</f>
        <v>#REF!</v>
      </c>
      <c r="K109" s="49" t="e">
        <f>+VLOOKUP($L$1,#REF!,2,FALSE)</f>
        <v>#REF!</v>
      </c>
      <c r="L109" t="s">
        <v>301</v>
      </c>
      <c r="M109" s="46" t="s">
        <v>147</v>
      </c>
      <c r="N109" t="s">
        <v>224</v>
      </c>
    </row>
    <row r="110" spans="1:14" x14ac:dyDescent="0.4">
      <c r="A110" t="str">
        <f t="shared" si="4"/>
        <v>Ukraine</v>
      </c>
      <c r="B110" s="46" t="e">
        <f t="shared" si="5"/>
        <v>#REF!</v>
      </c>
      <c r="C110" t="str">
        <f t="shared" si="5"/>
        <v>Ext. Assets in Debt Instruments, Other Sectors, Short-term, Loans, USD</v>
      </c>
      <c r="D110" t="str">
        <f t="shared" si="5"/>
        <v>DT.DOD.DSTL.CD.OT.AR.EA.US</v>
      </c>
      <c r="E110" t="str">
        <f t="shared" si="5"/>
        <v>Millions (0)</v>
      </c>
      <c r="F110" t="e" cm="1">
        <f t="array" ref="F110">+_xlfn.XLOOKUP($L$1&amp;L110,#REF!&amp;#REF!,#REF!)</f>
        <v>#REF!</v>
      </c>
      <c r="K110" s="49" t="e">
        <f>+VLOOKUP($L$1,#REF!,2,FALSE)</f>
        <v>#REF!</v>
      </c>
      <c r="L110" t="s">
        <v>300</v>
      </c>
      <c r="M110" s="46" t="s">
        <v>148</v>
      </c>
      <c r="N110" t="s">
        <v>224</v>
      </c>
    </row>
    <row r="111" spans="1:14" x14ac:dyDescent="0.4">
      <c r="A111" t="str">
        <f t="shared" si="4"/>
        <v>Ukraine</v>
      </c>
      <c r="B111" s="46" t="e">
        <f t="shared" si="5"/>
        <v>#REF!</v>
      </c>
      <c r="C111" t="str">
        <f t="shared" si="5"/>
        <v>Ext. Assets in Debt Instruments, Other Sectors, Short-term, Trade credit and advances, USD</v>
      </c>
      <c r="D111" t="str">
        <f t="shared" si="5"/>
        <v>DT.DOD.DSTT.CD.OT.AR.EA.US</v>
      </c>
      <c r="E111" t="str">
        <f t="shared" si="5"/>
        <v>Millions (0)</v>
      </c>
      <c r="F111" t="e" cm="1">
        <f t="array" ref="F111">+_xlfn.XLOOKUP($L$1&amp;L111,#REF!&amp;#REF!,#REF!)</f>
        <v>#REF!</v>
      </c>
      <c r="K111" s="49" t="e">
        <f>+VLOOKUP($L$1,#REF!,2,FALSE)</f>
        <v>#REF!</v>
      </c>
      <c r="L111" t="s">
        <v>299</v>
      </c>
      <c r="M111" s="46" t="s">
        <v>149</v>
      </c>
      <c r="N111" t="s">
        <v>224</v>
      </c>
    </row>
    <row r="112" spans="1:14" x14ac:dyDescent="0.4">
      <c r="A112" t="str">
        <f t="shared" si="4"/>
        <v>Ukraine</v>
      </c>
      <c r="B112" s="46" t="e">
        <f t="shared" si="5"/>
        <v>#REF!</v>
      </c>
      <c r="C112" t="str">
        <f t="shared" si="5"/>
        <v>Ext. Assets in Debt Instruments, Other Sectors, Short-term, Other debt instruments, USD</v>
      </c>
      <c r="D112" t="str">
        <f t="shared" si="5"/>
        <v>DT.DOD.DSOO.CD.OT.AR.EA.US</v>
      </c>
      <c r="E112" t="str">
        <f t="shared" si="5"/>
        <v>Millions (0)</v>
      </c>
      <c r="F112" t="e" cm="1">
        <f t="array" ref="F112">+_xlfn.XLOOKUP($L$1&amp;L112,#REF!&amp;#REF!,#REF!)</f>
        <v>#REF!</v>
      </c>
      <c r="K112" s="49" t="e">
        <f>+VLOOKUP($L$1,#REF!,2,FALSE)</f>
        <v>#REF!</v>
      </c>
      <c r="L112" t="s">
        <v>298</v>
      </c>
      <c r="M112" s="46" t="s">
        <v>150</v>
      </c>
      <c r="N112" t="s">
        <v>224</v>
      </c>
    </row>
    <row r="113" spans="1:14" x14ac:dyDescent="0.4">
      <c r="A113" t="str">
        <f t="shared" si="4"/>
        <v>Ukraine</v>
      </c>
      <c r="B113" s="46" t="e">
        <f t="shared" si="5"/>
        <v>#REF!</v>
      </c>
      <c r="C113" t="str">
        <f t="shared" si="5"/>
        <v>Ext. Assets in Debt Instruments, Other Sectors, Long-term, All instruments, USD</v>
      </c>
      <c r="D113" t="str">
        <f t="shared" si="5"/>
        <v>DT.DOD.DLXF.CD.OT.AR.EA.US</v>
      </c>
      <c r="E113" t="str">
        <f t="shared" si="5"/>
        <v>Millions (0)</v>
      </c>
      <c r="F113" t="e" cm="1">
        <f t="array" ref="F113">+_xlfn.XLOOKUP($L$1&amp;L113,#REF!&amp;#REF!,#REF!)</f>
        <v>#REF!</v>
      </c>
      <c r="K113" s="49" t="e">
        <f>+VLOOKUP($L$1,#REF!,2,FALSE)</f>
        <v>#REF!</v>
      </c>
      <c r="L113" t="s">
        <v>297</v>
      </c>
      <c r="M113" s="46" t="s">
        <v>151</v>
      </c>
      <c r="N113" t="s">
        <v>224</v>
      </c>
    </row>
    <row r="114" spans="1:14" x14ac:dyDescent="0.4">
      <c r="A114" t="str">
        <f t="shared" si="4"/>
        <v>Ukraine</v>
      </c>
      <c r="B114" s="46" t="e">
        <f t="shared" si="5"/>
        <v>#REF!</v>
      </c>
      <c r="C114" t="str">
        <f t="shared" si="5"/>
        <v>Ext. Assets in Debt Instruments, Other Sectors, Long-term, Currency and deposits, USD</v>
      </c>
      <c r="D114" t="str">
        <f t="shared" si="5"/>
        <v>DT.DOD.DLCD.CD.OT.AR.EA.US</v>
      </c>
      <c r="E114" t="str">
        <f t="shared" si="5"/>
        <v>Millions (0)</v>
      </c>
      <c r="F114" t="e" cm="1">
        <f t="array" ref="F114">+_xlfn.XLOOKUP($L$1&amp;L114,#REF!&amp;#REF!,#REF!)</f>
        <v>#REF!</v>
      </c>
      <c r="K114" s="49" t="e">
        <f>+VLOOKUP($L$1,#REF!,2,FALSE)</f>
        <v>#REF!</v>
      </c>
      <c r="L114" t="s">
        <v>296</v>
      </c>
      <c r="M114" s="46" t="s">
        <v>152</v>
      </c>
      <c r="N114" t="s">
        <v>224</v>
      </c>
    </row>
    <row r="115" spans="1:14" x14ac:dyDescent="0.4">
      <c r="A115" t="str">
        <f t="shared" si="4"/>
        <v>Ukraine</v>
      </c>
      <c r="B115" s="46" t="e">
        <f t="shared" si="5"/>
        <v>#REF!</v>
      </c>
      <c r="C115" t="str">
        <f t="shared" si="5"/>
        <v>Ext. Assets in Debt Instruments, Other Sectors, Long-term, Debt securities, USD</v>
      </c>
      <c r="D115" t="str">
        <f t="shared" si="5"/>
        <v>DT.DOD.DLBN.CD.OT.AR.EA.US</v>
      </c>
      <c r="E115" t="str">
        <f t="shared" si="5"/>
        <v>Millions (0)</v>
      </c>
      <c r="F115" t="e" cm="1">
        <f t="array" ref="F115">+_xlfn.XLOOKUP($L$1&amp;L115,#REF!&amp;#REF!,#REF!)</f>
        <v>#REF!</v>
      </c>
      <c r="K115" s="49" t="e">
        <f>+VLOOKUP($L$1,#REF!,2,FALSE)</f>
        <v>#REF!</v>
      </c>
      <c r="L115" t="s">
        <v>295</v>
      </c>
      <c r="M115" s="46" t="s">
        <v>153</v>
      </c>
      <c r="N115" t="s">
        <v>224</v>
      </c>
    </row>
    <row r="116" spans="1:14" x14ac:dyDescent="0.4">
      <c r="A116" t="str">
        <f t="shared" si="4"/>
        <v>Ukraine</v>
      </c>
      <c r="B116" s="46" t="e">
        <f t="shared" si="5"/>
        <v>#REF!</v>
      </c>
      <c r="C116" t="str">
        <f t="shared" si="5"/>
        <v>Ext. Assets in Debt Instruments, Other Sectors, Long-term, Loans, USD</v>
      </c>
      <c r="D116" t="str">
        <f t="shared" si="5"/>
        <v>DT.DOD.DLTL.CD.OT.AR.EA.US</v>
      </c>
      <c r="E116" t="str">
        <f t="shared" si="5"/>
        <v>Millions (0)</v>
      </c>
      <c r="F116" t="e" cm="1">
        <f t="array" ref="F116">+_xlfn.XLOOKUP($L$1&amp;L116,#REF!&amp;#REF!,#REF!)</f>
        <v>#REF!</v>
      </c>
      <c r="K116" s="49" t="e">
        <f>+VLOOKUP($L$1,#REF!,2,FALSE)</f>
        <v>#REF!</v>
      </c>
      <c r="L116" t="s">
        <v>294</v>
      </c>
      <c r="M116" s="46" t="s">
        <v>154</v>
      </c>
      <c r="N116" t="s">
        <v>224</v>
      </c>
    </row>
    <row r="117" spans="1:14" x14ac:dyDescent="0.4">
      <c r="A117" t="str">
        <f t="shared" si="4"/>
        <v>Ukraine</v>
      </c>
      <c r="B117" s="46" t="e">
        <f t="shared" si="5"/>
        <v>#REF!</v>
      </c>
      <c r="C117" t="str">
        <f t="shared" si="5"/>
        <v>Ext. Assets in Debt Instruments, Other Sectors, Long-term, Trade credit and advances, USD</v>
      </c>
      <c r="D117" t="str">
        <f t="shared" si="5"/>
        <v>DT.DOD.DLTT.CD.OT.AR.EA.US</v>
      </c>
      <c r="E117" t="str">
        <f t="shared" si="5"/>
        <v>Millions (0)</v>
      </c>
      <c r="F117" t="e" cm="1">
        <f t="array" ref="F117">+_xlfn.XLOOKUP($L$1&amp;L117,#REF!&amp;#REF!,#REF!)</f>
        <v>#REF!</v>
      </c>
      <c r="K117" s="49" t="e">
        <f>+VLOOKUP($L$1,#REF!,2,FALSE)</f>
        <v>#REF!</v>
      </c>
      <c r="L117" t="s">
        <v>293</v>
      </c>
      <c r="M117" s="46" t="s">
        <v>155</v>
      </c>
      <c r="N117" t="s">
        <v>224</v>
      </c>
    </row>
    <row r="118" spans="1:14" x14ac:dyDescent="0.4">
      <c r="A118" t="str">
        <f t="shared" si="4"/>
        <v>Ukraine</v>
      </c>
      <c r="B118" s="46" t="e">
        <f t="shared" si="5"/>
        <v>#REF!</v>
      </c>
      <c r="C118" t="str">
        <f t="shared" si="5"/>
        <v>Ext. Assets in Debt Instruments, Other Sectors, Long-term, Other debt instruments, USD</v>
      </c>
      <c r="D118" t="str">
        <f t="shared" si="5"/>
        <v>DT.DOD.DLTO.CD.OT.AR.EA.US</v>
      </c>
      <c r="E118" t="str">
        <f t="shared" si="5"/>
        <v>Millions (0)</v>
      </c>
      <c r="F118" t="e" cm="1">
        <f t="array" ref="F118">+_xlfn.XLOOKUP($L$1&amp;L118,#REF!&amp;#REF!,#REF!)</f>
        <v>#REF!</v>
      </c>
      <c r="K118" s="49" t="e">
        <f>+VLOOKUP($L$1,#REF!,2,FALSE)</f>
        <v>#REF!</v>
      </c>
      <c r="L118" t="s">
        <v>292</v>
      </c>
      <c r="M118" s="46" t="s">
        <v>156</v>
      </c>
      <c r="N118" t="s">
        <v>224</v>
      </c>
    </row>
    <row r="119" spans="1:14" x14ac:dyDescent="0.4">
      <c r="A119" t="str">
        <f t="shared" si="4"/>
        <v>Ukraine</v>
      </c>
      <c r="B119" s="46" t="e">
        <f t="shared" si="5"/>
        <v>#REF!</v>
      </c>
      <c r="C119" t="str">
        <f t="shared" si="5"/>
        <v>Ext. Assets in Debt Instruments, DI: Intercom Lending, All maturities, All instruments, USD</v>
      </c>
      <c r="D119" t="str">
        <f t="shared" si="5"/>
        <v>DT.DOD.DECT.CD.IL.AR.EA.US</v>
      </c>
      <c r="E119" t="str">
        <f t="shared" si="5"/>
        <v>Millions (0)</v>
      </c>
      <c r="F119" t="e" cm="1">
        <f t="array" ref="F119">+_xlfn.XLOOKUP($L$1&amp;L119,#REF!&amp;#REF!,#REF!)</f>
        <v>#REF!</v>
      </c>
      <c r="K119" s="49" t="e">
        <f>+VLOOKUP($L$1,#REF!,2,FALSE)</f>
        <v>#REF!</v>
      </c>
      <c r="L119" t="s">
        <v>291</v>
      </c>
      <c r="M119" s="46" t="s">
        <v>157</v>
      </c>
      <c r="N119" t="s">
        <v>224</v>
      </c>
    </row>
    <row r="120" spans="1:14" x14ac:dyDescent="0.4">
      <c r="A120" t="str">
        <f t="shared" si="4"/>
        <v>Ukraine</v>
      </c>
      <c r="B120" s="46" t="e">
        <f t="shared" si="5"/>
        <v>#REF!</v>
      </c>
      <c r="C120" t="str">
        <f t="shared" si="5"/>
        <v>Ext. Assets in Debt Instruments, DI: Intercom Lending, All maturities, Debt of dir. investment ent. to dir. investors, USD</v>
      </c>
      <c r="D120" t="str">
        <f t="shared" si="5"/>
        <v>DT.DOD.DIDI.CD.IL.EA.US</v>
      </c>
      <c r="E120" t="str">
        <f t="shared" si="5"/>
        <v>Millions (0)</v>
      </c>
      <c r="F120" t="e" cm="1">
        <f t="array" ref="F120">+_xlfn.XLOOKUP($L$1&amp;L120,#REF!&amp;#REF!,#REF!)</f>
        <v>#REF!</v>
      </c>
      <c r="K120" s="49" t="e">
        <f>+VLOOKUP($L$1,#REF!,2,FALSE)</f>
        <v>#REF!</v>
      </c>
      <c r="L120" t="s">
        <v>290</v>
      </c>
      <c r="M120" s="46" t="s">
        <v>158</v>
      </c>
      <c r="N120" t="s">
        <v>224</v>
      </c>
    </row>
    <row r="121" spans="1:14" x14ac:dyDescent="0.4">
      <c r="A121" t="str">
        <f t="shared" si="4"/>
        <v>Ukraine</v>
      </c>
      <c r="B121" s="46" t="e">
        <f t="shared" si="5"/>
        <v>#REF!</v>
      </c>
      <c r="C121" t="str">
        <f t="shared" si="5"/>
        <v>Ext. Assets in Debt Instruments, DI: Intercom Lending, All maturities, Debt of dir. investors to dir. investment ent., USD</v>
      </c>
      <c r="D121" t="str">
        <f t="shared" si="5"/>
        <v>DT.DOD.DIIE.CD.IL.EA.US</v>
      </c>
      <c r="E121" t="str">
        <f t="shared" si="5"/>
        <v>Millions (0)</v>
      </c>
      <c r="F121" t="e" cm="1">
        <f t="array" ref="F121">+_xlfn.XLOOKUP($L$1&amp;L121,#REF!&amp;#REF!,#REF!)</f>
        <v>#REF!</v>
      </c>
      <c r="K121" s="49" t="e">
        <f>+VLOOKUP($L$1,#REF!,2,FALSE)</f>
        <v>#REF!</v>
      </c>
      <c r="L121" t="s">
        <v>289</v>
      </c>
      <c r="M121" s="46" t="s">
        <v>159</v>
      </c>
      <c r="N121" t="s">
        <v>224</v>
      </c>
    </row>
    <row r="122" spans="1:14" x14ac:dyDescent="0.4">
      <c r="A122" t="str">
        <f t="shared" si="4"/>
        <v>Ukraine</v>
      </c>
      <c r="B122" s="46" t="e">
        <f t="shared" si="5"/>
        <v>#REF!</v>
      </c>
      <c r="C122" t="str">
        <f t="shared" si="5"/>
        <v>Ext. Assets in Debt Instruments, DI: Intercom Lending, All maturities, Debt between fellow enterprises, USD</v>
      </c>
      <c r="D122" t="str">
        <f t="shared" si="5"/>
        <v>DT.DOD.DIFE.CD.IL.EA.US</v>
      </c>
      <c r="E122" t="str">
        <f t="shared" si="5"/>
        <v>Millions (0)</v>
      </c>
      <c r="F122" t="e" cm="1">
        <f t="array" ref="F122">+_xlfn.XLOOKUP($L$1&amp;L122,#REF!&amp;#REF!,#REF!)</f>
        <v>#REF!</v>
      </c>
      <c r="K122" s="49" t="e">
        <f>+VLOOKUP($L$1,#REF!,2,FALSE)</f>
        <v>#REF!</v>
      </c>
      <c r="L122" t="s">
        <v>288</v>
      </c>
      <c r="M122" s="46" t="s">
        <v>160</v>
      </c>
      <c r="N122" t="s">
        <v>224</v>
      </c>
    </row>
    <row r="123" spans="1:14" x14ac:dyDescent="0.4">
      <c r="A123" t="str">
        <f t="shared" si="4"/>
        <v>Ukraine</v>
      </c>
      <c r="B123" s="46" t="e">
        <f t="shared" si="5"/>
        <v>#REF!</v>
      </c>
      <c r="C123" t="str">
        <f t="shared" si="5"/>
        <v>Ext. Assets in Debt Instruments, All Sectors, All maturities, All instruments, USD</v>
      </c>
      <c r="D123" t="str">
        <f t="shared" si="5"/>
        <v>DT.DOD.DECT.CD.AR.EA.US</v>
      </c>
      <c r="E123" t="str">
        <f t="shared" si="5"/>
        <v>Millions (0)</v>
      </c>
      <c r="F123" t="e" cm="1">
        <f t="array" ref="F123">+_xlfn.XLOOKUP($L$1&amp;L123,#REF!&amp;#REF!,#REF!)</f>
        <v>#REF!</v>
      </c>
      <c r="K123" s="49" t="e">
        <f>+VLOOKUP($L$1,#REF!,2,FALSE)</f>
        <v>#REF!</v>
      </c>
      <c r="L123" t="s">
        <v>287</v>
      </c>
      <c r="M123" s="46" t="s">
        <v>161</v>
      </c>
      <c r="N123" t="s">
        <v>224</v>
      </c>
    </row>
    <row r="124" spans="1:14" x14ac:dyDescent="0.4">
      <c r="A124" t="str">
        <f t="shared" si="4"/>
        <v>Ukraine</v>
      </c>
      <c r="B124" s="46" t="e">
        <f t="shared" si="5"/>
        <v>#REF!</v>
      </c>
      <c r="C124" t="str">
        <f t="shared" si="5"/>
        <v>Net Ext. Debt Position, General Government, All maturities, All instruments, USD</v>
      </c>
      <c r="D124" t="str">
        <f t="shared" si="5"/>
        <v>DT.DOD.DECT.CD.GG.AR.NE.US</v>
      </c>
      <c r="E124" t="str">
        <f t="shared" si="5"/>
        <v>Millions (0)</v>
      </c>
      <c r="F124" t="e" cm="1">
        <f t="array" ref="F124">+_xlfn.XLOOKUP($L$1&amp;L124,#REF!&amp;#REF!,#REF!)</f>
        <v>#REF!</v>
      </c>
      <c r="K124" s="49" t="e">
        <f>+VLOOKUP($L$1,#REF!,2,FALSE)</f>
        <v>#REF!</v>
      </c>
      <c r="L124" t="s">
        <v>286</v>
      </c>
      <c r="M124" s="46" t="s">
        <v>162</v>
      </c>
      <c r="N124" t="s">
        <v>224</v>
      </c>
    </row>
    <row r="125" spans="1:14" x14ac:dyDescent="0.4">
      <c r="A125" t="str">
        <f t="shared" si="4"/>
        <v>Ukraine</v>
      </c>
      <c r="B125" s="46" t="e">
        <f t="shared" si="5"/>
        <v>#REF!</v>
      </c>
      <c r="C125" t="str">
        <f t="shared" si="5"/>
        <v>Net Ext. Debt Position, General Government, Short-term, All instruments, USD</v>
      </c>
      <c r="D125" t="str">
        <f t="shared" si="5"/>
        <v>DT.DOD.DSTC.CD.GG.AR.NE.US</v>
      </c>
      <c r="E125" t="str">
        <f t="shared" si="5"/>
        <v>Millions (0)</v>
      </c>
      <c r="F125" t="e" cm="1">
        <f t="array" ref="F125">+_xlfn.XLOOKUP($L$1&amp;L125,#REF!&amp;#REF!,#REF!)</f>
        <v>#REF!</v>
      </c>
      <c r="K125" s="49" t="e">
        <f>+VLOOKUP($L$1,#REF!,2,FALSE)</f>
        <v>#REF!</v>
      </c>
      <c r="L125" t="s">
        <v>285</v>
      </c>
      <c r="M125" s="46" t="s">
        <v>163</v>
      </c>
      <c r="N125" t="s">
        <v>224</v>
      </c>
    </row>
    <row r="126" spans="1:14" x14ac:dyDescent="0.4">
      <c r="A126" t="str">
        <f t="shared" si="4"/>
        <v>Ukraine</v>
      </c>
      <c r="B126" s="46" t="e">
        <f t="shared" si="5"/>
        <v>#REF!</v>
      </c>
      <c r="C126" t="str">
        <f t="shared" si="5"/>
        <v>Net Ext. Debt Position, General Government, Short-term, Currency and deposits, USD</v>
      </c>
      <c r="D126" t="str">
        <f t="shared" si="5"/>
        <v>DT.DOD.DSCD.CD.GG.AR.NE.US</v>
      </c>
      <c r="E126" t="str">
        <f t="shared" si="5"/>
        <v>Millions (0)</v>
      </c>
      <c r="F126" t="e" cm="1">
        <f t="array" ref="F126">+_xlfn.XLOOKUP($L$1&amp;L126,#REF!&amp;#REF!,#REF!)</f>
        <v>#REF!</v>
      </c>
      <c r="K126" s="49" t="e">
        <f>+VLOOKUP($L$1,#REF!,2,FALSE)</f>
        <v>#REF!</v>
      </c>
      <c r="L126" t="s">
        <v>284</v>
      </c>
      <c r="M126" s="46" t="s">
        <v>164</v>
      </c>
      <c r="N126" t="s">
        <v>224</v>
      </c>
    </row>
    <row r="127" spans="1:14" x14ac:dyDescent="0.4">
      <c r="A127" t="str">
        <f t="shared" si="4"/>
        <v>Ukraine</v>
      </c>
      <c r="B127" s="46" t="e">
        <f t="shared" si="5"/>
        <v>#REF!</v>
      </c>
      <c r="C127" t="str">
        <f t="shared" si="5"/>
        <v>Net Ext. Debt Position, General Government, Short-term, Debt securities, USD</v>
      </c>
      <c r="D127" t="str">
        <f t="shared" si="5"/>
        <v>DT.DOD.DSTM.CD.GG.AR.NE.US</v>
      </c>
      <c r="E127" t="str">
        <f t="shared" si="5"/>
        <v>Millions (0)</v>
      </c>
      <c r="F127" t="e" cm="1">
        <f t="array" ref="F127">+_xlfn.XLOOKUP($L$1&amp;L127,#REF!&amp;#REF!,#REF!)</f>
        <v>#REF!</v>
      </c>
      <c r="K127" s="49" t="e">
        <f>+VLOOKUP($L$1,#REF!,2,FALSE)</f>
        <v>#REF!</v>
      </c>
      <c r="L127" t="s">
        <v>283</v>
      </c>
      <c r="M127" s="46" t="s">
        <v>165</v>
      </c>
      <c r="N127" t="s">
        <v>224</v>
      </c>
    </row>
    <row r="128" spans="1:14" x14ac:dyDescent="0.4">
      <c r="A128" t="str">
        <f t="shared" si="4"/>
        <v>Ukraine</v>
      </c>
      <c r="B128" s="46" t="e">
        <f t="shared" si="5"/>
        <v>#REF!</v>
      </c>
      <c r="C128" t="str">
        <f t="shared" si="5"/>
        <v>Net Ext. Debt Position, General Government, Short-term, Loans, USD</v>
      </c>
      <c r="D128" t="str">
        <f t="shared" si="5"/>
        <v>DT.DOD.DSTL.CD.GG.AR.NE.US</v>
      </c>
      <c r="E128" t="str">
        <f t="shared" si="5"/>
        <v>Millions (0)</v>
      </c>
      <c r="F128" t="e" cm="1">
        <f t="array" ref="F128">+_xlfn.XLOOKUP($L$1&amp;L128,#REF!&amp;#REF!,#REF!)</f>
        <v>#REF!</v>
      </c>
      <c r="K128" s="49" t="e">
        <f>+VLOOKUP($L$1,#REF!,2,FALSE)</f>
        <v>#REF!</v>
      </c>
      <c r="L128" t="s">
        <v>282</v>
      </c>
      <c r="M128" s="46" t="s">
        <v>166</v>
      </c>
      <c r="N128" t="s">
        <v>224</v>
      </c>
    </row>
    <row r="129" spans="1:14" x14ac:dyDescent="0.4">
      <c r="A129" t="str">
        <f t="shared" si="4"/>
        <v>Ukraine</v>
      </c>
      <c r="B129" s="46" t="e">
        <f t="shared" si="5"/>
        <v>#REF!</v>
      </c>
      <c r="C129" t="str">
        <f t="shared" si="5"/>
        <v>Net Ext. Debt Position, General Government, Short-term, Trade credit and advances, USD</v>
      </c>
      <c r="D129" t="str">
        <f t="shared" si="5"/>
        <v>DT.DOD.DSTT.CD.GG.AR.NE.US</v>
      </c>
      <c r="E129" t="str">
        <f t="shared" si="5"/>
        <v>Millions (0)</v>
      </c>
      <c r="F129" t="e" cm="1">
        <f t="array" ref="F129">+_xlfn.XLOOKUP($L$1&amp;L129,#REF!&amp;#REF!,#REF!)</f>
        <v>#REF!</v>
      </c>
      <c r="K129" s="49" t="e">
        <f>+VLOOKUP($L$1,#REF!,2,FALSE)</f>
        <v>#REF!</v>
      </c>
      <c r="L129" t="s">
        <v>281</v>
      </c>
      <c r="M129" s="46" t="s">
        <v>167</v>
      </c>
      <c r="N129" t="s">
        <v>224</v>
      </c>
    </row>
    <row r="130" spans="1:14" x14ac:dyDescent="0.4">
      <c r="A130" t="str">
        <f t="shared" si="4"/>
        <v>Ukraine</v>
      </c>
      <c r="B130" s="46" t="e">
        <f t="shared" ref="B130:E161" si="6">+K130</f>
        <v>#REF!</v>
      </c>
      <c r="C130" t="str">
        <f t="shared" si="6"/>
        <v>Net Ext. Debt Position, General Government, Short-term, Unallocated gold accounts included in monetary gold, USD</v>
      </c>
      <c r="D130" t="str">
        <f t="shared" si="6"/>
        <v>DT.DOD.DSUN.CD.GG.AR.NE.US</v>
      </c>
      <c r="E130" t="str">
        <f t="shared" si="6"/>
        <v>Millions (0)</v>
      </c>
      <c r="F130" t="e" cm="1">
        <f t="array" ref="F130">+_xlfn.XLOOKUP($L$1&amp;L130,#REF!&amp;#REF!,#REF!)</f>
        <v>#REF!</v>
      </c>
      <c r="K130" s="49" t="e">
        <f>+VLOOKUP($L$1,#REF!,2,FALSE)</f>
        <v>#REF!</v>
      </c>
      <c r="L130" t="s">
        <v>280</v>
      </c>
      <c r="M130" s="46" t="s">
        <v>168</v>
      </c>
      <c r="N130" t="s">
        <v>224</v>
      </c>
    </row>
    <row r="131" spans="1:14" x14ac:dyDescent="0.4">
      <c r="A131" t="str">
        <f t="shared" si="4"/>
        <v>Ukraine</v>
      </c>
      <c r="B131" s="46" t="e">
        <f t="shared" si="6"/>
        <v>#REF!</v>
      </c>
      <c r="C131" t="str">
        <f t="shared" si="6"/>
        <v>Net Ext. Debt Position, General Government, Short-term, Other debt instruments, USD</v>
      </c>
      <c r="D131" t="str">
        <f t="shared" si="6"/>
        <v>DT.DOD.DSOO.CD.GG.AR.NE.US</v>
      </c>
      <c r="E131" t="str">
        <f t="shared" si="6"/>
        <v>Millions (0)</v>
      </c>
      <c r="F131" t="e" cm="1">
        <f t="array" ref="F131">+_xlfn.XLOOKUP($L$1&amp;L131,#REF!&amp;#REF!,#REF!)</f>
        <v>#REF!</v>
      </c>
      <c r="K131" s="49" t="e">
        <f>+VLOOKUP($L$1,#REF!,2,FALSE)</f>
        <v>#REF!</v>
      </c>
      <c r="L131" t="s">
        <v>278</v>
      </c>
      <c r="M131" s="46" t="s">
        <v>169</v>
      </c>
      <c r="N131" t="s">
        <v>224</v>
      </c>
    </row>
    <row r="132" spans="1:14" x14ac:dyDescent="0.4">
      <c r="A132" t="str">
        <f t="shared" ref="A132:A184" si="7">+A131</f>
        <v>Ukraine</v>
      </c>
      <c r="B132" s="46" t="e">
        <f t="shared" si="6"/>
        <v>#REF!</v>
      </c>
      <c r="C132" t="str">
        <f t="shared" si="6"/>
        <v>Net Ext. Debt Position, General Government, Long-term, All instruments, USD</v>
      </c>
      <c r="D132" t="str">
        <f t="shared" si="6"/>
        <v>DT.DOD.DLXF.CD.GG.AR.NE.US</v>
      </c>
      <c r="E132" t="str">
        <f t="shared" si="6"/>
        <v>Millions (0)</v>
      </c>
      <c r="F132" t="e" cm="1">
        <f t="array" ref="F132">+_xlfn.XLOOKUP($L$1&amp;L132,#REF!&amp;#REF!,#REF!)</f>
        <v>#REF!</v>
      </c>
      <c r="K132" s="49" t="e">
        <f>+VLOOKUP($L$1,#REF!,2,FALSE)</f>
        <v>#REF!</v>
      </c>
      <c r="L132" t="s">
        <v>277</v>
      </c>
      <c r="M132" s="46" t="s">
        <v>170</v>
      </c>
      <c r="N132" t="s">
        <v>224</v>
      </c>
    </row>
    <row r="133" spans="1:14" x14ac:dyDescent="0.4">
      <c r="A133" t="str">
        <f t="shared" si="7"/>
        <v>Ukraine</v>
      </c>
      <c r="B133" s="46" t="e">
        <f t="shared" si="6"/>
        <v>#REF!</v>
      </c>
      <c r="C133" t="str">
        <f t="shared" si="6"/>
        <v>Net Ext. Debt Position, General Government, Long-term, Special drawing rights (SDRs), USD</v>
      </c>
      <c r="D133" t="str">
        <f t="shared" si="6"/>
        <v>DT.DOD.DLTS.CD.GG.NE.US</v>
      </c>
      <c r="E133" t="str">
        <f t="shared" si="6"/>
        <v>Millions (0)</v>
      </c>
      <c r="F133" t="e" cm="1">
        <f t="array" ref="F133">+_xlfn.XLOOKUP($L$1&amp;L133,#REF!&amp;#REF!,#REF!)</f>
        <v>#REF!</v>
      </c>
      <c r="K133" s="49" t="e">
        <f>+VLOOKUP($L$1,#REF!,2,FALSE)</f>
        <v>#REF!</v>
      </c>
      <c r="L133" t="s">
        <v>276</v>
      </c>
      <c r="M133" s="46" t="s">
        <v>171</v>
      </c>
      <c r="N133" t="s">
        <v>224</v>
      </c>
    </row>
    <row r="134" spans="1:14" x14ac:dyDescent="0.4">
      <c r="A134" t="str">
        <f t="shared" si="7"/>
        <v>Ukraine</v>
      </c>
      <c r="B134" s="46" t="e">
        <f t="shared" si="6"/>
        <v>#REF!</v>
      </c>
      <c r="C134" t="str">
        <f t="shared" si="6"/>
        <v>Net Ext. Debt Position, General Government, Long-term, Currency and deposits, USD</v>
      </c>
      <c r="D134" t="str">
        <f t="shared" si="6"/>
        <v>DT.DOD.DLCD.CD.GG.AR.NE.US</v>
      </c>
      <c r="E134" t="str">
        <f t="shared" si="6"/>
        <v>Millions (0)</v>
      </c>
      <c r="F134" t="e" cm="1">
        <f t="array" ref="F134">+_xlfn.XLOOKUP($L$1&amp;L134,#REF!&amp;#REF!,#REF!)</f>
        <v>#REF!</v>
      </c>
      <c r="K134" s="49" t="e">
        <f>+VLOOKUP($L$1,#REF!,2,FALSE)</f>
        <v>#REF!</v>
      </c>
      <c r="L134" t="s">
        <v>275</v>
      </c>
      <c r="M134" s="46" t="s">
        <v>172</v>
      </c>
      <c r="N134" t="s">
        <v>224</v>
      </c>
    </row>
    <row r="135" spans="1:14" x14ac:dyDescent="0.4">
      <c r="A135" t="str">
        <f t="shared" si="7"/>
        <v>Ukraine</v>
      </c>
      <c r="B135" s="46" t="e">
        <f t="shared" si="6"/>
        <v>#REF!</v>
      </c>
      <c r="C135" t="str">
        <f t="shared" si="6"/>
        <v>Net Ext. Debt Position, General Government, Long-term, Debt securities, USD</v>
      </c>
      <c r="D135" t="str">
        <f t="shared" si="6"/>
        <v>DT.DOD.DLBN.CD.GG.AR.NE.US</v>
      </c>
      <c r="E135" t="str">
        <f t="shared" si="6"/>
        <v>Millions (0)</v>
      </c>
      <c r="F135" t="e" cm="1">
        <f t="array" ref="F135">+_xlfn.XLOOKUP($L$1&amp;L135,#REF!&amp;#REF!,#REF!)</f>
        <v>#REF!</v>
      </c>
      <c r="K135" s="49" t="e">
        <f>+VLOOKUP($L$1,#REF!,2,FALSE)</f>
        <v>#REF!</v>
      </c>
      <c r="L135" t="s">
        <v>274</v>
      </c>
      <c r="M135" s="46" t="s">
        <v>173</v>
      </c>
      <c r="N135" t="s">
        <v>224</v>
      </c>
    </row>
    <row r="136" spans="1:14" x14ac:dyDescent="0.4">
      <c r="A136" t="str">
        <f t="shared" si="7"/>
        <v>Ukraine</v>
      </c>
      <c r="B136" s="46" t="e">
        <f t="shared" si="6"/>
        <v>#REF!</v>
      </c>
      <c r="C136" t="str">
        <f t="shared" si="6"/>
        <v>Net Ext. Debt Position, General Government, Long-term, Loans, USD</v>
      </c>
      <c r="D136" t="str">
        <f t="shared" si="6"/>
        <v>DT.DOD.DLTL.CD.GG.AR.NE.US</v>
      </c>
      <c r="E136" t="str">
        <f t="shared" si="6"/>
        <v>Millions (0)</v>
      </c>
      <c r="F136" t="e" cm="1">
        <f t="array" ref="F136">+_xlfn.XLOOKUP($L$1&amp;L136,#REF!&amp;#REF!,#REF!)</f>
        <v>#REF!</v>
      </c>
      <c r="K136" s="49" t="e">
        <f>+VLOOKUP($L$1,#REF!,2,FALSE)</f>
        <v>#REF!</v>
      </c>
      <c r="L136" t="s">
        <v>273</v>
      </c>
      <c r="M136" s="46" t="s">
        <v>174</v>
      </c>
      <c r="N136" t="s">
        <v>224</v>
      </c>
    </row>
    <row r="137" spans="1:14" x14ac:dyDescent="0.4">
      <c r="A137" t="str">
        <f t="shared" si="7"/>
        <v>Ukraine</v>
      </c>
      <c r="B137" s="46" t="e">
        <f t="shared" si="6"/>
        <v>#REF!</v>
      </c>
      <c r="C137" t="str">
        <f t="shared" si="6"/>
        <v>Net Ext. Debt Position, General Government, Long-term, Trade credit and advances, USD</v>
      </c>
      <c r="D137" t="str">
        <f t="shared" si="6"/>
        <v>DT.DOD.DLTT.CD.GG.AR.NE.US</v>
      </c>
      <c r="E137" t="str">
        <f t="shared" si="6"/>
        <v>Millions (0)</v>
      </c>
      <c r="F137" t="e" cm="1">
        <f t="array" ref="F137">+_xlfn.XLOOKUP($L$1&amp;L137,#REF!&amp;#REF!,#REF!)</f>
        <v>#REF!</v>
      </c>
      <c r="K137" s="49" t="e">
        <f>+VLOOKUP($L$1,#REF!,2,FALSE)</f>
        <v>#REF!</v>
      </c>
      <c r="L137" t="s">
        <v>272</v>
      </c>
      <c r="M137" s="46" t="s">
        <v>175</v>
      </c>
      <c r="N137" t="s">
        <v>224</v>
      </c>
    </row>
    <row r="138" spans="1:14" x14ac:dyDescent="0.4">
      <c r="A138" t="str">
        <f t="shared" si="7"/>
        <v>Ukraine</v>
      </c>
      <c r="B138" s="46" t="e">
        <f t="shared" si="6"/>
        <v>#REF!</v>
      </c>
      <c r="C138" t="str">
        <f t="shared" si="6"/>
        <v>Net Ext. Debt Position, General Government, Long-term, Other debt instruments, USD</v>
      </c>
      <c r="D138" t="str">
        <f t="shared" si="6"/>
        <v>DT.DOD.DLTO.CD.GG.AR.NE.US</v>
      </c>
      <c r="E138" t="str">
        <f t="shared" si="6"/>
        <v>Millions (0)</v>
      </c>
      <c r="F138" t="e" cm="1">
        <f t="array" ref="F138">+_xlfn.XLOOKUP($L$1&amp;L138,#REF!&amp;#REF!,#REF!)</f>
        <v>#REF!</v>
      </c>
      <c r="K138" s="49" t="e">
        <f>+VLOOKUP($L$1,#REF!,2,FALSE)</f>
        <v>#REF!</v>
      </c>
      <c r="L138" t="s">
        <v>271</v>
      </c>
      <c r="M138" s="46" t="s">
        <v>176</v>
      </c>
      <c r="N138" t="s">
        <v>224</v>
      </c>
    </row>
    <row r="139" spans="1:14" x14ac:dyDescent="0.4">
      <c r="A139" t="str">
        <f t="shared" si="7"/>
        <v>Ukraine</v>
      </c>
      <c r="B139" s="46" t="e">
        <f t="shared" si="6"/>
        <v>#REF!</v>
      </c>
      <c r="C139" t="str">
        <f t="shared" si="6"/>
        <v>Net Ext. Debt Position, Central Bank, All maturities, All instruments, USD</v>
      </c>
      <c r="D139" t="str">
        <f t="shared" si="6"/>
        <v>DT.DOD.DECT.CD.MA.AR.NE.US</v>
      </c>
      <c r="E139" t="str">
        <f t="shared" si="6"/>
        <v>Millions (0)</v>
      </c>
      <c r="F139" t="e" cm="1">
        <f t="array" ref="F139">+_xlfn.XLOOKUP($L$1&amp;L139,#REF!&amp;#REF!,#REF!)</f>
        <v>#REF!</v>
      </c>
      <c r="K139" s="49" t="e">
        <f>+VLOOKUP($L$1,#REF!,2,FALSE)</f>
        <v>#REF!</v>
      </c>
      <c r="L139" t="s">
        <v>270</v>
      </c>
      <c r="M139" s="46" t="s">
        <v>177</v>
      </c>
      <c r="N139" t="s">
        <v>224</v>
      </c>
    </row>
    <row r="140" spans="1:14" x14ac:dyDescent="0.4">
      <c r="A140" t="str">
        <f t="shared" si="7"/>
        <v>Ukraine</v>
      </c>
      <c r="B140" s="46" t="e">
        <f t="shared" si="6"/>
        <v>#REF!</v>
      </c>
      <c r="C140" t="str">
        <f t="shared" si="6"/>
        <v>Net Ext. Debt Position, Central Bank, Short-term, All instruments, USD</v>
      </c>
      <c r="D140" t="str">
        <f t="shared" si="6"/>
        <v>DT.DOD.DSTC.CD.MA.AR.NE.US</v>
      </c>
      <c r="E140" t="str">
        <f t="shared" si="6"/>
        <v>Millions (0)</v>
      </c>
      <c r="F140" t="e" cm="1">
        <f t="array" ref="F140">+_xlfn.XLOOKUP($L$1&amp;L140,#REF!&amp;#REF!,#REF!)</f>
        <v>#REF!</v>
      </c>
      <c r="K140" s="49" t="e">
        <f>+VLOOKUP($L$1,#REF!,2,FALSE)</f>
        <v>#REF!</v>
      </c>
      <c r="L140" t="s">
        <v>269</v>
      </c>
      <c r="M140" s="46" t="s">
        <v>178</v>
      </c>
      <c r="N140" t="s">
        <v>224</v>
      </c>
    </row>
    <row r="141" spans="1:14" x14ac:dyDescent="0.4">
      <c r="A141" t="str">
        <f t="shared" si="7"/>
        <v>Ukraine</v>
      </c>
      <c r="B141" s="46" t="e">
        <f t="shared" si="6"/>
        <v>#REF!</v>
      </c>
      <c r="C141" t="str">
        <f t="shared" si="6"/>
        <v>Net Ext. Debt Position, Central Bank, Short-term, Currency and deposits, USD</v>
      </c>
      <c r="D141" t="str">
        <f t="shared" si="6"/>
        <v>DT.DOD.DSCD.CD.MA.AR.NE.US</v>
      </c>
      <c r="E141" t="str">
        <f t="shared" si="6"/>
        <v>Millions (0)</v>
      </c>
      <c r="F141" t="e" cm="1">
        <f t="array" ref="F141">+_xlfn.XLOOKUP($L$1&amp;L141,#REF!&amp;#REF!,#REF!)</f>
        <v>#REF!</v>
      </c>
      <c r="K141" s="49" t="e">
        <f>+VLOOKUP($L$1,#REF!,2,FALSE)</f>
        <v>#REF!</v>
      </c>
      <c r="L141" t="s">
        <v>268</v>
      </c>
      <c r="M141" s="46" t="s">
        <v>179</v>
      </c>
      <c r="N141" t="s">
        <v>224</v>
      </c>
    </row>
    <row r="142" spans="1:14" x14ac:dyDescent="0.4">
      <c r="A142" t="str">
        <f t="shared" si="7"/>
        <v>Ukraine</v>
      </c>
      <c r="B142" s="46" t="e">
        <f t="shared" si="6"/>
        <v>#REF!</v>
      </c>
      <c r="C142" t="str">
        <f t="shared" si="6"/>
        <v>Net Ext. Debt Position, Central Bank, Short-term, Debt securities, USD</v>
      </c>
      <c r="D142" t="str">
        <f t="shared" si="6"/>
        <v>DT.DOD.DSTM.CD.MA.AR.NE.US</v>
      </c>
      <c r="E142" t="str">
        <f t="shared" si="6"/>
        <v>Millions (0)</v>
      </c>
      <c r="F142" t="e" cm="1">
        <f t="array" ref="F142">+_xlfn.XLOOKUP($L$1&amp;L142,#REF!&amp;#REF!,#REF!)</f>
        <v>#REF!</v>
      </c>
      <c r="K142" s="49" t="e">
        <f>+VLOOKUP($L$1,#REF!,2,FALSE)</f>
        <v>#REF!</v>
      </c>
      <c r="L142" t="s">
        <v>267</v>
      </c>
      <c r="M142" s="46" t="s">
        <v>180</v>
      </c>
      <c r="N142" t="s">
        <v>224</v>
      </c>
    </row>
    <row r="143" spans="1:14" x14ac:dyDescent="0.4">
      <c r="A143" t="str">
        <f t="shared" si="7"/>
        <v>Ukraine</v>
      </c>
      <c r="B143" s="46" t="e">
        <f t="shared" si="6"/>
        <v>#REF!</v>
      </c>
      <c r="C143" t="str">
        <f t="shared" si="6"/>
        <v>Net Ext. Debt Position, Central Bank, Short-term, Loans, USD</v>
      </c>
      <c r="D143" t="str">
        <f t="shared" si="6"/>
        <v>DT.DOD.DSTL.CD.MA.AR.NE.US</v>
      </c>
      <c r="E143" t="str">
        <f t="shared" si="6"/>
        <v>Millions (0)</v>
      </c>
      <c r="F143" t="e" cm="1">
        <f t="array" ref="F143">+_xlfn.XLOOKUP($L$1&amp;L143,#REF!&amp;#REF!,#REF!)</f>
        <v>#REF!</v>
      </c>
      <c r="K143" s="49" t="e">
        <f>+VLOOKUP($L$1,#REF!,2,FALSE)</f>
        <v>#REF!</v>
      </c>
      <c r="L143" t="s">
        <v>266</v>
      </c>
      <c r="M143" s="46" t="s">
        <v>181</v>
      </c>
      <c r="N143" t="s">
        <v>224</v>
      </c>
    </row>
    <row r="144" spans="1:14" x14ac:dyDescent="0.4">
      <c r="A144" t="str">
        <f t="shared" si="7"/>
        <v>Ukraine</v>
      </c>
      <c r="B144" s="46" t="e">
        <f t="shared" si="6"/>
        <v>#REF!</v>
      </c>
      <c r="C144" t="str">
        <f t="shared" si="6"/>
        <v>Net Ext. Debt Position, Central Bank, Short-term, Trade credit and advances, USD</v>
      </c>
      <c r="D144" t="str">
        <f t="shared" si="6"/>
        <v>DT.DOD.DSTT.CD.MA.AR.NE.US</v>
      </c>
      <c r="E144" t="str">
        <f t="shared" si="6"/>
        <v>Millions (0)</v>
      </c>
      <c r="F144" t="e" cm="1">
        <f t="array" ref="F144">+_xlfn.XLOOKUP($L$1&amp;L144,#REF!&amp;#REF!,#REF!)</f>
        <v>#REF!</v>
      </c>
      <c r="K144" s="49" t="e">
        <f>+VLOOKUP($L$1,#REF!,2,FALSE)</f>
        <v>#REF!</v>
      </c>
      <c r="L144" t="s">
        <v>265</v>
      </c>
      <c r="M144" s="46" t="s">
        <v>182</v>
      </c>
      <c r="N144" t="s">
        <v>224</v>
      </c>
    </row>
    <row r="145" spans="1:14" x14ac:dyDescent="0.4">
      <c r="A145" t="str">
        <f t="shared" si="7"/>
        <v>Ukraine</v>
      </c>
      <c r="B145" s="46" t="e">
        <f t="shared" si="6"/>
        <v>#REF!</v>
      </c>
      <c r="C145" t="str">
        <f t="shared" si="6"/>
        <v>Net Ext. Debt Position, Central Bank, Short-term, Unallocated gold accounts included in monetary gold, USD</v>
      </c>
      <c r="D145" t="str">
        <f t="shared" si="6"/>
        <v>DT.DOD.DSUN.CD.MA.AR.NE.US</v>
      </c>
      <c r="E145" t="str">
        <f t="shared" si="6"/>
        <v>Millions (0)</v>
      </c>
      <c r="F145" t="e" cm="1">
        <f t="array" ref="F145">+_xlfn.XLOOKUP($L$1&amp;L145,#REF!&amp;#REF!,#REF!)</f>
        <v>#REF!</v>
      </c>
      <c r="K145" s="49" t="e">
        <f>+VLOOKUP($L$1,#REF!,2,FALSE)</f>
        <v>#REF!</v>
      </c>
      <c r="L145" t="s">
        <v>264</v>
      </c>
      <c r="M145" s="46" t="s">
        <v>183</v>
      </c>
      <c r="N145" t="s">
        <v>224</v>
      </c>
    </row>
    <row r="146" spans="1:14" x14ac:dyDescent="0.4">
      <c r="A146" t="str">
        <f t="shared" si="7"/>
        <v>Ukraine</v>
      </c>
      <c r="B146" s="46" t="e">
        <f t="shared" si="6"/>
        <v>#REF!</v>
      </c>
      <c r="C146" t="str">
        <f t="shared" si="6"/>
        <v>Net Ext. Debt Position, Central Bank, Short-term, Other debt instruments, USD</v>
      </c>
      <c r="D146" t="str">
        <f t="shared" si="6"/>
        <v>DT.DOD.DSOO.CD.MA.AR.NE.US</v>
      </c>
      <c r="E146" t="str">
        <f t="shared" si="6"/>
        <v>Millions (0)</v>
      </c>
      <c r="F146" t="e" cm="1">
        <f t="array" ref="F146">+_xlfn.XLOOKUP($L$1&amp;L146,#REF!&amp;#REF!,#REF!)</f>
        <v>#REF!</v>
      </c>
      <c r="K146" s="49" t="e">
        <f>+VLOOKUP($L$1,#REF!,2,FALSE)</f>
        <v>#REF!</v>
      </c>
      <c r="L146" t="s">
        <v>263</v>
      </c>
      <c r="M146" s="46" t="s">
        <v>184</v>
      </c>
      <c r="N146" t="s">
        <v>224</v>
      </c>
    </row>
    <row r="147" spans="1:14" x14ac:dyDescent="0.4">
      <c r="A147" t="str">
        <f t="shared" si="7"/>
        <v>Ukraine</v>
      </c>
      <c r="B147" s="46" t="e">
        <f t="shared" si="6"/>
        <v>#REF!</v>
      </c>
      <c r="C147" t="str">
        <f t="shared" si="6"/>
        <v>Net Ext. Debt Position, Central Bank, Long-term, All instruments, USD</v>
      </c>
      <c r="D147" t="str">
        <f t="shared" si="6"/>
        <v>DT.DOD.DLXF.CD.MA.AR.NE.US</v>
      </c>
      <c r="E147" t="str">
        <f t="shared" si="6"/>
        <v>Millions (0)</v>
      </c>
      <c r="F147" t="e" cm="1">
        <f t="array" ref="F147">+_xlfn.XLOOKUP($L$1&amp;L147,#REF!&amp;#REF!,#REF!)</f>
        <v>#REF!</v>
      </c>
      <c r="K147" s="49" t="e">
        <f>+VLOOKUP($L$1,#REF!,2,FALSE)</f>
        <v>#REF!</v>
      </c>
      <c r="L147" t="s">
        <v>262</v>
      </c>
      <c r="M147" s="46" t="s">
        <v>185</v>
      </c>
      <c r="N147" t="s">
        <v>224</v>
      </c>
    </row>
    <row r="148" spans="1:14" x14ac:dyDescent="0.4">
      <c r="A148" t="str">
        <f t="shared" si="7"/>
        <v>Ukraine</v>
      </c>
      <c r="B148" s="46" t="e">
        <f t="shared" si="6"/>
        <v>#REF!</v>
      </c>
      <c r="C148" t="str">
        <f t="shared" si="6"/>
        <v>Net Ext. Debt Position, Central Bank, Long-term, Special drawing rights (SDRs), USD</v>
      </c>
      <c r="D148" t="str">
        <f t="shared" si="6"/>
        <v>DT.DOD.DLTS.CD.MA.AR.NE.US</v>
      </c>
      <c r="E148" t="str">
        <f t="shared" si="6"/>
        <v>Millions (0)</v>
      </c>
      <c r="F148" t="e" cm="1">
        <f t="array" ref="F148">+_xlfn.XLOOKUP($L$1&amp;L148,#REF!&amp;#REF!,#REF!)</f>
        <v>#REF!</v>
      </c>
      <c r="K148" s="49" t="e">
        <f>+VLOOKUP($L$1,#REF!,2,FALSE)</f>
        <v>#REF!</v>
      </c>
      <c r="L148" t="s">
        <v>261</v>
      </c>
      <c r="M148" s="46" t="s">
        <v>186</v>
      </c>
      <c r="N148" t="s">
        <v>224</v>
      </c>
    </row>
    <row r="149" spans="1:14" x14ac:dyDescent="0.4">
      <c r="A149" t="str">
        <f t="shared" si="7"/>
        <v>Ukraine</v>
      </c>
      <c r="B149" s="46" t="e">
        <f t="shared" si="6"/>
        <v>#REF!</v>
      </c>
      <c r="C149" t="str">
        <f t="shared" si="6"/>
        <v>Net Ext. Debt Position, Central Bank, Long-term, Currency and deposits, USD</v>
      </c>
      <c r="D149" t="str">
        <f t="shared" si="6"/>
        <v>DT.DOD.DLCD.CD.MA.AR.NE.US</v>
      </c>
      <c r="E149" t="str">
        <f t="shared" si="6"/>
        <v>Millions (0)</v>
      </c>
      <c r="F149" t="e" cm="1">
        <f t="array" ref="F149">+_xlfn.XLOOKUP($L$1&amp;L149,#REF!&amp;#REF!,#REF!)</f>
        <v>#REF!</v>
      </c>
      <c r="K149" s="49" t="e">
        <f>+VLOOKUP($L$1,#REF!,2,FALSE)</f>
        <v>#REF!</v>
      </c>
      <c r="L149" t="s">
        <v>260</v>
      </c>
      <c r="M149" s="46" t="s">
        <v>187</v>
      </c>
      <c r="N149" t="s">
        <v>224</v>
      </c>
    </row>
    <row r="150" spans="1:14" x14ac:dyDescent="0.4">
      <c r="A150" t="str">
        <f t="shared" si="7"/>
        <v>Ukraine</v>
      </c>
      <c r="B150" s="46" t="e">
        <f t="shared" si="6"/>
        <v>#REF!</v>
      </c>
      <c r="C150" t="str">
        <f t="shared" si="6"/>
        <v>Net Ext. Debt Position, Central Bank, Long-term, Debt securities, USD</v>
      </c>
      <c r="D150" t="str">
        <f t="shared" si="6"/>
        <v>DT.DOD.DLBN.CD.MA.AR.NE.US</v>
      </c>
      <c r="E150" t="str">
        <f t="shared" si="6"/>
        <v>Millions (0)</v>
      </c>
      <c r="F150" t="e" cm="1">
        <f t="array" ref="F150">+_xlfn.XLOOKUP($L$1&amp;L150,#REF!&amp;#REF!,#REF!)</f>
        <v>#REF!</v>
      </c>
      <c r="K150" s="49" t="e">
        <f>+VLOOKUP($L$1,#REF!,2,FALSE)</f>
        <v>#REF!</v>
      </c>
      <c r="L150" t="s">
        <v>259</v>
      </c>
      <c r="M150" s="46" t="s">
        <v>188</v>
      </c>
      <c r="N150" t="s">
        <v>224</v>
      </c>
    </row>
    <row r="151" spans="1:14" x14ac:dyDescent="0.4">
      <c r="A151" t="str">
        <f t="shared" si="7"/>
        <v>Ukraine</v>
      </c>
      <c r="B151" s="46" t="e">
        <f t="shared" si="6"/>
        <v>#REF!</v>
      </c>
      <c r="C151" t="str">
        <f t="shared" si="6"/>
        <v>Net Ext. Debt Position, Central Bank, Long-term, Loans, USD</v>
      </c>
      <c r="D151" t="str">
        <f t="shared" si="6"/>
        <v>DT.DOD.DLTL.CD.MA.AR.NE.US</v>
      </c>
      <c r="E151" t="str">
        <f t="shared" si="6"/>
        <v>Millions (0)</v>
      </c>
      <c r="F151" t="e" cm="1">
        <f t="array" ref="F151">+_xlfn.XLOOKUP($L$1&amp;L151,#REF!&amp;#REF!,#REF!)</f>
        <v>#REF!</v>
      </c>
      <c r="K151" s="49" t="e">
        <f>+VLOOKUP($L$1,#REF!,2,FALSE)</f>
        <v>#REF!</v>
      </c>
      <c r="L151" t="s">
        <v>258</v>
      </c>
      <c r="M151" s="46" t="s">
        <v>189</v>
      </c>
      <c r="N151" t="s">
        <v>224</v>
      </c>
    </row>
    <row r="152" spans="1:14" x14ac:dyDescent="0.4">
      <c r="A152" t="str">
        <f t="shared" si="7"/>
        <v>Ukraine</v>
      </c>
      <c r="B152" s="46" t="e">
        <f t="shared" si="6"/>
        <v>#REF!</v>
      </c>
      <c r="C152" t="str">
        <f t="shared" si="6"/>
        <v>Net Ext. Debt Position, Central Bank, Long-term, Trade credit and advances , USD</v>
      </c>
      <c r="D152" t="str">
        <f t="shared" si="6"/>
        <v>DT.DOD.DLTT.CD.MA.AR.NE.US</v>
      </c>
      <c r="E152" t="str">
        <f t="shared" si="6"/>
        <v>Millions (0)</v>
      </c>
      <c r="F152" t="e" cm="1">
        <f t="array" ref="F152">+_xlfn.XLOOKUP($L$1&amp;L152,#REF!&amp;#REF!,#REF!)</f>
        <v>#REF!</v>
      </c>
      <c r="K152" s="49" t="e">
        <f>+VLOOKUP($L$1,#REF!,2,FALSE)</f>
        <v>#REF!</v>
      </c>
      <c r="L152" t="s">
        <v>257</v>
      </c>
      <c r="M152" s="46" t="s">
        <v>190</v>
      </c>
      <c r="N152" t="s">
        <v>224</v>
      </c>
    </row>
    <row r="153" spans="1:14" x14ac:dyDescent="0.4">
      <c r="A153" t="str">
        <f t="shared" si="7"/>
        <v>Ukraine</v>
      </c>
      <c r="B153" s="46" t="e">
        <f t="shared" si="6"/>
        <v>#REF!</v>
      </c>
      <c r="C153" t="str">
        <f t="shared" si="6"/>
        <v>Net Ext. Debt Position, Central Bank, Long-term, Other debt instruments, USD</v>
      </c>
      <c r="D153" t="str">
        <f t="shared" si="6"/>
        <v>DT.DOD.DLTO.CD.MA.AR.NE.US</v>
      </c>
      <c r="E153" t="str">
        <f t="shared" si="6"/>
        <v>Millions (0)</v>
      </c>
      <c r="F153" t="e" cm="1">
        <f t="array" ref="F153">+_xlfn.XLOOKUP($L$1&amp;L153,#REF!&amp;#REF!,#REF!)</f>
        <v>#REF!</v>
      </c>
      <c r="K153" s="49" t="e">
        <f>+VLOOKUP($L$1,#REF!,2,FALSE)</f>
        <v>#REF!</v>
      </c>
      <c r="L153" t="s">
        <v>256</v>
      </c>
      <c r="M153" s="46" t="s">
        <v>191</v>
      </c>
      <c r="N153" t="s">
        <v>224</v>
      </c>
    </row>
    <row r="154" spans="1:14" x14ac:dyDescent="0.4">
      <c r="A154" t="str">
        <f t="shared" si="7"/>
        <v>Ukraine</v>
      </c>
      <c r="B154" s="46" t="e">
        <f t="shared" si="6"/>
        <v>#REF!</v>
      </c>
      <c r="C154" t="str">
        <f t="shared" si="6"/>
        <v>Net Ext. Debt Position, Deposit-Taking Corp., exc. CB, All maturities, All instruments, USD</v>
      </c>
      <c r="D154" t="str">
        <f t="shared" si="6"/>
        <v>DT.DOD.DECT.CD.CB.AR.NE.US</v>
      </c>
      <c r="E154" t="str">
        <f t="shared" si="6"/>
        <v>Millions (0)</v>
      </c>
      <c r="F154" t="e" cm="1">
        <f t="array" ref="F154">+_xlfn.XLOOKUP($L$1&amp;L154,#REF!&amp;#REF!,#REF!)</f>
        <v>#REF!</v>
      </c>
      <c r="K154" s="49" t="e">
        <f>+VLOOKUP($L$1,#REF!,2,FALSE)</f>
        <v>#REF!</v>
      </c>
      <c r="L154" t="s">
        <v>255</v>
      </c>
      <c r="M154" s="46" t="s">
        <v>192</v>
      </c>
      <c r="N154" t="s">
        <v>224</v>
      </c>
    </row>
    <row r="155" spans="1:14" x14ac:dyDescent="0.4">
      <c r="A155" t="str">
        <f t="shared" si="7"/>
        <v>Ukraine</v>
      </c>
      <c r="B155" s="46" t="e">
        <f t="shared" si="6"/>
        <v>#REF!</v>
      </c>
      <c r="C155" t="str">
        <f t="shared" si="6"/>
        <v>Net Ext. Debt Position, Deposit-Taking Corp., exc. CB, Short-term, All instruments, USD</v>
      </c>
      <c r="D155" t="str">
        <f t="shared" si="6"/>
        <v>DT.DOD.DSTC.CD.CB.AR.NE.US</v>
      </c>
      <c r="E155" t="str">
        <f t="shared" si="6"/>
        <v>Millions (0)</v>
      </c>
      <c r="F155" t="e" cm="1">
        <f t="array" ref="F155">+_xlfn.XLOOKUP($L$1&amp;L155,#REF!&amp;#REF!,#REF!)</f>
        <v>#REF!</v>
      </c>
      <c r="K155" s="49" t="e">
        <f>+VLOOKUP($L$1,#REF!,2,FALSE)</f>
        <v>#REF!</v>
      </c>
      <c r="L155" t="s">
        <v>254</v>
      </c>
      <c r="M155" s="46" t="s">
        <v>193</v>
      </c>
      <c r="N155" t="s">
        <v>224</v>
      </c>
    </row>
    <row r="156" spans="1:14" x14ac:dyDescent="0.4">
      <c r="A156" t="str">
        <f t="shared" si="7"/>
        <v>Ukraine</v>
      </c>
      <c r="B156" s="46" t="e">
        <f t="shared" si="6"/>
        <v>#REF!</v>
      </c>
      <c r="C156" t="str">
        <f t="shared" si="6"/>
        <v>Net Ext. Debt Position, Deposit-Taking Corp., exc. CB, Short-term, Currency and deposits, USD</v>
      </c>
      <c r="D156" t="str">
        <f t="shared" si="6"/>
        <v>DT.DOD.DSCD.CD.CB.AR.NE.US</v>
      </c>
      <c r="E156" t="str">
        <f t="shared" si="6"/>
        <v>Millions (0)</v>
      </c>
      <c r="F156" t="e" cm="1">
        <f t="array" ref="F156">+_xlfn.XLOOKUP($L$1&amp;L156,#REF!&amp;#REF!,#REF!)</f>
        <v>#REF!</v>
      </c>
      <c r="K156" s="49" t="e">
        <f>+VLOOKUP($L$1,#REF!,2,FALSE)</f>
        <v>#REF!</v>
      </c>
      <c r="L156" t="s">
        <v>253</v>
      </c>
      <c r="M156" s="46" t="s">
        <v>194</v>
      </c>
      <c r="N156" t="s">
        <v>224</v>
      </c>
    </row>
    <row r="157" spans="1:14" x14ac:dyDescent="0.4">
      <c r="A157" t="str">
        <f t="shared" si="7"/>
        <v>Ukraine</v>
      </c>
      <c r="B157" s="46" t="e">
        <f t="shared" si="6"/>
        <v>#REF!</v>
      </c>
      <c r="C157" t="str">
        <f t="shared" si="6"/>
        <v>Net Ext. Debt Position, Deposit-Taking Corp., exc. CB, Short-term, Debt securities, USD</v>
      </c>
      <c r="D157" t="str">
        <f t="shared" si="6"/>
        <v>DT.DOD.DSTM.CD.CB.AR.NE.US</v>
      </c>
      <c r="E157" t="str">
        <f t="shared" si="6"/>
        <v>Millions (0)</v>
      </c>
      <c r="F157" t="e" cm="1">
        <f t="array" ref="F157">+_xlfn.XLOOKUP($L$1&amp;L157,#REF!&amp;#REF!,#REF!)</f>
        <v>#REF!</v>
      </c>
      <c r="K157" s="49" t="e">
        <f>+VLOOKUP($L$1,#REF!,2,FALSE)</f>
        <v>#REF!</v>
      </c>
      <c r="L157" t="s">
        <v>252</v>
      </c>
      <c r="M157" s="46" t="s">
        <v>195</v>
      </c>
      <c r="N157" t="s">
        <v>224</v>
      </c>
    </row>
    <row r="158" spans="1:14" x14ac:dyDescent="0.4">
      <c r="A158" t="str">
        <f t="shared" si="7"/>
        <v>Ukraine</v>
      </c>
      <c r="B158" s="46" t="e">
        <f t="shared" si="6"/>
        <v>#REF!</v>
      </c>
      <c r="C158" t="str">
        <f t="shared" si="6"/>
        <v>Net Ext. Debt Position, Deposit-Taking Corp., exc. CB, Short-term, Loans, USD</v>
      </c>
      <c r="D158" t="str">
        <f t="shared" si="6"/>
        <v>DT.DOD.DSTL.CD.CB.AR.NE.US</v>
      </c>
      <c r="E158" t="str">
        <f t="shared" si="6"/>
        <v>Millions (0)</v>
      </c>
      <c r="F158" t="e" cm="1">
        <f t="array" ref="F158">+_xlfn.XLOOKUP($L$1&amp;L158,#REF!&amp;#REF!,#REF!)</f>
        <v>#REF!</v>
      </c>
      <c r="K158" s="49" t="e">
        <f>+VLOOKUP($L$1,#REF!,2,FALSE)</f>
        <v>#REF!</v>
      </c>
      <c r="L158" t="s">
        <v>251</v>
      </c>
      <c r="M158" s="46" t="s">
        <v>196</v>
      </c>
      <c r="N158" t="s">
        <v>224</v>
      </c>
    </row>
    <row r="159" spans="1:14" x14ac:dyDescent="0.4">
      <c r="A159" t="str">
        <f t="shared" si="7"/>
        <v>Ukraine</v>
      </c>
      <c r="B159" s="46" t="e">
        <f t="shared" si="6"/>
        <v>#REF!</v>
      </c>
      <c r="C159" t="str">
        <f t="shared" si="6"/>
        <v>Net Ext. Debt Position, Deposit-Taking Corp., exc. CB, Short-term, Trade credit and advances, USD</v>
      </c>
      <c r="D159" t="str">
        <f t="shared" si="6"/>
        <v>DT.DOD.DSTT.CD.CB.AR.NE.US</v>
      </c>
      <c r="E159" t="str">
        <f t="shared" si="6"/>
        <v>Millions (0)</v>
      </c>
      <c r="F159" t="e" cm="1">
        <f t="array" ref="F159">+_xlfn.XLOOKUP($L$1&amp;L159,#REF!&amp;#REF!,#REF!)</f>
        <v>#REF!</v>
      </c>
      <c r="K159" s="49" t="e">
        <f>+VLOOKUP($L$1,#REF!,2,FALSE)</f>
        <v>#REF!</v>
      </c>
      <c r="L159" t="s">
        <v>250</v>
      </c>
      <c r="M159" s="46" t="s">
        <v>197</v>
      </c>
      <c r="N159" t="s">
        <v>224</v>
      </c>
    </row>
    <row r="160" spans="1:14" x14ac:dyDescent="0.4">
      <c r="A160" t="str">
        <f t="shared" si="7"/>
        <v>Ukraine</v>
      </c>
      <c r="B160" s="46" t="e">
        <f t="shared" si="6"/>
        <v>#REF!</v>
      </c>
      <c r="C160" t="str">
        <f t="shared" si="6"/>
        <v>Net Ext. Debt Position, Deposit-Taking Corp., exc. CB, Short-term, Other debt instruments, USD</v>
      </c>
      <c r="D160" t="str">
        <f t="shared" si="6"/>
        <v>DT.DOD.DSOO.CD.CB.AR.NE.US</v>
      </c>
      <c r="E160" t="str">
        <f t="shared" si="6"/>
        <v>Millions (0)</v>
      </c>
      <c r="F160" t="e" cm="1">
        <f t="array" ref="F160">+_xlfn.XLOOKUP($L$1&amp;L160,#REF!&amp;#REF!,#REF!)</f>
        <v>#REF!</v>
      </c>
      <c r="K160" s="49" t="e">
        <f>+VLOOKUP($L$1,#REF!,2,FALSE)</f>
        <v>#REF!</v>
      </c>
      <c r="L160" t="s">
        <v>249</v>
      </c>
      <c r="M160" s="46" t="s">
        <v>198</v>
      </c>
      <c r="N160" t="s">
        <v>224</v>
      </c>
    </row>
    <row r="161" spans="1:14" x14ac:dyDescent="0.4">
      <c r="A161" t="str">
        <f t="shared" si="7"/>
        <v>Ukraine</v>
      </c>
      <c r="B161" s="46" t="e">
        <f t="shared" si="6"/>
        <v>#REF!</v>
      </c>
      <c r="C161" t="str">
        <f t="shared" si="6"/>
        <v>Net Ext. Debt Position, Deposit-Taking Corp., exc. CB, Long-term, All instruments, USD</v>
      </c>
      <c r="D161" t="str">
        <f t="shared" si="6"/>
        <v>DT.DOD.DLXF.CD.CB.AR.NE.US</v>
      </c>
      <c r="E161" t="str">
        <f t="shared" si="6"/>
        <v>Millions (0)</v>
      </c>
      <c r="F161" t="e" cm="1">
        <f t="array" ref="F161">+_xlfn.XLOOKUP($L$1&amp;L161,#REF!&amp;#REF!,#REF!)</f>
        <v>#REF!</v>
      </c>
      <c r="K161" s="49" t="e">
        <f>+VLOOKUP($L$1,#REF!,2,FALSE)</f>
        <v>#REF!</v>
      </c>
      <c r="L161" t="s">
        <v>248</v>
      </c>
      <c r="M161" s="46" t="s">
        <v>199</v>
      </c>
      <c r="N161" t="s">
        <v>224</v>
      </c>
    </row>
    <row r="162" spans="1:14" x14ac:dyDescent="0.4">
      <c r="A162" t="str">
        <f t="shared" si="7"/>
        <v>Ukraine</v>
      </c>
      <c r="B162" s="46" t="e">
        <f t="shared" ref="B162:E184" si="8">+K162</f>
        <v>#REF!</v>
      </c>
      <c r="C162" t="str">
        <f t="shared" si="8"/>
        <v>Net Ext. Debt Position, Deposit-Taking Corp., exc. CB, Long-term, Currency and deposits, USD</v>
      </c>
      <c r="D162" t="str">
        <f t="shared" si="8"/>
        <v>DT.DOD.DLCD.CD.CB.AR.NE.US</v>
      </c>
      <c r="E162" t="str">
        <f t="shared" si="8"/>
        <v>Millions (0)</v>
      </c>
      <c r="F162" t="e" cm="1">
        <f t="array" ref="F162">+_xlfn.XLOOKUP($L$1&amp;L162,#REF!&amp;#REF!,#REF!)</f>
        <v>#REF!</v>
      </c>
      <c r="K162" s="49" t="e">
        <f>+VLOOKUP($L$1,#REF!,2,FALSE)</f>
        <v>#REF!</v>
      </c>
      <c r="L162" t="s">
        <v>247</v>
      </c>
      <c r="M162" s="46" t="s">
        <v>200</v>
      </c>
      <c r="N162" t="s">
        <v>224</v>
      </c>
    </row>
    <row r="163" spans="1:14" x14ac:dyDescent="0.4">
      <c r="A163" t="str">
        <f t="shared" si="7"/>
        <v>Ukraine</v>
      </c>
      <c r="B163" s="46" t="e">
        <f t="shared" si="8"/>
        <v>#REF!</v>
      </c>
      <c r="C163" t="str">
        <f t="shared" si="8"/>
        <v>Net Ext. Debt Position, Deposit-Taking Corp., exc. CB, Long-term, Debt securities, USD</v>
      </c>
      <c r="D163" t="str">
        <f t="shared" si="8"/>
        <v>DT.DOD.DLBN.CD.CB.AR.NE.US</v>
      </c>
      <c r="E163" t="str">
        <f t="shared" si="8"/>
        <v>Millions (0)</v>
      </c>
      <c r="F163" t="e" cm="1">
        <f t="array" ref="F163">+_xlfn.XLOOKUP($L$1&amp;L163,#REF!&amp;#REF!,#REF!)</f>
        <v>#REF!</v>
      </c>
      <c r="K163" s="49" t="e">
        <f>+VLOOKUP($L$1,#REF!,2,FALSE)</f>
        <v>#REF!</v>
      </c>
      <c r="L163" t="s">
        <v>246</v>
      </c>
      <c r="M163" s="46" t="s">
        <v>201</v>
      </c>
      <c r="N163" t="s">
        <v>224</v>
      </c>
    </row>
    <row r="164" spans="1:14" x14ac:dyDescent="0.4">
      <c r="A164" t="str">
        <f t="shared" si="7"/>
        <v>Ukraine</v>
      </c>
      <c r="B164" s="46" t="e">
        <f t="shared" si="8"/>
        <v>#REF!</v>
      </c>
      <c r="C164" t="str">
        <f t="shared" si="8"/>
        <v>Net Ext. Debt Position, Deposit-Taking Corp., exc. CB, Long-term, Loans, USD</v>
      </c>
      <c r="D164" t="str">
        <f t="shared" si="8"/>
        <v>DT.DOD.DLTL.CD.CB.AR.NE.US</v>
      </c>
      <c r="E164" t="str">
        <f t="shared" si="8"/>
        <v>Millions (0)</v>
      </c>
      <c r="F164" t="e" cm="1">
        <f t="array" ref="F164">+_xlfn.XLOOKUP($L$1&amp;L164,#REF!&amp;#REF!,#REF!)</f>
        <v>#REF!</v>
      </c>
      <c r="K164" s="49" t="e">
        <f>+VLOOKUP($L$1,#REF!,2,FALSE)</f>
        <v>#REF!</v>
      </c>
      <c r="L164" t="s">
        <v>245</v>
      </c>
      <c r="M164" s="46" t="s">
        <v>202</v>
      </c>
      <c r="N164" t="s">
        <v>224</v>
      </c>
    </row>
    <row r="165" spans="1:14" x14ac:dyDescent="0.4">
      <c r="A165" t="str">
        <f t="shared" si="7"/>
        <v>Ukraine</v>
      </c>
      <c r="B165" s="46" t="e">
        <f t="shared" si="8"/>
        <v>#REF!</v>
      </c>
      <c r="C165" t="str">
        <f t="shared" si="8"/>
        <v>Net Ext. Debt Position, Deposit-Taking Corp., exc. CB, Long-term, Trade credit and advances, USD</v>
      </c>
      <c r="D165" t="str">
        <f t="shared" si="8"/>
        <v>DT.DOD.DLTT.CD.CB.AR.NE.US</v>
      </c>
      <c r="E165" t="str">
        <f t="shared" si="8"/>
        <v>Millions (0)</v>
      </c>
      <c r="F165" t="e" cm="1">
        <f t="array" ref="F165">+_xlfn.XLOOKUP($L$1&amp;L165,#REF!&amp;#REF!,#REF!)</f>
        <v>#REF!</v>
      </c>
      <c r="K165" s="49" t="e">
        <f>+VLOOKUP($L$1,#REF!,2,FALSE)</f>
        <v>#REF!</v>
      </c>
      <c r="L165" t="s">
        <v>244</v>
      </c>
      <c r="M165" s="46" t="s">
        <v>203</v>
      </c>
      <c r="N165" t="s">
        <v>224</v>
      </c>
    </row>
    <row r="166" spans="1:14" x14ac:dyDescent="0.4">
      <c r="A166" t="str">
        <f t="shared" si="7"/>
        <v>Ukraine</v>
      </c>
      <c r="B166" s="46" t="e">
        <f t="shared" si="8"/>
        <v>#REF!</v>
      </c>
      <c r="C166" t="str">
        <f t="shared" si="8"/>
        <v>Net Ext. Debt Position, Deposit-Taking Corp., exc. CB, Long-term, Other debt instruments, USD</v>
      </c>
      <c r="D166" t="str">
        <f t="shared" si="8"/>
        <v>DT.DOD.DLTO.CD.CB.AR.NE.US</v>
      </c>
      <c r="E166" t="str">
        <f t="shared" si="8"/>
        <v>Millions (0)</v>
      </c>
      <c r="F166" t="e" cm="1">
        <f t="array" ref="F166">+_xlfn.XLOOKUP($L$1&amp;L166,#REF!&amp;#REF!,#REF!)</f>
        <v>#REF!</v>
      </c>
      <c r="K166" s="49" t="e">
        <f>+VLOOKUP($L$1,#REF!,2,FALSE)</f>
        <v>#REF!</v>
      </c>
      <c r="L166" t="s">
        <v>243</v>
      </c>
      <c r="M166" s="46" t="s">
        <v>204</v>
      </c>
      <c r="N166" t="s">
        <v>224</v>
      </c>
    </row>
    <row r="167" spans="1:14" x14ac:dyDescent="0.4">
      <c r="A167" t="str">
        <f t="shared" si="7"/>
        <v>Ukraine</v>
      </c>
      <c r="B167" s="46" t="e">
        <f t="shared" si="8"/>
        <v>#REF!</v>
      </c>
      <c r="C167" t="str">
        <f t="shared" si="8"/>
        <v>Net Ext. Debt Position, Other Sectors, All maturities, All instruments, USD</v>
      </c>
      <c r="D167" t="str">
        <f t="shared" si="8"/>
        <v>DT.DOD.DECT.CD.OT.AR.NE.US</v>
      </c>
      <c r="E167" t="str">
        <f t="shared" si="8"/>
        <v>Millions (0)</v>
      </c>
      <c r="F167" t="e" cm="1">
        <f t="array" ref="F167">+_xlfn.XLOOKUP($L$1&amp;L167,#REF!&amp;#REF!,#REF!)</f>
        <v>#REF!</v>
      </c>
      <c r="K167" s="49" t="e">
        <f>+VLOOKUP($L$1,#REF!,2,FALSE)</f>
        <v>#REF!</v>
      </c>
      <c r="L167" t="s">
        <v>242</v>
      </c>
      <c r="M167" s="46" t="s">
        <v>205</v>
      </c>
      <c r="N167" t="s">
        <v>224</v>
      </c>
    </row>
    <row r="168" spans="1:14" x14ac:dyDescent="0.4">
      <c r="A168" t="str">
        <f t="shared" si="7"/>
        <v>Ukraine</v>
      </c>
      <c r="B168" s="46" t="e">
        <f t="shared" si="8"/>
        <v>#REF!</v>
      </c>
      <c r="C168" t="str">
        <f t="shared" si="8"/>
        <v>Net Ext. Debt Position, Other Sectors, Short-term, All instruments, USD</v>
      </c>
      <c r="D168" t="str">
        <f t="shared" si="8"/>
        <v>DT.DOD.DSTC.CD.OT.AR.NE.US</v>
      </c>
      <c r="E168" t="str">
        <f t="shared" si="8"/>
        <v>Millions (0)</v>
      </c>
      <c r="F168" t="e" cm="1">
        <f t="array" ref="F168">+_xlfn.XLOOKUP($L$1&amp;L168,#REF!&amp;#REF!,#REF!)</f>
        <v>#REF!</v>
      </c>
      <c r="K168" s="49" t="e">
        <f>+VLOOKUP($L$1,#REF!,2,FALSE)</f>
        <v>#REF!</v>
      </c>
      <c r="L168" t="s">
        <v>241</v>
      </c>
      <c r="M168" s="46" t="s">
        <v>206</v>
      </c>
      <c r="N168" t="s">
        <v>224</v>
      </c>
    </row>
    <row r="169" spans="1:14" x14ac:dyDescent="0.4">
      <c r="A169" t="str">
        <f t="shared" si="7"/>
        <v>Ukraine</v>
      </c>
      <c r="B169" s="46" t="e">
        <f t="shared" si="8"/>
        <v>#REF!</v>
      </c>
      <c r="C169" t="str">
        <f t="shared" si="8"/>
        <v>Net Ext. Debt Position, Other Sectors, Short-term, Currency and deposits, USD</v>
      </c>
      <c r="D169" t="str">
        <f t="shared" si="8"/>
        <v>DT.DOD.DSCD.CD.OT.AR.NE.US</v>
      </c>
      <c r="E169" t="str">
        <f t="shared" si="8"/>
        <v>Millions (0)</v>
      </c>
      <c r="F169" t="e" cm="1">
        <f t="array" ref="F169">+_xlfn.XLOOKUP($L$1&amp;L169,#REF!&amp;#REF!,#REF!)</f>
        <v>#REF!</v>
      </c>
      <c r="K169" s="49" t="e">
        <f>+VLOOKUP($L$1,#REF!,2,FALSE)</f>
        <v>#REF!</v>
      </c>
      <c r="L169" t="s">
        <v>240</v>
      </c>
      <c r="M169" s="46" t="s">
        <v>207</v>
      </c>
      <c r="N169" t="s">
        <v>224</v>
      </c>
    </row>
    <row r="170" spans="1:14" x14ac:dyDescent="0.4">
      <c r="A170" t="str">
        <f t="shared" si="7"/>
        <v>Ukraine</v>
      </c>
      <c r="B170" s="46" t="e">
        <f t="shared" si="8"/>
        <v>#REF!</v>
      </c>
      <c r="C170" t="str">
        <f t="shared" si="8"/>
        <v>Net Ext. Debt Position, Other Sectors, Short-term, Debt securities, USD</v>
      </c>
      <c r="D170" t="str">
        <f t="shared" si="8"/>
        <v>DT.DOD.DSTM.CD.OT.AR.NE.US</v>
      </c>
      <c r="E170" t="str">
        <f t="shared" si="8"/>
        <v>Millions (0)</v>
      </c>
      <c r="F170" t="e" cm="1">
        <f t="array" ref="F170">+_xlfn.XLOOKUP($L$1&amp;L170,#REF!&amp;#REF!,#REF!)</f>
        <v>#REF!</v>
      </c>
      <c r="K170" s="49" t="e">
        <f>+VLOOKUP($L$1,#REF!,2,FALSE)</f>
        <v>#REF!</v>
      </c>
      <c r="L170" t="s">
        <v>239</v>
      </c>
      <c r="M170" s="46" t="s">
        <v>208</v>
      </c>
      <c r="N170" t="s">
        <v>224</v>
      </c>
    </row>
    <row r="171" spans="1:14" x14ac:dyDescent="0.4">
      <c r="A171" t="str">
        <f t="shared" si="7"/>
        <v>Ukraine</v>
      </c>
      <c r="B171" s="46" t="e">
        <f t="shared" si="8"/>
        <v>#REF!</v>
      </c>
      <c r="C171" t="str">
        <f t="shared" si="8"/>
        <v>Net Ext. Debt Position, Other Sectors, Short-term, Loans, USD</v>
      </c>
      <c r="D171" t="str">
        <f t="shared" si="8"/>
        <v>DT.DOD.DSTL.CD.OT.AR.NE.US</v>
      </c>
      <c r="E171" t="str">
        <f t="shared" si="8"/>
        <v>Millions (0)</v>
      </c>
      <c r="F171" t="e" cm="1">
        <f t="array" ref="F171">+_xlfn.XLOOKUP($L$1&amp;L171,#REF!&amp;#REF!,#REF!)</f>
        <v>#REF!</v>
      </c>
      <c r="K171" s="49" t="e">
        <f>+VLOOKUP($L$1,#REF!,2,FALSE)</f>
        <v>#REF!</v>
      </c>
      <c r="L171" t="s">
        <v>238</v>
      </c>
      <c r="M171" s="46" t="s">
        <v>209</v>
      </c>
      <c r="N171" t="s">
        <v>224</v>
      </c>
    </row>
    <row r="172" spans="1:14" x14ac:dyDescent="0.4">
      <c r="A172" t="str">
        <f t="shared" si="7"/>
        <v>Ukraine</v>
      </c>
      <c r="B172" s="46" t="e">
        <f t="shared" si="8"/>
        <v>#REF!</v>
      </c>
      <c r="C172" t="str">
        <f t="shared" si="8"/>
        <v>Net Ext. Debt Position, Other Sectors, Short-term, Trade credit and advances, USD</v>
      </c>
      <c r="D172" t="str">
        <f t="shared" si="8"/>
        <v>DT.DOD.DSTT.CD.OT.AR.NE.US</v>
      </c>
      <c r="E172" t="str">
        <f t="shared" si="8"/>
        <v>Millions (0)</v>
      </c>
      <c r="F172" t="e" cm="1">
        <f t="array" ref="F172">+_xlfn.XLOOKUP($L$1&amp;L172,#REF!&amp;#REF!,#REF!)</f>
        <v>#REF!</v>
      </c>
      <c r="K172" s="49" t="e">
        <f>+VLOOKUP($L$1,#REF!,2,FALSE)</f>
        <v>#REF!</v>
      </c>
      <c r="L172" t="s">
        <v>237</v>
      </c>
      <c r="M172" s="46" t="s">
        <v>210</v>
      </c>
      <c r="N172" t="s">
        <v>224</v>
      </c>
    </row>
    <row r="173" spans="1:14" x14ac:dyDescent="0.4">
      <c r="A173" t="str">
        <f t="shared" si="7"/>
        <v>Ukraine</v>
      </c>
      <c r="B173" s="46" t="e">
        <f t="shared" si="8"/>
        <v>#REF!</v>
      </c>
      <c r="C173" t="str">
        <f t="shared" si="8"/>
        <v>Net Ext. Debt Position, Other Sectors, Short-term, Other debt instruments, USD</v>
      </c>
      <c r="D173" t="str">
        <f t="shared" si="8"/>
        <v>DT.DOD.DSOO.CD.OT.AR.NE.US</v>
      </c>
      <c r="E173" t="str">
        <f t="shared" si="8"/>
        <v>Millions (0)</v>
      </c>
      <c r="F173" t="e" cm="1">
        <f t="array" ref="F173">+_xlfn.XLOOKUP($L$1&amp;L173,#REF!&amp;#REF!,#REF!)</f>
        <v>#REF!</v>
      </c>
      <c r="K173" s="49" t="e">
        <f>+VLOOKUP($L$1,#REF!,2,FALSE)</f>
        <v>#REF!</v>
      </c>
      <c r="L173" t="s">
        <v>236</v>
      </c>
      <c r="M173" s="46" t="s">
        <v>211</v>
      </c>
      <c r="N173" t="s">
        <v>224</v>
      </c>
    </row>
    <row r="174" spans="1:14" x14ac:dyDescent="0.4">
      <c r="A174" t="str">
        <f t="shared" si="7"/>
        <v>Ukraine</v>
      </c>
      <c r="B174" s="46" t="e">
        <f t="shared" si="8"/>
        <v>#REF!</v>
      </c>
      <c r="C174" t="str">
        <f t="shared" si="8"/>
        <v>Net Ext. Debt Position, Other Sectors, Long-term, All instruments, USD</v>
      </c>
      <c r="D174" t="str">
        <f t="shared" si="8"/>
        <v>DT.DOD.DLXF.CD.OT.AR.NE.US</v>
      </c>
      <c r="E174" t="str">
        <f t="shared" si="8"/>
        <v>Millions (0)</v>
      </c>
      <c r="F174" t="e" cm="1">
        <f t="array" ref="F174">+_xlfn.XLOOKUP($L$1&amp;L174,#REF!&amp;#REF!,#REF!)</f>
        <v>#REF!</v>
      </c>
      <c r="K174" s="49" t="e">
        <f>+VLOOKUP($L$1,#REF!,2,FALSE)</f>
        <v>#REF!</v>
      </c>
      <c r="L174" t="s">
        <v>235</v>
      </c>
      <c r="M174" s="46" t="s">
        <v>212</v>
      </c>
      <c r="N174" t="s">
        <v>224</v>
      </c>
    </row>
    <row r="175" spans="1:14" x14ac:dyDescent="0.4">
      <c r="A175" t="str">
        <f t="shared" si="7"/>
        <v>Ukraine</v>
      </c>
      <c r="B175" s="46" t="e">
        <f t="shared" si="8"/>
        <v>#REF!</v>
      </c>
      <c r="C175" t="str">
        <f t="shared" si="8"/>
        <v>Net Ext. Debt Position, Other Sectors, Long-term, Currency and deposits, USD</v>
      </c>
      <c r="D175" t="str">
        <f t="shared" si="8"/>
        <v>DT.DOD.DLCD.CD.OT.AR.NE.US</v>
      </c>
      <c r="E175" t="str">
        <f t="shared" si="8"/>
        <v>Millions (0)</v>
      </c>
      <c r="F175" t="e" cm="1">
        <f t="array" ref="F175">+_xlfn.XLOOKUP($L$1&amp;L175,#REF!&amp;#REF!,#REF!)</f>
        <v>#REF!</v>
      </c>
      <c r="K175" s="49" t="e">
        <f>+VLOOKUP($L$1,#REF!,2,FALSE)</f>
        <v>#REF!</v>
      </c>
      <c r="L175" t="s">
        <v>234</v>
      </c>
      <c r="M175" s="46" t="s">
        <v>213</v>
      </c>
      <c r="N175" t="s">
        <v>224</v>
      </c>
    </row>
    <row r="176" spans="1:14" x14ac:dyDescent="0.4">
      <c r="A176" t="str">
        <f t="shared" si="7"/>
        <v>Ukraine</v>
      </c>
      <c r="B176" s="46" t="e">
        <f t="shared" si="8"/>
        <v>#REF!</v>
      </c>
      <c r="C176" t="str">
        <f t="shared" si="8"/>
        <v>Net Ext. Debt Position, Other Sectors, Long-term, Debt securities, USD</v>
      </c>
      <c r="D176" t="str">
        <f t="shared" si="8"/>
        <v>DT.DOD.DLBN.CD.OT.AR.NE.US</v>
      </c>
      <c r="E176" t="str">
        <f t="shared" si="8"/>
        <v>Millions (0)</v>
      </c>
      <c r="F176" t="e" cm="1">
        <f t="array" ref="F176">+_xlfn.XLOOKUP($L$1&amp;L176,#REF!&amp;#REF!,#REF!)</f>
        <v>#REF!</v>
      </c>
      <c r="K176" s="49" t="e">
        <f>+VLOOKUP($L$1,#REF!,2,FALSE)</f>
        <v>#REF!</v>
      </c>
      <c r="L176" t="s">
        <v>233</v>
      </c>
      <c r="M176" s="46" t="s">
        <v>214</v>
      </c>
      <c r="N176" t="s">
        <v>224</v>
      </c>
    </row>
    <row r="177" spans="1:14" x14ac:dyDescent="0.4">
      <c r="A177" t="str">
        <f t="shared" si="7"/>
        <v>Ukraine</v>
      </c>
      <c r="B177" s="46" t="e">
        <f t="shared" si="8"/>
        <v>#REF!</v>
      </c>
      <c r="C177" t="str">
        <f t="shared" si="8"/>
        <v>Net Ext. Debt Position, Other Sectors, Long-term, Loans, USD</v>
      </c>
      <c r="D177" t="str">
        <f t="shared" si="8"/>
        <v>DT.DOD.DLTL.CD.OT.AR.NE.US</v>
      </c>
      <c r="E177" t="str">
        <f t="shared" si="8"/>
        <v>Millions (0)</v>
      </c>
      <c r="F177" t="e" cm="1">
        <f t="array" ref="F177">+_xlfn.XLOOKUP($L$1&amp;L177,#REF!&amp;#REF!,#REF!)</f>
        <v>#REF!</v>
      </c>
      <c r="K177" s="49" t="e">
        <f>+VLOOKUP($L$1,#REF!,2,FALSE)</f>
        <v>#REF!</v>
      </c>
      <c r="L177" t="s">
        <v>232</v>
      </c>
      <c r="M177" s="46" t="s">
        <v>215</v>
      </c>
      <c r="N177" t="s">
        <v>224</v>
      </c>
    </row>
    <row r="178" spans="1:14" x14ac:dyDescent="0.4">
      <c r="A178" t="str">
        <f t="shared" si="7"/>
        <v>Ukraine</v>
      </c>
      <c r="B178" s="46" t="e">
        <f t="shared" si="8"/>
        <v>#REF!</v>
      </c>
      <c r="C178" t="str">
        <f t="shared" si="8"/>
        <v>Net Ext. Debt Position, Other Sectors, Long-term, Trade credit and advances, USD</v>
      </c>
      <c r="D178" t="str">
        <f t="shared" si="8"/>
        <v>DT.DOD.DLTT.CD.OT.AR.NE.US</v>
      </c>
      <c r="E178" t="str">
        <f t="shared" si="8"/>
        <v>Millions (0)</v>
      </c>
      <c r="F178" t="e" cm="1">
        <f t="array" ref="F178">+_xlfn.XLOOKUP($L$1&amp;L178,#REF!&amp;#REF!,#REF!)</f>
        <v>#REF!</v>
      </c>
      <c r="K178" s="49" t="e">
        <f>+VLOOKUP($L$1,#REF!,2,FALSE)</f>
        <v>#REF!</v>
      </c>
      <c r="L178" t="s">
        <v>231</v>
      </c>
      <c r="M178" s="46" t="s">
        <v>216</v>
      </c>
      <c r="N178" t="s">
        <v>224</v>
      </c>
    </row>
    <row r="179" spans="1:14" x14ac:dyDescent="0.4">
      <c r="A179" t="str">
        <f t="shared" si="7"/>
        <v>Ukraine</v>
      </c>
      <c r="B179" s="46" t="e">
        <f t="shared" si="8"/>
        <v>#REF!</v>
      </c>
      <c r="C179" t="str">
        <f t="shared" si="8"/>
        <v>Net Ext. Debt Position, Other Sectors, Long-term, Other debt instruments, USD</v>
      </c>
      <c r="D179" t="str">
        <f t="shared" si="8"/>
        <v>DT.DOD.DLTO.CD.OT.AR.NE.US</v>
      </c>
      <c r="E179" t="str">
        <f t="shared" si="8"/>
        <v>Millions (0)</v>
      </c>
      <c r="F179" t="e" cm="1">
        <f t="array" ref="F179">+_xlfn.XLOOKUP($L$1&amp;L179,#REF!&amp;#REF!,#REF!)</f>
        <v>#REF!</v>
      </c>
      <c r="K179" s="49" t="e">
        <f>+VLOOKUP($L$1,#REF!,2,FALSE)</f>
        <v>#REF!</v>
      </c>
      <c r="L179" t="s">
        <v>230</v>
      </c>
      <c r="M179" s="46" t="s">
        <v>217</v>
      </c>
      <c r="N179" t="s">
        <v>224</v>
      </c>
    </row>
    <row r="180" spans="1:14" x14ac:dyDescent="0.4">
      <c r="A180" t="str">
        <f t="shared" si="7"/>
        <v>Ukraine</v>
      </c>
      <c r="B180" s="46" t="e">
        <f t="shared" si="8"/>
        <v>#REF!</v>
      </c>
      <c r="C180" t="str">
        <f t="shared" si="8"/>
        <v>Net Ext. Debt Position, DI: Intercom Lending, All maturities, All instruments, USD</v>
      </c>
      <c r="D180" t="str">
        <f t="shared" si="8"/>
        <v>DT.DOD.DECT.CD.IL.AR.NE.US</v>
      </c>
      <c r="E180" t="str">
        <f t="shared" si="8"/>
        <v>Millions (0)</v>
      </c>
      <c r="F180" t="e" cm="1">
        <f t="array" ref="F180">+_xlfn.XLOOKUP($L$1&amp;L180,#REF!&amp;#REF!,#REF!)</f>
        <v>#REF!</v>
      </c>
      <c r="K180" s="49" t="e">
        <f>+VLOOKUP($L$1,#REF!,2,FALSE)</f>
        <v>#REF!</v>
      </c>
      <c r="L180" t="s">
        <v>229</v>
      </c>
      <c r="M180" s="46" t="s">
        <v>218</v>
      </c>
      <c r="N180" t="s">
        <v>224</v>
      </c>
    </row>
    <row r="181" spans="1:14" x14ac:dyDescent="0.4">
      <c r="A181" t="str">
        <f t="shared" si="7"/>
        <v>Ukraine</v>
      </c>
      <c r="B181" s="46" t="e">
        <f t="shared" si="8"/>
        <v>#REF!</v>
      </c>
      <c r="C181" t="str">
        <f t="shared" si="8"/>
        <v>Net Ext. Debt Position, DI: Intercom Lending, All maturities, Debt of dir. investment ent. to dir. investors, USD</v>
      </c>
      <c r="D181" t="str">
        <f t="shared" si="8"/>
        <v>DT.DOD.DIDI.CD.IL.NE.US</v>
      </c>
      <c r="E181" t="str">
        <f t="shared" si="8"/>
        <v>Millions (0)</v>
      </c>
      <c r="F181" t="e" cm="1">
        <f t="array" ref="F181">+_xlfn.XLOOKUP($L$1&amp;L181,#REF!&amp;#REF!,#REF!)</f>
        <v>#REF!</v>
      </c>
      <c r="K181" s="49" t="e">
        <f>+VLOOKUP($L$1,#REF!,2,FALSE)</f>
        <v>#REF!</v>
      </c>
      <c r="L181" t="s">
        <v>228</v>
      </c>
      <c r="M181" s="46" t="s">
        <v>219</v>
      </c>
      <c r="N181" t="s">
        <v>224</v>
      </c>
    </row>
    <row r="182" spans="1:14" x14ac:dyDescent="0.4">
      <c r="A182" t="str">
        <f t="shared" si="7"/>
        <v>Ukraine</v>
      </c>
      <c r="B182" s="46" t="e">
        <f t="shared" si="8"/>
        <v>#REF!</v>
      </c>
      <c r="C182" t="str">
        <f t="shared" si="8"/>
        <v>Net Ext. Debt Position, DI: Intercom Lending, All maturities, Debt of dir. investors to dir. investment ent., USD</v>
      </c>
      <c r="D182" t="str">
        <f t="shared" si="8"/>
        <v>DT.DOD.DIIE.CD.IL.NE.US</v>
      </c>
      <c r="E182" t="str">
        <f t="shared" si="8"/>
        <v>Millions (0)</v>
      </c>
      <c r="F182" t="e" cm="1">
        <f t="array" ref="F182">+_xlfn.XLOOKUP($L$1&amp;L182,#REF!&amp;#REF!,#REF!)</f>
        <v>#REF!</v>
      </c>
      <c r="K182" s="49" t="e">
        <f>+VLOOKUP($L$1,#REF!,2,FALSE)</f>
        <v>#REF!</v>
      </c>
      <c r="L182" t="s">
        <v>227</v>
      </c>
      <c r="M182" s="46" t="s">
        <v>220</v>
      </c>
      <c r="N182" t="s">
        <v>224</v>
      </c>
    </row>
    <row r="183" spans="1:14" x14ac:dyDescent="0.4">
      <c r="A183" t="str">
        <f t="shared" si="7"/>
        <v>Ukraine</v>
      </c>
      <c r="B183" s="46" t="e">
        <f t="shared" si="8"/>
        <v>#REF!</v>
      </c>
      <c r="C183" t="str">
        <f t="shared" si="8"/>
        <v>Net Ext. Debt Position, DI: Intercom Lending, All maturities, Debt between fellow enterprises, USD</v>
      </c>
      <c r="D183" t="str">
        <f t="shared" si="8"/>
        <v>DT.DOD.DIFE.CD.IL.NE.US</v>
      </c>
      <c r="E183" t="str">
        <f t="shared" si="8"/>
        <v>Millions (0)</v>
      </c>
      <c r="F183" t="e" cm="1">
        <f t="array" ref="F183">+_xlfn.XLOOKUP($L$1&amp;L183,#REF!&amp;#REF!,#REF!)</f>
        <v>#REF!</v>
      </c>
      <c r="K183" s="49" t="e">
        <f>+VLOOKUP($L$1,#REF!,2,FALSE)</f>
        <v>#REF!</v>
      </c>
      <c r="L183" t="s">
        <v>226</v>
      </c>
      <c r="M183" s="46" t="s">
        <v>221</v>
      </c>
      <c r="N183" t="s">
        <v>224</v>
      </c>
    </row>
    <row r="184" spans="1:14" x14ac:dyDescent="0.4">
      <c r="A184" t="str">
        <f t="shared" si="7"/>
        <v>Ukraine</v>
      </c>
      <c r="B184" s="46" t="e">
        <f t="shared" si="8"/>
        <v>#REF!</v>
      </c>
      <c r="C184" t="str">
        <f t="shared" si="8"/>
        <v>Net Ext. Debt Position, All Sectors, All maturities, All instruments, USD</v>
      </c>
      <c r="D184" t="str">
        <f t="shared" si="8"/>
        <v>DT.DOD.DECT.CD.AR.NE.US</v>
      </c>
      <c r="E184" t="str">
        <f t="shared" si="8"/>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5F977-9A6A-4BDA-BF67-FF097CEBD286}">
  <sheetPr codeName="Sheet28"/>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431</v>
      </c>
    </row>
    <row r="2" spans="1:14" x14ac:dyDescent="0.4">
      <c r="A2" t="str">
        <f>+L1</f>
        <v>Uzbekistan</v>
      </c>
      <c r="B2" s="46" t="e">
        <f t="shared" ref="B2:E33" si="0">+K2</f>
        <v>#REF!</v>
      </c>
      <c r="C2" t="str">
        <f t="shared" si="0"/>
        <v>Gross Ext. Debt Pos., General Government, All maturities, All instruments, Beginning pos., USD</v>
      </c>
      <c r="D2" t="str">
        <f t="shared" si="0"/>
        <v>DT.DOD.DECT.CD.GG.AR.GE.US</v>
      </c>
      <c r="E2" t="str">
        <f t="shared" si="0"/>
        <v>Millions (0)</v>
      </c>
      <c r="F2" t="e" cm="1">
        <f t="array" ref="F2">+_xlfn.XLOOKUP($L$1&amp;L2,#REF!&amp;#REF!,#REF!)</f>
        <v>#REF!</v>
      </c>
      <c r="K2" s="49" t="e">
        <f>+VLOOKUP($L$1,#REF!,2,FALSE)</f>
        <v>#REF!</v>
      </c>
      <c r="L2" t="s">
        <v>408</v>
      </c>
      <c r="M2" s="46" t="s">
        <v>40</v>
      </c>
      <c r="N2" t="s">
        <v>224</v>
      </c>
    </row>
    <row r="3" spans="1:14" x14ac:dyDescent="0.4">
      <c r="A3" t="str">
        <f>+A2</f>
        <v>Uzbekistan</v>
      </c>
      <c r="B3" s="46" t="e">
        <f t="shared" si="0"/>
        <v>#REF!</v>
      </c>
      <c r="C3" t="str">
        <f t="shared" si="0"/>
        <v>Gross Ext. Debt Pos., General Government, Short-term, All instruments, Beginning pos., USD</v>
      </c>
      <c r="D3" t="str">
        <f t="shared" si="0"/>
        <v>DT.DOD.DSTC.CD.GG.AR.GE.US</v>
      </c>
      <c r="E3" t="str">
        <f t="shared" si="0"/>
        <v>Millions (0)</v>
      </c>
      <c r="F3" t="e" cm="1">
        <f t="array" ref="F3">+_xlfn.XLOOKUP($L$1&amp;L3,#REF!&amp;#REF!,#REF!)</f>
        <v>#REF!</v>
      </c>
      <c r="K3" s="49" t="e">
        <f>+VLOOKUP($L$1,#REF!,2,FALSE)</f>
        <v>#REF!</v>
      </c>
      <c r="L3" t="s">
        <v>407</v>
      </c>
      <c r="M3" s="46" t="s">
        <v>41</v>
      </c>
      <c r="N3" t="s">
        <v>224</v>
      </c>
    </row>
    <row r="4" spans="1:14" x14ac:dyDescent="0.4">
      <c r="A4" t="str">
        <f t="shared" ref="A4:A67" si="1">+A3</f>
        <v>Uzbekistan</v>
      </c>
      <c r="B4" s="46" t="e">
        <f t="shared" si="0"/>
        <v>#REF!</v>
      </c>
      <c r="C4" t="str">
        <f t="shared" si="0"/>
        <v>Gross Ext. Debt Pos., General Government, Short-term, Currency and deposits, Beginning pos., USD</v>
      </c>
      <c r="D4" t="str">
        <f t="shared" si="0"/>
        <v>DT.DOD.DSCD.CD.GG.AR.GE.US</v>
      </c>
      <c r="E4" t="str">
        <f t="shared" si="0"/>
        <v>Millions (0)</v>
      </c>
      <c r="F4" t="e" cm="1">
        <f t="array" ref="F4">+_xlfn.XLOOKUP($L$1&amp;L4,#REF!&amp;#REF!,#REF!)</f>
        <v>#REF!</v>
      </c>
      <c r="K4" s="49" t="e">
        <f>+VLOOKUP($L$1,#REF!,2,FALSE)</f>
        <v>#REF!</v>
      </c>
      <c r="L4" t="s">
        <v>406</v>
      </c>
      <c r="M4" s="46" t="s">
        <v>42</v>
      </c>
      <c r="N4" t="s">
        <v>224</v>
      </c>
    </row>
    <row r="5" spans="1:14" x14ac:dyDescent="0.4">
      <c r="A5" t="str">
        <f t="shared" si="1"/>
        <v>Uzbekistan</v>
      </c>
      <c r="B5" s="46" t="e">
        <f t="shared" si="0"/>
        <v>#REF!</v>
      </c>
      <c r="C5" t="str">
        <f t="shared" si="0"/>
        <v>Gross Ext. Debt Pos., General Government, Short-term, Debt securities, Beginning pos., USD</v>
      </c>
      <c r="D5" t="str">
        <f t="shared" si="0"/>
        <v>DT.DOD.DSTM.CD.GG.AR.GE.US</v>
      </c>
      <c r="E5" t="str">
        <f t="shared" si="0"/>
        <v>Millions (0)</v>
      </c>
      <c r="F5" t="e" cm="1">
        <f t="array" ref="F5">+_xlfn.XLOOKUP($L$1&amp;L5,#REF!&amp;#REF!,#REF!)</f>
        <v>#REF!</v>
      </c>
      <c r="K5" s="49" t="e">
        <f>+VLOOKUP($L$1,#REF!,2,FALSE)</f>
        <v>#REF!</v>
      </c>
      <c r="L5" t="s">
        <v>405</v>
      </c>
      <c r="M5" s="46" t="s">
        <v>43</v>
      </c>
      <c r="N5" t="s">
        <v>224</v>
      </c>
    </row>
    <row r="6" spans="1:14" x14ac:dyDescent="0.4">
      <c r="A6" t="str">
        <f t="shared" si="1"/>
        <v>Uzbekistan</v>
      </c>
      <c r="B6" s="46" t="e">
        <f t="shared" si="0"/>
        <v>#REF!</v>
      </c>
      <c r="C6" t="str">
        <f t="shared" si="0"/>
        <v>Gross Ext. Debt Pos., General Government, Short-term, Loans, Beginning pos., USD</v>
      </c>
      <c r="D6" t="str">
        <f t="shared" si="0"/>
        <v>DT.DOD.DSTL.CD.GG.AR.GE.US</v>
      </c>
      <c r="E6" t="str">
        <f t="shared" si="0"/>
        <v>Millions (0)</v>
      </c>
      <c r="F6" t="e" cm="1">
        <f t="array" ref="F6">+_xlfn.XLOOKUP($L$1&amp;L6,#REF!&amp;#REF!,#REF!)</f>
        <v>#REF!</v>
      </c>
      <c r="K6" s="49" t="e">
        <f>+VLOOKUP($L$1,#REF!,2,FALSE)</f>
        <v>#REF!</v>
      </c>
      <c r="L6" t="s">
        <v>404</v>
      </c>
      <c r="M6" s="46" t="s">
        <v>44</v>
      </c>
      <c r="N6" t="s">
        <v>224</v>
      </c>
    </row>
    <row r="7" spans="1:14" x14ac:dyDescent="0.4">
      <c r="A7" t="str">
        <f t="shared" si="1"/>
        <v>Uzbekistan</v>
      </c>
      <c r="B7" s="46" t="e">
        <f t="shared" si="0"/>
        <v>#REF!</v>
      </c>
      <c r="C7" t="str">
        <f t="shared" si="0"/>
        <v>Gross Ext. Debt Pos., General Government, Short-term, Trade credit and advances, Beginning pos., USD</v>
      </c>
      <c r="D7" t="str">
        <f t="shared" si="0"/>
        <v>DT.DOD.DSTT.CD.GG.AR.GE.US</v>
      </c>
      <c r="E7" t="str">
        <f t="shared" si="0"/>
        <v>Millions (0)</v>
      </c>
      <c r="F7" t="e" cm="1">
        <f t="array" ref="F7">+_xlfn.XLOOKUP($L$1&amp;L7,#REF!&amp;#REF!,#REF!)</f>
        <v>#REF!</v>
      </c>
      <c r="K7" s="49" t="e">
        <f>+VLOOKUP($L$1,#REF!,2,FALSE)</f>
        <v>#REF!</v>
      </c>
      <c r="L7" t="s">
        <v>403</v>
      </c>
      <c r="M7" s="46" t="s">
        <v>45</v>
      </c>
      <c r="N7" t="s">
        <v>224</v>
      </c>
    </row>
    <row r="8" spans="1:14" x14ac:dyDescent="0.4">
      <c r="A8" t="str">
        <f t="shared" si="1"/>
        <v>Uzbekistan</v>
      </c>
      <c r="B8" s="46" t="e">
        <f t="shared" si="0"/>
        <v>#REF!</v>
      </c>
      <c r="C8" t="str">
        <f t="shared" si="0"/>
        <v>Gross Ext. Debt Pos., General Government, Short-term, Unallocated gold accounts included in monetary gold, Beginning pos., USD</v>
      </c>
      <c r="D8" t="str">
        <f t="shared" si="0"/>
        <v>DT.DOD.DSUN.CD.GG.AR.GE.US</v>
      </c>
      <c r="E8" t="str">
        <f t="shared" si="0"/>
        <v>Millions (0)</v>
      </c>
      <c r="F8" t="e" cm="1">
        <f t="array" ref="F8">+_xlfn.XLOOKUP($L$1&amp;L8,#REF!&amp;#REF!,#REF!)</f>
        <v>#REF!</v>
      </c>
      <c r="K8" s="49" t="e">
        <f>+VLOOKUP($L$1,#REF!,2,FALSE)</f>
        <v>#REF!</v>
      </c>
      <c r="L8" t="s">
        <v>402</v>
      </c>
      <c r="M8" s="46" t="s">
        <v>46</v>
      </c>
      <c r="N8" t="s">
        <v>224</v>
      </c>
    </row>
    <row r="9" spans="1:14" x14ac:dyDescent="0.4">
      <c r="A9" t="str">
        <f t="shared" si="1"/>
        <v>Uzbekistan</v>
      </c>
      <c r="B9" s="46" t="e">
        <f t="shared" si="0"/>
        <v>#REF!</v>
      </c>
      <c r="C9" t="str">
        <f t="shared" si="0"/>
        <v>Gross Ext. Debt Pos., General Government, Short-term, Other debt instruments, Beginning pos., USD</v>
      </c>
      <c r="D9" t="str">
        <f t="shared" si="0"/>
        <v>DT.DOD.DSOO.CD.GG.AR.GE.US</v>
      </c>
      <c r="E9" t="str">
        <f t="shared" si="0"/>
        <v>Millions (0)</v>
      </c>
      <c r="F9" t="e" cm="1">
        <f t="array" ref="F9">+_xlfn.XLOOKUP($L$1&amp;L9,#REF!&amp;#REF!,#REF!)</f>
        <v>#REF!</v>
      </c>
      <c r="K9" s="49" t="e">
        <f>+VLOOKUP($L$1,#REF!,2,FALSE)</f>
        <v>#REF!</v>
      </c>
      <c r="L9" t="s">
        <v>401</v>
      </c>
      <c r="M9" s="46" t="s">
        <v>47</v>
      </c>
      <c r="N9" t="s">
        <v>224</v>
      </c>
    </row>
    <row r="10" spans="1:14" x14ac:dyDescent="0.4">
      <c r="A10" t="str">
        <f t="shared" si="1"/>
        <v>Uzbekistan</v>
      </c>
      <c r="B10" s="46" t="e">
        <f t="shared" si="0"/>
        <v>#REF!</v>
      </c>
      <c r="C10" t="str">
        <f t="shared" si="0"/>
        <v>Gross Ext. Debt Pos., General Government, Long-term, All instruments, Beginning pos., USD</v>
      </c>
      <c r="D10" t="str">
        <f t="shared" si="0"/>
        <v>DT.DOD.DLXF.CD.GG.AR.GE.US</v>
      </c>
      <c r="E10" t="str">
        <f t="shared" si="0"/>
        <v>Millions (0)</v>
      </c>
      <c r="F10" t="e" cm="1">
        <f t="array" ref="F10">+_xlfn.XLOOKUP($L$1&amp;L10,#REF!&amp;#REF!,#REF!)</f>
        <v>#REF!</v>
      </c>
      <c r="K10" s="49" t="e">
        <f>+VLOOKUP($L$1,#REF!,2,FALSE)</f>
        <v>#REF!</v>
      </c>
      <c r="L10" t="s">
        <v>400</v>
      </c>
      <c r="M10" s="46" t="s">
        <v>48</v>
      </c>
      <c r="N10" t="s">
        <v>224</v>
      </c>
    </row>
    <row r="11" spans="1:14" x14ac:dyDescent="0.4">
      <c r="A11" t="str">
        <f t="shared" si="1"/>
        <v>Uzbekistan</v>
      </c>
      <c r="B11" s="46" t="e">
        <f t="shared" si="0"/>
        <v>#REF!</v>
      </c>
      <c r="C11" t="str">
        <f t="shared" si="0"/>
        <v>Gross Ext. Debt Pos., General Government, Long-term, Special drawing rights (SDRs), Beginning pos., USD</v>
      </c>
      <c r="D11" t="str">
        <f t="shared" si="0"/>
        <v>DT.DOD.DLTS.CD.GG.GE.US</v>
      </c>
      <c r="E11" t="str">
        <f t="shared" si="0"/>
        <v>Millions (0)</v>
      </c>
      <c r="F11" t="e" cm="1">
        <f t="array" ref="F11">+_xlfn.XLOOKUP($L$1&amp;L11,#REF!&amp;#REF!,#REF!)</f>
        <v>#REF!</v>
      </c>
      <c r="K11" s="49" t="e">
        <f>+VLOOKUP($L$1,#REF!,2,FALSE)</f>
        <v>#REF!</v>
      </c>
      <c r="L11" t="s">
        <v>399</v>
      </c>
      <c r="M11" s="46" t="s">
        <v>49</v>
      </c>
      <c r="N11" t="s">
        <v>224</v>
      </c>
    </row>
    <row r="12" spans="1:14" x14ac:dyDescent="0.4">
      <c r="A12" t="str">
        <f t="shared" si="1"/>
        <v>Uzbekistan</v>
      </c>
      <c r="B12" s="46" t="e">
        <f t="shared" si="0"/>
        <v>#REF!</v>
      </c>
      <c r="C12" t="str">
        <f t="shared" si="0"/>
        <v>Gross Ext. Debt Pos., General Government, Long-term, Currency and deposits, Beginning pos., USD</v>
      </c>
      <c r="D12" t="str">
        <f t="shared" si="0"/>
        <v>DT.DOD.DLCD.CD.GG.AR.GE.US</v>
      </c>
      <c r="E12" t="str">
        <f t="shared" si="0"/>
        <v>Millions (0)</v>
      </c>
      <c r="F12" t="e" cm="1">
        <f t="array" ref="F12">+_xlfn.XLOOKUP($L$1&amp;L12,#REF!&amp;#REF!,#REF!)</f>
        <v>#REF!</v>
      </c>
      <c r="K12" s="49" t="e">
        <f>+VLOOKUP($L$1,#REF!,2,FALSE)</f>
        <v>#REF!</v>
      </c>
      <c r="L12" t="s">
        <v>398</v>
      </c>
      <c r="M12" s="46" t="s">
        <v>50</v>
      </c>
      <c r="N12" t="s">
        <v>224</v>
      </c>
    </row>
    <row r="13" spans="1:14" x14ac:dyDescent="0.4">
      <c r="A13" t="str">
        <f t="shared" si="1"/>
        <v>Uzbekistan</v>
      </c>
      <c r="B13" s="46" t="e">
        <f t="shared" si="0"/>
        <v>#REF!</v>
      </c>
      <c r="C13" t="str">
        <f t="shared" si="0"/>
        <v>Gross Ext. Debt Pos., General Government, Long-term, Debt securities, Beginning pos., USD</v>
      </c>
      <c r="D13" t="str">
        <f t="shared" si="0"/>
        <v>DT.DOD.DLBN.CD.GG.AR.GE.US</v>
      </c>
      <c r="E13" t="str">
        <f t="shared" si="0"/>
        <v>Millions (0)</v>
      </c>
      <c r="F13" t="e" cm="1">
        <f t="array" ref="F13">+_xlfn.XLOOKUP($L$1&amp;L13,#REF!&amp;#REF!,#REF!)</f>
        <v>#REF!</v>
      </c>
      <c r="K13" s="49" t="e">
        <f>+VLOOKUP($L$1,#REF!,2,FALSE)</f>
        <v>#REF!</v>
      </c>
      <c r="L13" t="s">
        <v>397</v>
      </c>
      <c r="M13" s="46" t="s">
        <v>51</v>
      </c>
      <c r="N13" t="s">
        <v>224</v>
      </c>
    </row>
    <row r="14" spans="1:14" x14ac:dyDescent="0.4">
      <c r="A14" t="str">
        <f t="shared" si="1"/>
        <v>Uzbekistan</v>
      </c>
      <c r="B14" s="46" t="e">
        <f t="shared" si="0"/>
        <v>#REF!</v>
      </c>
      <c r="C14" t="str">
        <f t="shared" si="0"/>
        <v>Gross Ext. Debt Pos., General Government, Long-term, Loans, Beginning pos., USD</v>
      </c>
      <c r="D14" t="str">
        <f t="shared" si="0"/>
        <v>DT.DOD.DLTL.CD.GG.AR.GE.US</v>
      </c>
      <c r="E14" t="str">
        <f t="shared" si="0"/>
        <v>Millions (0)</v>
      </c>
      <c r="F14" t="e" cm="1">
        <f t="array" ref="F14">+_xlfn.XLOOKUP($L$1&amp;L14,#REF!&amp;#REF!,#REF!)</f>
        <v>#REF!</v>
      </c>
      <c r="K14" s="49" t="e">
        <f>+VLOOKUP($L$1,#REF!,2,FALSE)</f>
        <v>#REF!</v>
      </c>
      <c r="L14" t="s">
        <v>396</v>
      </c>
      <c r="M14" s="46" t="s">
        <v>52</v>
      </c>
      <c r="N14" t="s">
        <v>224</v>
      </c>
    </row>
    <row r="15" spans="1:14" x14ac:dyDescent="0.4">
      <c r="A15" t="str">
        <f t="shared" si="1"/>
        <v>Uzbekistan</v>
      </c>
      <c r="B15" s="46" t="e">
        <f t="shared" si="0"/>
        <v>#REF!</v>
      </c>
      <c r="C15" t="str">
        <f t="shared" si="0"/>
        <v>Gross Ext. Debt Pos., General Government, Long-term, Trade credit and advances, Beginning pos., USD</v>
      </c>
      <c r="D15" t="str">
        <f t="shared" si="0"/>
        <v>DT.DOD.DLTT.CD.GG.AR.GE.US</v>
      </c>
      <c r="E15" t="str">
        <f t="shared" si="0"/>
        <v>Millions (0)</v>
      </c>
      <c r="F15" t="e" cm="1">
        <f t="array" ref="F15">+_xlfn.XLOOKUP($L$1&amp;L15,#REF!&amp;#REF!,#REF!)</f>
        <v>#REF!</v>
      </c>
      <c r="K15" s="49" t="e">
        <f>+VLOOKUP($L$1,#REF!,2,FALSE)</f>
        <v>#REF!</v>
      </c>
      <c r="L15" t="s">
        <v>395</v>
      </c>
      <c r="M15" s="46" t="s">
        <v>53</v>
      </c>
      <c r="N15" t="s">
        <v>224</v>
      </c>
    </row>
    <row r="16" spans="1:14" x14ac:dyDescent="0.4">
      <c r="A16" t="str">
        <f t="shared" si="1"/>
        <v>Uzbekistan</v>
      </c>
      <c r="B16" s="46" t="e">
        <f t="shared" si="0"/>
        <v>#REF!</v>
      </c>
      <c r="C16" t="str">
        <f t="shared" si="0"/>
        <v>Gross Ext. Debt Pos., General Government, Long-term, Other debt instruments, Beginning pos., USD</v>
      </c>
      <c r="D16" t="str">
        <f t="shared" si="0"/>
        <v>DT.DOD.DLTO.CD.GG.AR.GE.US</v>
      </c>
      <c r="E16" t="str">
        <f t="shared" si="0"/>
        <v>Millions (0)</v>
      </c>
      <c r="F16" t="e" cm="1">
        <f t="array" ref="F16">+_xlfn.XLOOKUP($L$1&amp;L16,#REF!&amp;#REF!,#REF!)</f>
        <v>#REF!</v>
      </c>
      <c r="K16" s="49" t="e">
        <f>+VLOOKUP($L$1,#REF!,2,FALSE)</f>
        <v>#REF!</v>
      </c>
      <c r="L16" t="s">
        <v>394</v>
      </c>
      <c r="M16" s="46" t="s">
        <v>54</v>
      </c>
      <c r="N16" t="s">
        <v>224</v>
      </c>
    </row>
    <row r="17" spans="1:14" x14ac:dyDescent="0.4">
      <c r="A17" t="str">
        <f t="shared" si="1"/>
        <v>Uzbekistan</v>
      </c>
      <c r="B17" s="46" t="e">
        <f t="shared" si="0"/>
        <v>#REF!</v>
      </c>
      <c r="C17" t="str">
        <f t="shared" si="0"/>
        <v>Gross Ext. Debt Pos., Central Bank, All maturities, All instruments, Beginning pos., USD</v>
      </c>
      <c r="D17" t="str">
        <f t="shared" si="0"/>
        <v>DT.DOD.DECT.CD.MA.AR.GE.US</v>
      </c>
      <c r="E17" t="str">
        <f t="shared" si="0"/>
        <v>Millions (0)</v>
      </c>
      <c r="F17" t="e" cm="1">
        <f t="array" ref="F17">+_xlfn.XLOOKUP($L$1&amp;L17,#REF!&amp;#REF!,#REF!)</f>
        <v>#REF!</v>
      </c>
      <c r="K17" s="49" t="e">
        <f>+VLOOKUP($L$1,#REF!,2,FALSE)</f>
        <v>#REF!</v>
      </c>
      <c r="L17" t="s">
        <v>393</v>
      </c>
      <c r="M17" s="46" t="s">
        <v>55</v>
      </c>
      <c r="N17" t="s">
        <v>224</v>
      </c>
    </row>
    <row r="18" spans="1:14" x14ac:dyDescent="0.4">
      <c r="A18" t="str">
        <f t="shared" si="1"/>
        <v>Uzbekistan</v>
      </c>
      <c r="B18" s="46" t="e">
        <f t="shared" si="0"/>
        <v>#REF!</v>
      </c>
      <c r="C18" t="str">
        <f t="shared" si="0"/>
        <v>Gross Ext. Debt Pos., Central Bank, Short-term, All instruments, Beginning pos., USD</v>
      </c>
      <c r="D18" t="str">
        <f t="shared" si="0"/>
        <v>DT.DOD.DSTC.CD.MA.AR.GE.US</v>
      </c>
      <c r="E18" t="str">
        <f t="shared" si="0"/>
        <v>Millions (0)</v>
      </c>
      <c r="F18" t="e" cm="1">
        <f t="array" ref="F18">+_xlfn.XLOOKUP($L$1&amp;L18,#REF!&amp;#REF!,#REF!)</f>
        <v>#REF!</v>
      </c>
      <c r="K18" s="49" t="e">
        <f>+VLOOKUP($L$1,#REF!,2,FALSE)</f>
        <v>#REF!</v>
      </c>
      <c r="L18" t="s">
        <v>392</v>
      </c>
      <c r="M18" s="46" t="s">
        <v>56</v>
      </c>
      <c r="N18" t="s">
        <v>224</v>
      </c>
    </row>
    <row r="19" spans="1:14" x14ac:dyDescent="0.4">
      <c r="A19" t="str">
        <f t="shared" si="1"/>
        <v>Uzbekistan</v>
      </c>
      <c r="B19" s="46" t="e">
        <f t="shared" si="0"/>
        <v>#REF!</v>
      </c>
      <c r="C19" t="str">
        <f t="shared" si="0"/>
        <v>Gross Ext. Debt Pos., Central Bank, Short-term, Currency and deposits, Beginning pos., USD</v>
      </c>
      <c r="D19" t="str">
        <f t="shared" si="0"/>
        <v>DT.DOD.DSCD.CD.MA.AR.GE.US</v>
      </c>
      <c r="E19" t="str">
        <f t="shared" si="0"/>
        <v>Millions (0)</v>
      </c>
      <c r="F19" t="e" cm="1">
        <f t="array" ref="F19">+_xlfn.XLOOKUP($L$1&amp;L19,#REF!&amp;#REF!,#REF!)</f>
        <v>#REF!</v>
      </c>
      <c r="K19" s="49" t="e">
        <f>+VLOOKUP($L$1,#REF!,2,FALSE)</f>
        <v>#REF!</v>
      </c>
      <c r="L19" t="s">
        <v>391</v>
      </c>
      <c r="M19" s="46" t="s">
        <v>57</v>
      </c>
      <c r="N19" t="s">
        <v>224</v>
      </c>
    </row>
    <row r="20" spans="1:14" x14ac:dyDescent="0.4">
      <c r="A20" t="str">
        <f t="shared" si="1"/>
        <v>Uzbekistan</v>
      </c>
      <c r="B20" s="46" t="e">
        <f t="shared" si="0"/>
        <v>#REF!</v>
      </c>
      <c r="C20" t="str">
        <f t="shared" si="0"/>
        <v>Gross Ext. Debt Pos., Central Bank, Short-term, Debt securities, Beginning pos., USD</v>
      </c>
      <c r="D20" t="str">
        <f t="shared" si="0"/>
        <v>DT.DOD.DSTM.CD.MA.AR.GE.US</v>
      </c>
      <c r="E20" t="str">
        <f t="shared" si="0"/>
        <v>Millions (0)</v>
      </c>
      <c r="F20" t="e" cm="1">
        <f t="array" ref="F20">+_xlfn.XLOOKUP($L$1&amp;L20,#REF!&amp;#REF!,#REF!)</f>
        <v>#REF!</v>
      </c>
      <c r="K20" s="49" t="e">
        <f>+VLOOKUP($L$1,#REF!,2,FALSE)</f>
        <v>#REF!</v>
      </c>
      <c r="L20" t="s">
        <v>390</v>
      </c>
      <c r="M20" s="46" t="s">
        <v>58</v>
      </c>
      <c r="N20" t="s">
        <v>224</v>
      </c>
    </row>
    <row r="21" spans="1:14" x14ac:dyDescent="0.4">
      <c r="A21" t="str">
        <f t="shared" si="1"/>
        <v>Uzbekistan</v>
      </c>
      <c r="B21" s="46" t="e">
        <f t="shared" si="0"/>
        <v>#REF!</v>
      </c>
      <c r="C21" t="str">
        <f t="shared" si="0"/>
        <v>Gross Ext. Debt Pos., Central Bank, Short-term, Loans, Beginning pos., USD</v>
      </c>
      <c r="D21" t="str">
        <f t="shared" si="0"/>
        <v>DT.DOD.DSTL.CD.MA.AR.GE.US</v>
      </c>
      <c r="E21" t="str">
        <f t="shared" si="0"/>
        <v>Millions (0)</v>
      </c>
      <c r="F21" t="e" cm="1">
        <f t="array" ref="F21">+_xlfn.XLOOKUP($L$1&amp;L21,#REF!&amp;#REF!,#REF!)</f>
        <v>#REF!</v>
      </c>
      <c r="K21" s="49" t="e">
        <f>+VLOOKUP($L$1,#REF!,2,FALSE)</f>
        <v>#REF!</v>
      </c>
      <c r="L21" t="s">
        <v>389</v>
      </c>
      <c r="M21" s="46" t="s">
        <v>59</v>
      </c>
      <c r="N21" t="s">
        <v>224</v>
      </c>
    </row>
    <row r="22" spans="1:14" x14ac:dyDescent="0.4">
      <c r="A22" t="str">
        <f t="shared" si="1"/>
        <v>Uzbekistan</v>
      </c>
      <c r="B22" s="46" t="e">
        <f t="shared" si="0"/>
        <v>#REF!</v>
      </c>
      <c r="C22" t="str">
        <f t="shared" si="0"/>
        <v>Gross Ext. Debt Pos., Central Bank, Short-term, Trade credit and advances, Beginning pos., USD</v>
      </c>
      <c r="D22" t="str">
        <f t="shared" si="0"/>
        <v>DT.DOD.DSTT.CD.MA.AR.GE.US</v>
      </c>
      <c r="E22" t="str">
        <f t="shared" si="0"/>
        <v>Millions (0)</v>
      </c>
      <c r="F22" t="e" cm="1">
        <f t="array" ref="F22">+_xlfn.XLOOKUP($L$1&amp;L22,#REF!&amp;#REF!,#REF!)</f>
        <v>#REF!</v>
      </c>
      <c r="K22" s="49" t="e">
        <f>+VLOOKUP($L$1,#REF!,2,FALSE)</f>
        <v>#REF!</v>
      </c>
      <c r="L22" t="s">
        <v>388</v>
      </c>
      <c r="M22" s="46" t="s">
        <v>60</v>
      </c>
      <c r="N22" t="s">
        <v>224</v>
      </c>
    </row>
    <row r="23" spans="1:14" x14ac:dyDescent="0.4">
      <c r="A23" t="str">
        <f t="shared" si="1"/>
        <v>Uzbekistan</v>
      </c>
      <c r="B23" s="46" t="e">
        <f t="shared" si="0"/>
        <v>#REF!</v>
      </c>
      <c r="C23" t="str">
        <f t="shared" si="0"/>
        <v>Gross Ext. Debt Pos., Central Bank, Short-term, Unallocated gold accounts included in monetary gold, Beginning pos., USD</v>
      </c>
      <c r="D23" t="str">
        <f t="shared" si="0"/>
        <v>DT.DOD.DSUN.CD.MA.AR.GE.US</v>
      </c>
      <c r="E23" t="str">
        <f t="shared" si="0"/>
        <v>Millions (0)</v>
      </c>
      <c r="F23" t="e" cm="1">
        <f t="array" ref="F23">+_xlfn.XLOOKUP($L$1&amp;L23,#REF!&amp;#REF!,#REF!)</f>
        <v>#REF!</v>
      </c>
      <c r="K23" s="49" t="e">
        <f>+VLOOKUP($L$1,#REF!,2,FALSE)</f>
        <v>#REF!</v>
      </c>
      <c r="L23" t="s">
        <v>387</v>
      </c>
      <c r="M23" s="46" t="s">
        <v>61</v>
      </c>
      <c r="N23" t="s">
        <v>224</v>
      </c>
    </row>
    <row r="24" spans="1:14" x14ac:dyDescent="0.4">
      <c r="A24" t="str">
        <f t="shared" si="1"/>
        <v>Uzbekistan</v>
      </c>
      <c r="B24" s="46" t="e">
        <f t="shared" si="0"/>
        <v>#REF!</v>
      </c>
      <c r="C24" t="str">
        <f t="shared" si="0"/>
        <v>Gross Ext. Debt Pos., Central Bank, Short-term, Other debt instruments, Beginning pos., USD</v>
      </c>
      <c r="D24" t="str">
        <f t="shared" si="0"/>
        <v>DT.DOD.DSOO.CD.MA.AR.GE.US</v>
      </c>
      <c r="E24" t="str">
        <f t="shared" si="0"/>
        <v>Millions (0)</v>
      </c>
      <c r="F24" t="e" cm="1">
        <f t="array" ref="F24">+_xlfn.XLOOKUP($L$1&amp;L24,#REF!&amp;#REF!,#REF!)</f>
        <v>#REF!</v>
      </c>
      <c r="K24" s="49" t="e">
        <f>+VLOOKUP($L$1,#REF!,2,FALSE)</f>
        <v>#REF!</v>
      </c>
      <c r="L24" t="s">
        <v>386</v>
      </c>
      <c r="M24" s="46" t="s">
        <v>62</v>
      </c>
      <c r="N24" t="s">
        <v>224</v>
      </c>
    </row>
    <row r="25" spans="1:14" x14ac:dyDescent="0.4">
      <c r="A25" t="str">
        <f t="shared" si="1"/>
        <v>Uzbekistan</v>
      </c>
      <c r="B25" s="46" t="e">
        <f t="shared" si="0"/>
        <v>#REF!</v>
      </c>
      <c r="C25" t="str">
        <f t="shared" si="0"/>
        <v>Gross Ext. Debt Pos., Central Bank, Long-term, All instruments, Beginning pos., USD</v>
      </c>
      <c r="D25" t="str">
        <f t="shared" si="0"/>
        <v>DT.DOD.DLXF.CD.MA.AR.GE.US</v>
      </c>
      <c r="E25" t="str">
        <f t="shared" si="0"/>
        <v>Millions (0)</v>
      </c>
      <c r="F25" t="e" cm="1">
        <f t="array" ref="F25">+_xlfn.XLOOKUP($L$1&amp;L25,#REF!&amp;#REF!,#REF!)</f>
        <v>#REF!</v>
      </c>
      <c r="K25" s="49" t="e">
        <f>+VLOOKUP($L$1,#REF!,2,FALSE)</f>
        <v>#REF!</v>
      </c>
      <c r="L25" t="s">
        <v>385</v>
      </c>
      <c r="M25" s="46" t="s">
        <v>63</v>
      </c>
      <c r="N25" t="s">
        <v>224</v>
      </c>
    </row>
    <row r="26" spans="1:14" x14ac:dyDescent="0.4">
      <c r="A26" t="str">
        <f t="shared" si="1"/>
        <v>Uzbekistan</v>
      </c>
      <c r="B26" s="46" t="e">
        <f t="shared" si="0"/>
        <v>#REF!</v>
      </c>
      <c r="C26" t="str">
        <f t="shared" si="0"/>
        <v>Gross Ext. Debt Pos., Central Bank, Long-term, Special drawing rights (SDRs), Beginning pos., USD</v>
      </c>
      <c r="D26" t="str">
        <f t="shared" si="0"/>
        <v>DT.DOD.DLTS.CD.MA.AR.GE.US</v>
      </c>
      <c r="E26" t="str">
        <f t="shared" si="0"/>
        <v>Millions (0)</v>
      </c>
      <c r="F26" t="e" cm="1">
        <f t="array" ref="F26">+_xlfn.XLOOKUP($L$1&amp;L26,#REF!&amp;#REF!,#REF!)</f>
        <v>#REF!</v>
      </c>
      <c r="K26" s="49" t="e">
        <f>+VLOOKUP($L$1,#REF!,2,FALSE)</f>
        <v>#REF!</v>
      </c>
      <c r="L26" t="s">
        <v>384</v>
      </c>
      <c r="M26" s="46" t="s">
        <v>64</v>
      </c>
      <c r="N26" t="s">
        <v>224</v>
      </c>
    </row>
    <row r="27" spans="1:14" x14ac:dyDescent="0.4">
      <c r="A27" t="str">
        <f t="shared" si="1"/>
        <v>Uzbekistan</v>
      </c>
      <c r="B27" s="46" t="e">
        <f t="shared" si="0"/>
        <v>#REF!</v>
      </c>
      <c r="C27" t="str">
        <f t="shared" si="0"/>
        <v>Gross Ext. Debt Pos., Central Bank, Long-term, Currency and deposits, Beginning pos., USD</v>
      </c>
      <c r="D27" t="str">
        <f t="shared" si="0"/>
        <v>DT.DOD.DLCD.CD.MA.AR.GE.US</v>
      </c>
      <c r="E27" t="str">
        <f t="shared" si="0"/>
        <v>Millions (0)</v>
      </c>
      <c r="F27" t="e" cm="1">
        <f t="array" ref="F27">+_xlfn.XLOOKUP($L$1&amp;L27,#REF!&amp;#REF!,#REF!)</f>
        <v>#REF!</v>
      </c>
      <c r="K27" s="49" t="e">
        <f>+VLOOKUP($L$1,#REF!,2,FALSE)</f>
        <v>#REF!</v>
      </c>
      <c r="L27" t="s">
        <v>383</v>
      </c>
      <c r="M27" s="46" t="s">
        <v>65</v>
      </c>
      <c r="N27" t="s">
        <v>224</v>
      </c>
    </row>
    <row r="28" spans="1:14" x14ac:dyDescent="0.4">
      <c r="A28" t="str">
        <f t="shared" si="1"/>
        <v>Uzbekistan</v>
      </c>
      <c r="B28" s="46" t="e">
        <f t="shared" si="0"/>
        <v>#REF!</v>
      </c>
      <c r="C28" t="str">
        <f t="shared" si="0"/>
        <v>Gross Ext. Debt Pos., Central Bank, Long-term, Debt securities, Beginning pos., USD</v>
      </c>
      <c r="D28" t="str">
        <f t="shared" si="0"/>
        <v>DT.DOD.DLBN.CD.MA.AR.GE.US</v>
      </c>
      <c r="E28" t="str">
        <f t="shared" si="0"/>
        <v>Millions (0)</v>
      </c>
      <c r="F28" t="e" cm="1">
        <f t="array" ref="F28">+_xlfn.XLOOKUP($L$1&amp;L28,#REF!&amp;#REF!,#REF!)</f>
        <v>#REF!</v>
      </c>
      <c r="K28" s="49" t="e">
        <f>+VLOOKUP($L$1,#REF!,2,FALSE)</f>
        <v>#REF!</v>
      </c>
      <c r="L28" t="s">
        <v>382</v>
      </c>
      <c r="M28" s="46" t="s">
        <v>66</v>
      </c>
      <c r="N28" t="s">
        <v>224</v>
      </c>
    </row>
    <row r="29" spans="1:14" x14ac:dyDescent="0.4">
      <c r="A29" t="str">
        <f t="shared" si="1"/>
        <v>Uzbekistan</v>
      </c>
      <c r="B29" s="46" t="e">
        <f t="shared" si="0"/>
        <v>#REF!</v>
      </c>
      <c r="C29" t="str">
        <f t="shared" si="0"/>
        <v>Gross Ext. Debt Pos., Central Bank, Long-term, Loans, Beginning pos., USD</v>
      </c>
      <c r="D29" t="str">
        <f t="shared" si="0"/>
        <v>DT.DOD.DLTL.CD.MA.AR.GE.US</v>
      </c>
      <c r="E29" t="str">
        <f t="shared" si="0"/>
        <v>Millions (0)</v>
      </c>
      <c r="F29" t="e" cm="1">
        <f t="array" ref="F29">+_xlfn.XLOOKUP($L$1&amp;L29,#REF!&amp;#REF!,#REF!)</f>
        <v>#REF!</v>
      </c>
      <c r="K29" s="49" t="e">
        <f>+VLOOKUP($L$1,#REF!,2,FALSE)</f>
        <v>#REF!</v>
      </c>
      <c r="L29" t="s">
        <v>381</v>
      </c>
      <c r="M29" s="46" t="s">
        <v>67</v>
      </c>
      <c r="N29" t="s">
        <v>224</v>
      </c>
    </row>
    <row r="30" spans="1:14" x14ac:dyDescent="0.4">
      <c r="A30" t="str">
        <f t="shared" si="1"/>
        <v>Uzbekistan</v>
      </c>
      <c r="B30" s="46" t="e">
        <f t="shared" si="0"/>
        <v>#REF!</v>
      </c>
      <c r="C30" t="str">
        <f t="shared" si="0"/>
        <v>Gross Ext. Debt Pos., Central Bank, Long-term, Trade credit and advances , Beginning pos., USD</v>
      </c>
      <c r="D30" t="str">
        <f t="shared" si="0"/>
        <v>DT.DOD.DLTT.CD.MA.AR.GE.US</v>
      </c>
      <c r="E30" t="str">
        <f t="shared" si="0"/>
        <v>Millions (0)</v>
      </c>
      <c r="F30" t="e" cm="1">
        <f t="array" ref="F30">+_xlfn.XLOOKUP($L$1&amp;L30,#REF!&amp;#REF!,#REF!)</f>
        <v>#REF!</v>
      </c>
      <c r="K30" s="49" t="e">
        <f>+VLOOKUP($L$1,#REF!,2,FALSE)</f>
        <v>#REF!</v>
      </c>
      <c r="L30" t="s">
        <v>380</v>
      </c>
      <c r="M30" s="46" t="s">
        <v>68</v>
      </c>
      <c r="N30" t="s">
        <v>224</v>
      </c>
    </row>
    <row r="31" spans="1:14" x14ac:dyDescent="0.4">
      <c r="A31" t="str">
        <f t="shared" si="1"/>
        <v>Uzbekistan</v>
      </c>
      <c r="B31" s="46" t="e">
        <f t="shared" si="0"/>
        <v>#REF!</v>
      </c>
      <c r="C31" t="str">
        <f t="shared" si="0"/>
        <v>Gross Ext. Debt Pos., Central Bank, Long-term, Other debt instruments, Beginning pos., USD</v>
      </c>
      <c r="D31" t="str">
        <f t="shared" si="0"/>
        <v>DT.DOD.DLTO.CD.MA.AR.GE.US</v>
      </c>
      <c r="E31" t="str">
        <f t="shared" si="0"/>
        <v>Millions (0)</v>
      </c>
      <c r="F31" t="e" cm="1">
        <f t="array" ref="F31">+_xlfn.XLOOKUP($L$1&amp;L31,#REF!&amp;#REF!,#REF!)</f>
        <v>#REF!</v>
      </c>
      <c r="K31" s="49" t="e">
        <f>+VLOOKUP($L$1,#REF!,2,FALSE)</f>
        <v>#REF!</v>
      </c>
      <c r="L31" t="s">
        <v>379</v>
      </c>
      <c r="M31" s="46" t="s">
        <v>69</v>
      </c>
      <c r="N31" t="s">
        <v>224</v>
      </c>
    </row>
    <row r="32" spans="1:14" x14ac:dyDescent="0.4">
      <c r="A32" t="str">
        <f t="shared" si="1"/>
        <v>Uzbekistan</v>
      </c>
      <c r="B32" s="46" t="e">
        <f t="shared" si="0"/>
        <v>#REF!</v>
      </c>
      <c r="C32" t="str">
        <f t="shared" si="0"/>
        <v>Gross Ext. Debt Pos., Deposit-Taking Corp., exc. CB, All maturities, All instruments, Beginning pos., USD</v>
      </c>
      <c r="D32" t="str">
        <f t="shared" si="0"/>
        <v>DT.DOD.DECT.CD.CB.AR.GE.US</v>
      </c>
      <c r="E32" t="str">
        <f t="shared" si="0"/>
        <v>Millions (0)</v>
      </c>
      <c r="F32" t="e" cm="1">
        <f t="array" ref="F32">+_xlfn.XLOOKUP($L$1&amp;L32,#REF!&amp;#REF!,#REF!)</f>
        <v>#REF!</v>
      </c>
      <c r="K32" s="49" t="e">
        <f>+VLOOKUP($L$1,#REF!,2,FALSE)</f>
        <v>#REF!</v>
      </c>
      <c r="L32" t="s">
        <v>378</v>
      </c>
      <c r="M32" s="46" t="s">
        <v>70</v>
      </c>
      <c r="N32" t="s">
        <v>224</v>
      </c>
    </row>
    <row r="33" spans="1:14" x14ac:dyDescent="0.4">
      <c r="A33" t="str">
        <f t="shared" si="1"/>
        <v>Uzbekistan</v>
      </c>
      <c r="B33" s="46" t="e">
        <f t="shared" si="0"/>
        <v>#REF!</v>
      </c>
      <c r="C33" t="str">
        <f t="shared" si="0"/>
        <v>Gross Ext. Debt Pos., Deposit-Taking Corp., exc. CB, Short-term, All instruments, Beginning pos., USD</v>
      </c>
      <c r="D33" t="str">
        <f t="shared" si="0"/>
        <v>DT.DOD.DSTC.CD.CB.AR.GE.US</v>
      </c>
      <c r="E33" t="str">
        <f t="shared" si="0"/>
        <v>Millions (0)</v>
      </c>
      <c r="F33" t="e" cm="1">
        <f t="array" ref="F33">+_xlfn.XLOOKUP($L$1&amp;L33,#REF!&amp;#REF!,#REF!)</f>
        <v>#REF!</v>
      </c>
      <c r="K33" s="49" t="e">
        <f>+VLOOKUP($L$1,#REF!,2,FALSE)</f>
        <v>#REF!</v>
      </c>
      <c r="L33" t="s">
        <v>377</v>
      </c>
      <c r="M33" s="46" t="s">
        <v>71</v>
      </c>
      <c r="N33" t="s">
        <v>224</v>
      </c>
    </row>
    <row r="34" spans="1:14" x14ac:dyDescent="0.4">
      <c r="A34" t="str">
        <f t="shared" si="1"/>
        <v>Uzbekistan</v>
      </c>
      <c r="B34" s="46" t="e">
        <f t="shared" ref="B34:E65" si="2">+K34</f>
        <v>#REF!</v>
      </c>
      <c r="C34" t="str">
        <f t="shared" si="2"/>
        <v>Gross Ext. Debt Pos., Deposit-Taking Corp., exc. CB, Short-term, Currency and deposits, Beginning pos., USD</v>
      </c>
      <c r="D34" t="str">
        <f t="shared" si="2"/>
        <v>DT.DOD.DSCD.CD.CB.AR.GE.US</v>
      </c>
      <c r="E34" t="str">
        <f t="shared" si="2"/>
        <v>Millions (0)</v>
      </c>
      <c r="F34" t="e" cm="1">
        <f t="array" ref="F34">+_xlfn.XLOOKUP($L$1&amp;L34,#REF!&amp;#REF!,#REF!)</f>
        <v>#REF!</v>
      </c>
      <c r="K34" s="49" t="e">
        <f>+VLOOKUP($L$1,#REF!,2,FALSE)</f>
        <v>#REF!</v>
      </c>
      <c r="L34" t="s">
        <v>376</v>
      </c>
      <c r="M34" s="46" t="s">
        <v>72</v>
      </c>
      <c r="N34" t="s">
        <v>224</v>
      </c>
    </row>
    <row r="35" spans="1:14" x14ac:dyDescent="0.4">
      <c r="A35" t="str">
        <f t="shared" si="1"/>
        <v>Uzbekistan</v>
      </c>
      <c r="B35" s="46" t="e">
        <f t="shared" si="2"/>
        <v>#REF!</v>
      </c>
      <c r="C35" t="str">
        <f t="shared" si="2"/>
        <v>Gross Ext. Debt Pos., Deposit-Taking Corp., exc. CB, Short-term, Debt securities, Beginning pos., USD</v>
      </c>
      <c r="D35" t="str">
        <f t="shared" si="2"/>
        <v>DT.DOD.DSTM.CD.CB.AR.GE.US</v>
      </c>
      <c r="E35" t="str">
        <f t="shared" si="2"/>
        <v>Millions (0)</v>
      </c>
      <c r="F35" t="e" cm="1">
        <f t="array" ref="F35">+_xlfn.XLOOKUP($L$1&amp;L35,#REF!&amp;#REF!,#REF!)</f>
        <v>#REF!</v>
      </c>
      <c r="K35" s="49" t="e">
        <f>+VLOOKUP($L$1,#REF!,2,FALSE)</f>
        <v>#REF!</v>
      </c>
      <c r="L35" t="s">
        <v>375</v>
      </c>
      <c r="M35" s="46" t="s">
        <v>73</v>
      </c>
      <c r="N35" t="s">
        <v>224</v>
      </c>
    </row>
    <row r="36" spans="1:14" x14ac:dyDescent="0.4">
      <c r="A36" t="str">
        <f t="shared" si="1"/>
        <v>Uzbekistan</v>
      </c>
      <c r="B36" s="46" t="e">
        <f t="shared" si="2"/>
        <v>#REF!</v>
      </c>
      <c r="C36" t="str">
        <f t="shared" si="2"/>
        <v>Gross Ext. Debt Pos., Deposit-Taking Corp., exc. CB, Short-term, Loans, Beginning pos., USD</v>
      </c>
      <c r="D36" t="str">
        <f t="shared" si="2"/>
        <v>DT.DOD.DSTL.CD.CB.AR.GE.US</v>
      </c>
      <c r="E36" t="str">
        <f t="shared" si="2"/>
        <v>Millions (0)</v>
      </c>
      <c r="F36" t="e" cm="1">
        <f t="array" ref="F36">+_xlfn.XLOOKUP($L$1&amp;L36,#REF!&amp;#REF!,#REF!)</f>
        <v>#REF!</v>
      </c>
      <c r="K36" s="49" t="e">
        <f>+VLOOKUP($L$1,#REF!,2,FALSE)</f>
        <v>#REF!</v>
      </c>
      <c r="L36" t="s">
        <v>374</v>
      </c>
      <c r="M36" s="46" t="s">
        <v>74</v>
      </c>
      <c r="N36" t="s">
        <v>224</v>
      </c>
    </row>
    <row r="37" spans="1:14" x14ac:dyDescent="0.4">
      <c r="A37" t="str">
        <f t="shared" si="1"/>
        <v>Uzbekistan</v>
      </c>
      <c r="B37" s="46" t="e">
        <f t="shared" si="2"/>
        <v>#REF!</v>
      </c>
      <c r="C37" t="str">
        <f t="shared" si="2"/>
        <v>Gross Ext. Debt Pos., Deposit-Taking Corp., exc. CB, Short-term, Trade credit and advances, Beginning pos., USD</v>
      </c>
      <c r="D37" t="str">
        <f t="shared" si="2"/>
        <v>DT.DOD.DSTT.CD.CB.AR.GE.US</v>
      </c>
      <c r="E37" t="str">
        <f t="shared" si="2"/>
        <v>Millions (0)</v>
      </c>
      <c r="F37" t="e" cm="1">
        <f t="array" ref="F37">+_xlfn.XLOOKUP($L$1&amp;L37,#REF!&amp;#REF!,#REF!)</f>
        <v>#REF!</v>
      </c>
      <c r="K37" s="49" t="e">
        <f>+VLOOKUP($L$1,#REF!,2,FALSE)</f>
        <v>#REF!</v>
      </c>
      <c r="L37" t="s">
        <v>373</v>
      </c>
      <c r="M37" s="46" t="s">
        <v>75</v>
      </c>
      <c r="N37" t="s">
        <v>224</v>
      </c>
    </row>
    <row r="38" spans="1:14" x14ac:dyDescent="0.4">
      <c r="A38" t="str">
        <f t="shared" si="1"/>
        <v>Uzbekistan</v>
      </c>
      <c r="B38" s="46" t="e">
        <f t="shared" si="2"/>
        <v>#REF!</v>
      </c>
      <c r="C38" t="str">
        <f t="shared" si="2"/>
        <v>Gross Ext. Debt Pos., Deposit-Taking Corp., exc. CB, Short-term, Other debt instruments, Beginning pos., USD</v>
      </c>
      <c r="D38" t="str">
        <f t="shared" si="2"/>
        <v>DT.DOD.DSOO.CD.CB.AR.GE.US</v>
      </c>
      <c r="E38" t="str">
        <f t="shared" si="2"/>
        <v>Millions (0)</v>
      </c>
      <c r="F38" t="e" cm="1">
        <f t="array" ref="F38">+_xlfn.XLOOKUP($L$1&amp;L38,#REF!&amp;#REF!,#REF!)</f>
        <v>#REF!</v>
      </c>
      <c r="K38" s="49" t="e">
        <f>+VLOOKUP($L$1,#REF!,2,FALSE)</f>
        <v>#REF!</v>
      </c>
      <c r="L38" t="s">
        <v>372</v>
      </c>
      <c r="M38" s="46" t="s">
        <v>76</v>
      </c>
      <c r="N38" t="s">
        <v>224</v>
      </c>
    </row>
    <row r="39" spans="1:14" x14ac:dyDescent="0.4">
      <c r="A39" t="str">
        <f t="shared" si="1"/>
        <v>Uzbekistan</v>
      </c>
      <c r="B39" s="46" t="e">
        <f t="shared" si="2"/>
        <v>#REF!</v>
      </c>
      <c r="C39" t="str">
        <f t="shared" si="2"/>
        <v>Gross Ext. Debt Pos., Deposit-Taking Corp., exc. CB, Long-term, All instruments, Beginning pos., USD</v>
      </c>
      <c r="D39" t="str">
        <f t="shared" si="2"/>
        <v>DT.DOD.DLXF.CD.CB.AR.GE.US</v>
      </c>
      <c r="E39" t="str">
        <f t="shared" si="2"/>
        <v>Millions (0)</v>
      </c>
      <c r="F39" t="e" cm="1">
        <f t="array" ref="F39">+_xlfn.XLOOKUP($L$1&amp;L39,#REF!&amp;#REF!,#REF!)</f>
        <v>#REF!</v>
      </c>
      <c r="K39" s="49" t="e">
        <f>+VLOOKUP($L$1,#REF!,2,FALSE)</f>
        <v>#REF!</v>
      </c>
      <c r="L39" t="s">
        <v>371</v>
      </c>
      <c r="M39" s="46" t="s">
        <v>77</v>
      </c>
      <c r="N39" t="s">
        <v>224</v>
      </c>
    </row>
    <row r="40" spans="1:14" x14ac:dyDescent="0.4">
      <c r="A40" t="str">
        <f t="shared" si="1"/>
        <v>Uzbekistan</v>
      </c>
      <c r="B40" s="46" t="e">
        <f t="shared" si="2"/>
        <v>#REF!</v>
      </c>
      <c r="C40" t="str">
        <f t="shared" si="2"/>
        <v>Gross Ext. Debt Pos., Deposit-Taking Corp., exc. CB, Long-term, Currency and deposits, Beginning pos., USD</v>
      </c>
      <c r="D40" t="str">
        <f t="shared" si="2"/>
        <v>DT.DOD.DLCD.CD.CB.AR.GE.US</v>
      </c>
      <c r="E40" t="str">
        <f t="shared" si="2"/>
        <v>Millions (0)</v>
      </c>
      <c r="F40" t="e" cm="1">
        <f t="array" ref="F40">+_xlfn.XLOOKUP($L$1&amp;L40,#REF!&amp;#REF!,#REF!)</f>
        <v>#REF!</v>
      </c>
      <c r="K40" s="49" t="e">
        <f>+VLOOKUP($L$1,#REF!,2,FALSE)</f>
        <v>#REF!</v>
      </c>
      <c r="L40" t="s">
        <v>370</v>
      </c>
      <c r="M40" s="46" t="s">
        <v>78</v>
      </c>
      <c r="N40" t="s">
        <v>224</v>
      </c>
    </row>
    <row r="41" spans="1:14" x14ac:dyDescent="0.4">
      <c r="A41" t="str">
        <f t="shared" si="1"/>
        <v>Uzbekistan</v>
      </c>
      <c r="B41" s="46" t="e">
        <f t="shared" si="2"/>
        <v>#REF!</v>
      </c>
      <c r="C41" t="str">
        <f t="shared" si="2"/>
        <v>Gross Ext. Debt Pos., Deposit-Taking Corp., exc. CB, Long-term, Debt securities, Beginning pos., USD</v>
      </c>
      <c r="D41" t="str">
        <f t="shared" si="2"/>
        <v>DT.DOD.DLBN.CD.CB.AR.GE.US</v>
      </c>
      <c r="E41" t="str">
        <f t="shared" si="2"/>
        <v>Millions (0)</v>
      </c>
      <c r="F41" t="e" cm="1">
        <f t="array" ref="F41">+_xlfn.XLOOKUP($L$1&amp;L41,#REF!&amp;#REF!,#REF!)</f>
        <v>#REF!</v>
      </c>
      <c r="K41" s="49" t="e">
        <f>+VLOOKUP($L$1,#REF!,2,FALSE)</f>
        <v>#REF!</v>
      </c>
      <c r="L41" t="s">
        <v>369</v>
      </c>
      <c r="M41" s="46" t="s">
        <v>79</v>
      </c>
      <c r="N41" t="s">
        <v>224</v>
      </c>
    </row>
    <row r="42" spans="1:14" x14ac:dyDescent="0.4">
      <c r="A42" t="str">
        <f t="shared" si="1"/>
        <v>Uzbekistan</v>
      </c>
      <c r="B42" s="46" t="e">
        <f t="shared" si="2"/>
        <v>#REF!</v>
      </c>
      <c r="C42" t="str">
        <f t="shared" si="2"/>
        <v>Gross Ext. Debt Pos., Deposit-Taking Corp., exc. CB, Long-term, Loans, Beginning pos., USD</v>
      </c>
      <c r="D42" t="str">
        <f t="shared" si="2"/>
        <v>DT.DOD.DLTL.CD.CB.AR.GE.US</v>
      </c>
      <c r="E42" t="str">
        <f t="shared" si="2"/>
        <v>Millions (0)</v>
      </c>
      <c r="F42" t="e" cm="1">
        <f t="array" ref="F42">+_xlfn.XLOOKUP($L$1&amp;L42,#REF!&amp;#REF!,#REF!)</f>
        <v>#REF!</v>
      </c>
      <c r="K42" s="49" t="e">
        <f>+VLOOKUP($L$1,#REF!,2,FALSE)</f>
        <v>#REF!</v>
      </c>
      <c r="L42" t="s">
        <v>368</v>
      </c>
      <c r="M42" s="46" t="s">
        <v>80</v>
      </c>
      <c r="N42" t="s">
        <v>224</v>
      </c>
    </row>
    <row r="43" spans="1:14" x14ac:dyDescent="0.4">
      <c r="A43" t="str">
        <f t="shared" si="1"/>
        <v>Uzbekistan</v>
      </c>
      <c r="B43" s="46" t="e">
        <f t="shared" si="2"/>
        <v>#REF!</v>
      </c>
      <c r="C43" t="str">
        <f t="shared" si="2"/>
        <v>Gross Ext. Debt Pos., Deposit-Taking Corp., exc. CB, Long-term, Trade credit and advances, Beginning pos., USD</v>
      </c>
      <c r="D43" t="str">
        <f t="shared" si="2"/>
        <v>DT.DOD.DLTT.CD.CB.AR.GE.US</v>
      </c>
      <c r="E43" t="str">
        <f t="shared" si="2"/>
        <v>Millions (0)</v>
      </c>
      <c r="F43" t="e" cm="1">
        <f t="array" ref="F43">+_xlfn.XLOOKUP($L$1&amp;L43,#REF!&amp;#REF!,#REF!)</f>
        <v>#REF!</v>
      </c>
      <c r="K43" s="49" t="e">
        <f>+VLOOKUP($L$1,#REF!,2,FALSE)</f>
        <v>#REF!</v>
      </c>
      <c r="L43" t="s">
        <v>367</v>
      </c>
      <c r="M43" s="46" t="s">
        <v>81</v>
      </c>
      <c r="N43" t="s">
        <v>224</v>
      </c>
    </row>
    <row r="44" spans="1:14" x14ac:dyDescent="0.4">
      <c r="A44" t="str">
        <f t="shared" si="1"/>
        <v>Uzbekistan</v>
      </c>
      <c r="B44" s="46" t="e">
        <f t="shared" si="2"/>
        <v>#REF!</v>
      </c>
      <c r="C44" t="str">
        <f t="shared" si="2"/>
        <v>Gross Ext. Debt Pos., Deposit-Taking Corp., exc. CB, Long-term, Other debt instruments, Beginning pos., USD</v>
      </c>
      <c r="D44" t="str">
        <f t="shared" si="2"/>
        <v>DT.DOD.DLTO.CD.CB.AR.GE.US</v>
      </c>
      <c r="E44" t="str">
        <f t="shared" si="2"/>
        <v>Millions (0)</v>
      </c>
      <c r="F44" t="e" cm="1">
        <f t="array" ref="F44">+_xlfn.XLOOKUP($L$1&amp;L44,#REF!&amp;#REF!,#REF!)</f>
        <v>#REF!</v>
      </c>
      <c r="K44" s="49" t="e">
        <f>+VLOOKUP($L$1,#REF!,2,FALSE)</f>
        <v>#REF!</v>
      </c>
      <c r="L44" t="s">
        <v>366</v>
      </c>
      <c r="M44" s="46" t="s">
        <v>82</v>
      </c>
      <c r="N44" t="s">
        <v>224</v>
      </c>
    </row>
    <row r="45" spans="1:14" x14ac:dyDescent="0.4">
      <c r="A45" t="str">
        <f t="shared" si="1"/>
        <v>Uzbekistan</v>
      </c>
      <c r="B45" s="46" t="e">
        <f t="shared" si="2"/>
        <v>#REF!</v>
      </c>
      <c r="C45" t="str">
        <f t="shared" si="2"/>
        <v>Gross Ext. Debt Pos., Other Sectors, All maturities, All instruments, Beginning pos., USD</v>
      </c>
      <c r="D45" t="str">
        <f t="shared" si="2"/>
        <v>DT.DOD.DECT.CD.OT.AR.GE.US</v>
      </c>
      <c r="E45" t="str">
        <f t="shared" si="2"/>
        <v>Millions (0)</v>
      </c>
      <c r="F45" t="e" cm="1">
        <f t="array" ref="F45">+_xlfn.XLOOKUP($L$1&amp;L45,#REF!&amp;#REF!,#REF!)</f>
        <v>#REF!</v>
      </c>
      <c r="K45" s="49" t="e">
        <f>+VLOOKUP($L$1,#REF!,2,FALSE)</f>
        <v>#REF!</v>
      </c>
      <c r="L45" t="s">
        <v>365</v>
      </c>
      <c r="M45" s="46" t="s">
        <v>83</v>
      </c>
      <c r="N45" t="s">
        <v>224</v>
      </c>
    </row>
    <row r="46" spans="1:14" x14ac:dyDescent="0.4">
      <c r="A46" t="str">
        <f t="shared" si="1"/>
        <v>Uzbekistan</v>
      </c>
      <c r="B46" s="46" t="e">
        <f t="shared" si="2"/>
        <v>#REF!</v>
      </c>
      <c r="C46" t="str">
        <f t="shared" si="2"/>
        <v>Gross Ext. Debt Pos., Other Sectors, Short-term, All instruments, Beginning pos., USD</v>
      </c>
      <c r="D46" t="str">
        <f t="shared" si="2"/>
        <v>DT.DOD.DSTC.CD.OT.AR.GE.US</v>
      </c>
      <c r="E46" t="str">
        <f t="shared" si="2"/>
        <v>Millions (0)</v>
      </c>
      <c r="F46" t="e" cm="1">
        <f t="array" ref="F46">+_xlfn.XLOOKUP($L$1&amp;L46,#REF!&amp;#REF!,#REF!)</f>
        <v>#REF!</v>
      </c>
      <c r="K46" s="49" t="e">
        <f>+VLOOKUP($L$1,#REF!,2,FALSE)</f>
        <v>#REF!</v>
      </c>
      <c r="L46" t="s">
        <v>364</v>
      </c>
      <c r="M46" s="46" t="s">
        <v>84</v>
      </c>
      <c r="N46" t="s">
        <v>224</v>
      </c>
    </row>
    <row r="47" spans="1:14" x14ac:dyDescent="0.4">
      <c r="A47" t="str">
        <f t="shared" si="1"/>
        <v>Uzbekistan</v>
      </c>
      <c r="B47" s="46" t="e">
        <f t="shared" si="2"/>
        <v>#REF!</v>
      </c>
      <c r="C47" t="str">
        <f t="shared" si="2"/>
        <v>Gross Ext. Debt Pos., Other Sectors, Short-term, Currency and deposits, Beginning pos., USD</v>
      </c>
      <c r="D47" t="str">
        <f t="shared" si="2"/>
        <v>DT.DOD.DSCD.CD.OT.AR.GE.US</v>
      </c>
      <c r="E47" t="str">
        <f t="shared" si="2"/>
        <v>Millions (0)</v>
      </c>
      <c r="F47" t="e" cm="1">
        <f t="array" ref="F47">+_xlfn.XLOOKUP($L$1&amp;L47,#REF!&amp;#REF!,#REF!)</f>
        <v>#REF!</v>
      </c>
      <c r="K47" s="49" t="e">
        <f>+VLOOKUP($L$1,#REF!,2,FALSE)</f>
        <v>#REF!</v>
      </c>
      <c r="L47" t="s">
        <v>363</v>
      </c>
      <c r="M47" s="46" t="s">
        <v>85</v>
      </c>
      <c r="N47" t="s">
        <v>224</v>
      </c>
    </row>
    <row r="48" spans="1:14" x14ac:dyDescent="0.4">
      <c r="A48" t="str">
        <f t="shared" si="1"/>
        <v>Uzbekistan</v>
      </c>
      <c r="B48" s="46" t="e">
        <f t="shared" si="2"/>
        <v>#REF!</v>
      </c>
      <c r="C48" t="str">
        <f t="shared" si="2"/>
        <v>Gross Ext. Debt Pos., Other Sectors, Short-term, Debt securities, Beginning pos., USD</v>
      </c>
      <c r="D48" t="str">
        <f t="shared" si="2"/>
        <v>DT.DOD.DSTM.CD.OT.AR.GE.US</v>
      </c>
      <c r="E48" t="str">
        <f t="shared" si="2"/>
        <v>Millions (0)</v>
      </c>
      <c r="F48" t="e" cm="1">
        <f t="array" ref="F48">+_xlfn.XLOOKUP($L$1&amp;L48,#REF!&amp;#REF!,#REF!)</f>
        <v>#REF!</v>
      </c>
      <c r="K48" s="49" t="e">
        <f>+VLOOKUP($L$1,#REF!,2,FALSE)</f>
        <v>#REF!</v>
      </c>
      <c r="L48" t="s">
        <v>362</v>
      </c>
      <c r="M48" s="46" t="s">
        <v>86</v>
      </c>
      <c r="N48" t="s">
        <v>224</v>
      </c>
    </row>
    <row r="49" spans="1:14" x14ac:dyDescent="0.4">
      <c r="A49" t="str">
        <f t="shared" si="1"/>
        <v>Uzbekistan</v>
      </c>
      <c r="B49" s="46" t="e">
        <f t="shared" si="2"/>
        <v>#REF!</v>
      </c>
      <c r="C49" t="str">
        <f t="shared" si="2"/>
        <v>Gross Ext. Debt Pos., Other Sectors, Short-term, Loans, Beginning pos., USD</v>
      </c>
      <c r="D49" t="str">
        <f t="shared" si="2"/>
        <v>DT.DOD.DSTL.CD.OT.AR.GE.US</v>
      </c>
      <c r="E49" t="str">
        <f t="shared" si="2"/>
        <v>Millions (0)</v>
      </c>
      <c r="F49" t="e" cm="1">
        <f t="array" ref="F49">+_xlfn.XLOOKUP($L$1&amp;L49,#REF!&amp;#REF!,#REF!)</f>
        <v>#REF!</v>
      </c>
      <c r="K49" s="49" t="e">
        <f>+VLOOKUP($L$1,#REF!,2,FALSE)</f>
        <v>#REF!</v>
      </c>
      <c r="L49" t="s">
        <v>361</v>
      </c>
      <c r="M49" s="46" t="s">
        <v>87</v>
      </c>
      <c r="N49" t="s">
        <v>224</v>
      </c>
    </row>
    <row r="50" spans="1:14" x14ac:dyDescent="0.4">
      <c r="A50" t="str">
        <f t="shared" si="1"/>
        <v>Uzbekistan</v>
      </c>
      <c r="B50" s="46" t="e">
        <f t="shared" si="2"/>
        <v>#REF!</v>
      </c>
      <c r="C50" t="str">
        <f t="shared" si="2"/>
        <v>Gross Ext. Debt Pos., Other Sectors, Short-term, Trade credit and advances, Beginning pos., USD</v>
      </c>
      <c r="D50" t="str">
        <f t="shared" si="2"/>
        <v>DT.DOD.DSTT.CD.OT.AR.GE.US</v>
      </c>
      <c r="E50" t="str">
        <f t="shared" si="2"/>
        <v>Millions (0)</v>
      </c>
      <c r="F50" t="e" cm="1">
        <f t="array" ref="F50">+_xlfn.XLOOKUP($L$1&amp;L50,#REF!&amp;#REF!,#REF!)</f>
        <v>#REF!</v>
      </c>
      <c r="K50" s="49" t="e">
        <f>+VLOOKUP($L$1,#REF!,2,FALSE)</f>
        <v>#REF!</v>
      </c>
      <c r="L50" t="s">
        <v>360</v>
      </c>
      <c r="M50" s="46" t="s">
        <v>88</v>
      </c>
      <c r="N50" t="s">
        <v>224</v>
      </c>
    </row>
    <row r="51" spans="1:14" x14ac:dyDescent="0.4">
      <c r="A51" t="str">
        <f t="shared" si="1"/>
        <v>Uzbekistan</v>
      </c>
      <c r="B51" s="46" t="e">
        <f t="shared" si="2"/>
        <v>#REF!</v>
      </c>
      <c r="C51" t="str">
        <f t="shared" si="2"/>
        <v>Gross Ext. Debt Pos., Other Sectors, Short-term, Other debt instruments, Beginning pos., USD</v>
      </c>
      <c r="D51" t="str">
        <f t="shared" si="2"/>
        <v>DT.DOD.DSOO.CD.OT.AR.GE.US</v>
      </c>
      <c r="E51" t="str">
        <f t="shared" si="2"/>
        <v>Millions (0)</v>
      </c>
      <c r="F51" t="e" cm="1">
        <f t="array" ref="F51">+_xlfn.XLOOKUP($L$1&amp;L51,#REF!&amp;#REF!,#REF!)</f>
        <v>#REF!</v>
      </c>
      <c r="K51" s="49" t="e">
        <f>+VLOOKUP($L$1,#REF!,2,FALSE)</f>
        <v>#REF!</v>
      </c>
      <c r="L51" t="s">
        <v>359</v>
      </c>
      <c r="M51" s="46" t="s">
        <v>89</v>
      </c>
      <c r="N51" t="s">
        <v>224</v>
      </c>
    </row>
    <row r="52" spans="1:14" x14ac:dyDescent="0.4">
      <c r="A52" t="str">
        <f t="shared" si="1"/>
        <v>Uzbekistan</v>
      </c>
      <c r="B52" s="46" t="e">
        <f t="shared" si="2"/>
        <v>#REF!</v>
      </c>
      <c r="C52" t="str">
        <f t="shared" si="2"/>
        <v>Gross Ext. Debt Pos., Other Sectors, Long-term, All instruments, Beginning pos., USD</v>
      </c>
      <c r="D52" t="str">
        <f t="shared" si="2"/>
        <v>DT.DOD.DLXF.CD.OT.AR.GE.US</v>
      </c>
      <c r="E52" t="str">
        <f t="shared" si="2"/>
        <v>Millions (0)</v>
      </c>
      <c r="F52" t="e" cm="1">
        <f t="array" ref="F52">+_xlfn.XLOOKUP($L$1&amp;L52,#REF!&amp;#REF!,#REF!)</f>
        <v>#REF!</v>
      </c>
      <c r="K52" s="49" t="e">
        <f>+VLOOKUP($L$1,#REF!,2,FALSE)</f>
        <v>#REF!</v>
      </c>
      <c r="L52" t="s">
        <v>358</v>
      </c>
      <c r="M52" s="46" t="s">
        <v>90</v>
      </c>
      <c r="N52" t="s">
        <v>224</v>
      </c>
    </row>
    <row r="53" spans="1:14" x14ac:dyDescent="0.4">
      <c r="A53" t="str">
        <f t="shared" si="1"/>
        <v>Uzbekistan</v>
      </c>
      <c r="B53" s="46" t="e">
        <f t="shared" si="2"/>
        <v>#REF!</v>
      </c>
      <c r="C53" t="str">
        <f t="shared" si="2"/>
        <v>Gross Ext. Debt Pos., Other Sectors, Long-term, Currency and deposits, Beginning pos., USD</v>
      </c>
      <c r="D53" t="str">
        <f t="shared" si="2"/>
        <v>DT.DOD.DLCD.CD.OT.AR.GE.US</v>
      </c>
      <c r="E53" t="str">
        <f t="shared" si="2"/>
        <v>Millions (0)</v>
      </c>
      <c r="F53" t="e" cm="1">
        <f t="array" ref="F53">+_xlfn.XLOOKUP($L$1&amp;L53,#REF!&amp;#REF!,#REF!)</f>
        <v>#REF!</v>
      </c>
      <c r="K53" s="49" t="e">
        <f>+VLOOKUP($L$1,#REF!,2,FALSE)</f>
        <v>#REF!</v>
      </c>
      <c r="L53" t="s">
        <v>357</v>
      </c>
      <c r="M53" s="46" t="s">
        <v>91</v>
      </c>
      <c r="N53" t="s">
        <v>224</v>
      </c>
    </row>
    <row r="54" spans="1:14" x14ac:dyDescent="0.4">
      <c r="A54" t="str">
        <f t="shared" si="1"/>
        <v>Uzbekistan</v>
      </c>
      <c r="B54" s="46" t="e">
        <f t="shared" si="2"/>
        <v>#REF!</v>
      </c>
      <c r="C54" t="str">
        <f t="shared" si="2"/>
        <v>Gross Ext. Debt Pos., Other Sectors, Long-term, Debt securities, Beginning pos., USD</v>
      </c>
      <c r="D54" t="str">
        <f t="shared" si="2"/>
        <v>DT.DOD.DLBN.CD.OT.AR.GE.US</v>
      </c>
      <c r="E54" t="str">
        <f t="shared" si="2"/>
        <v>Millions (0)</v>
      </c>
      <c r="F54" t="e" cm="1">
        <f t="array" ref="F54">+_xlfn.XLOOKUP($L$1&amp;L54,#REF!&amp;#REF!,#REF!)</f>
        <v>#REF!</v>
      </c>
      <c r="K54" s="49" t="e">
        <f>+VLOOKUP($L$1,#REF!,2,FALSE)</f>
        <v>#REF!</v>
      </c>
      <c r="L54" t="s">
        <v>356</v>
      </c>
      <c r="M54" s="46" t="s">
        <v>92</v>
      </c>
      <c r="N54" t="s">
        <v>224</v>
      </c>
    </row>
    <row r="55" spans="1:14" x14ac:dyDescent="0.4">
      <c r="A55" t="str">
        <f t="shared" si="1"/>
        <v>Uzbekistan</v>
      </c>
      <c r="B55" s="46" t="e">
        <f t="shared" si="2"/>
        <v>#REF!</v>
      </c>
      <c r="C55" t="str">
        <f t="shared" si="2"/>
        <v>Gross Ext. Debt Pos., Other Sectors, Long-term, Loans, Beginning pos., USD</v>
      </c>
      <c r="D55" t="str">
        <f t="shared" si="2"/>
        <v>DT.DOD.DLTL.CD.OT.AR.GE.US</v>
      </c>
      <c r="E55" t="str">
        <f t="shared" si="2"/>
        <v>Millions (0)</v>
      </c>
      <c r="F55" t="e" cm="1">
        <f t="array" ref="F55">+_xlfn.XLOOKUP($L$1&amp;L55,#REF!&amp;#REF!,#REF!)</f>
        <v>#REF!</v>
      </c>
      <c r="K55" s="49" t="e">
        <f>+VLOOKUP($L$1,#REF!,2,FALSE)</f>
        <v>#REF!</v>
      </c>
      <c r="L55" t="s">
        <v>355</v>
      </c>
      <c r="M55" s="46" t="s">
        <v>93</v>
      </c>
      <c r="N55" t="s">
        <v>224</v>
      </c>
    </row>
    <row r="56" spans="1:14" x14ac:dyDescent="0.4">
      <c r="A56" t="str">
        <f t="shared" si="1"/>
        <v>Uzbekistan</v>
      </c>
      <c r="B56" s="46" t="e">
        <f t="shared" si="2"/>
        <v>#REF!</v>
      </c>
      <c r="C56" t="str">
        <f t="shared" si="2"/>
        <v>Gross Ext. Debt Pos., Other Sectors, Long-term, Trade credit and advances, Beginning pos., USD</v>
      </c>
      <c r="D56" t="str">
        <f t="shared" si="2"/>
        <v>DT.DOD.DLTT.CD.OT.AR.GE.US</v>
      </c>
      <c r="E56" t="str">
        <f t="shared" si="2"/>
        <v>Millions (0)</v>
      </c>
      <c r="F56" t="e" cm="1">
        <f t="array" ref="F56">+_xlfn.XLOOKUP($L$1&amp;L56,#REF!&amp;#REF!,#REF!)</f>
        <v>#REF!</v>
      </c>
      <c r="K56" s="49" t="e">
        <f>+VLOOKUP($L$1,#REF!,2,FALSE)</f>
        <v>#REF!</v>
      </c>
      <c r="L56" t="s">
        <v>354</v>
      </c>
      <c r="M56" s="46" t="s">
        <v>94</v>
      </c>
      <c r="N56" t="s">
        <v>224</v>
      </c>
    </row>
    <row r="57" spans="1:14" x14ac:dyDescent="0.4">
      <c r="A57" t="str">
        <f t="shared" si="1"/>
        <v>Uzbekistan</v>
      </c>
      <c r="B57" s="46" t="e">
        <f t="shared" si="2"/>
        <v>#REF!</v>
      </c>
      <c r="C57" t="str">
        <f t="shared" si="2"/>
        <v>Gross Ext. Debt Pos., Other Sectors, Long-term, Other debt instruments, Beginning pos., USD</v>
      </c>
      <c r="D57" t="str">
        <f t="shared" si="2"/>
        <v>DT.DOD.DLTO.CD.OT.AR.GE.US</v>
      </c>
      <c r="E57" t="str">
        <f t="shared" si="2"/>
        <v>Millions (0)</v>
      </c>
      <c r="F57" t="e" cm="1">
        <f t="array" ref="F57">+_xlfn.XLOOKUP($L$1&amp;L57,#REF!&amp;#REF!,#REF!)</f>
        <v>#REF!</v>
      </c>
      <c r="K57" s="49" t="e">
        <f>+VLOOKUP($L$1,#REF!,2,FALSE)</f>
        <v>#REF!</v>
      </c>
      <c r="L57" t="s">
        <v>353</v>
      </c>
      <c r="M57" s="46" t="s">
        <v>95</v>
      </c>
      <c r="N57" t="s">
        <v>224</v>
      </c>
    </row>
    <row r="58" spans="1:14" x14ac:dyDescent="0.4">
      <c r="A58" t="str">
        <f t="shared" si="1"/>
        <v>Uzbekistan</v>
      </c>
      <c r="B58" s="46" t="e">
        <f t="shared" si="2"/>
        <v>#REF!</v>
      </c>
      <c r="C58" t="str">
        <f t="shared" si="2"/>
        <v>Gross Ext. Debt Pos., DI: Intercom Lending, All maturities, All instruments, Beginning pos., USD</v>
      </c>
      <c r="D58" t="str">
        <f t="shared" si="2"/>
        <v>DT.DOD.DECT.CD.IL.AR.GE.US</v>
      </c>
      <c r="E58" t="str">
        <f t="shared" si="2"/>
        <v>Millions (0)</v>
      </c>
      <c r="F58" t="e" cm="1">
        <f t="array" ref="F58">+_xlfn.XLOOKUP($L$1&amp;L58,#REF!&amp;#REF!,#REF!)</f>
        <v>#REF!</v>
      </c>
      <c r="K58" s="49" t="e">
        <f>+VLOOKUP($L$1,#REF!,2,FALSE)</f>
        <v>#REF!</v>
      </c>
      <c r="L58" t="s">
        <v>352</v>
      </c>
      <c r="M58" s="46" t="s">
        <v>96</v>
      </c>
      <c r="N58" t="s">
        <v>224</v>
      </c>
    </row>
    <row r="59" spans="1:14" x14ac:dyDescent="0.4">
      <c r="A59" t="str">
        <f t="shared" si="1"/>
        <v>Uzbekistan</v>
      </c>
      <c r="B59" s="46" t="e">
        <f t="shared" si="2"/>
        <v>#REF!</v>
      </c>
      <c r="C59" t="str">
        <f t="shared" si="2"/>
        <v>Gross Ext. Debt Pos., DI: Intercom Lending, All maturities, Debt of dir. investment ent. to dir. investors, Beginning pos., USD</v>
      </c>
      <c r="D59" t="str">
        <f t="shared" si="2"/>
        <v>DT.DOD.DIDI.CD.IL.GE.US</v>
      </c>
      <c r="E59" t="str">
        <f t="shared" si="2"/>
        <v>Millions (0)</v>
      </c>
      <c r="F59" t="e" cm="1">
        <f t="array" ref="F59">+_xlfn.XLOOKUP($L$1&amp;L59,#REF!&amp;#REF!,#REF!)</f>
        <v>#REF!</v>
      </c>
      <c r="K59" s="49" t="e">
        <f>+VLOOKUP($L$1,#REF!,2,FALSE)</f>
        <v>#REF!</v>
      </c>
      <c r="L59" t="s">
        <v>351</v>
      </c>
      <c r="M59" s="46" t="s">
        <v>97</v>
      </c>
      <c r="N59" t="s">
        <v>224</v>
      </c>
    </row>
    <row r="60" spans="1:14" x14ac:dyDescent="0.4">
      <c r="A60" t="str">
        <f t="shared" si="1"/>
        <v>Uzbekistan</v>
      </c>
      <c r="B60" s="46" t="e">
        <f t="shared" si="2"/>
        <v>#REF!</v>
      </c>
      <c r="C60" t="str">
        <f t="shared" si="2"/>
        <v>Gross Ext. Debt Pos., DI: Intercom Lending, All maturities, Debt of dir. investors to dir. investment ent., Beginning pos., USD</v>
      </c>
      <c r="D60" t="str">
        <f t="shared" si="2"/>
        <v>DT.DOD.DIIE.CD.IL.GE.US</v>
      </c>
      <c r="E60" t="str">
        <f t="shared" si="2"/>
        <v>Millions (0)</v>
      </c>
      <c r="F60" t="e" cm="1">
        <f t="array" ref="F60">+_xlfn.XLOOKUP($L$1&amp;L60,#REF!&amp;#REF!,#REF!)</f>
        <v>#REF!</v>
      </c>
      <c r="K60" s="49" t="e">
        <f>+VLOOKUP($L$1,#REF!,2,FALSE)</f>
        <v>#REF!</v>
      </c>
      <c r="L60" t="s">
        <v>350</v>
      </c>
      <c r="M60" s="46" t="s">
        <v>98</v>
      </c>
      <c r="N60" t="s">
        <v>224</v>
      </c>
    </row>
    <row r="61" spans="1:14" x14ac:dyDescent="0.4">
      <c r="A61" t="str">
        <f t="shared" si="1"/>
        <v>Uzbekistan</v>
      </c>
      <c r="B61" s="46" t="e">
        <f t="shared" si="2"/>
        <v>#REF!</v>
      </c>
      <c r="C61" t="str">
        <f t="shared" si="2"/>
        <v>Gross Ext. Debt Pos., DI: Intercom Lending, All maturities, Debt between fellow enterprises, Beginning pos., USD</v>
      </c>
      <c r="D61" t="str">
        <f t="shared" si="2"/>
        <v>DT.DOD.DIFE.CD.IL.GE.US</v>
      </c>
      <c r="E61" t="str">
        <f t="shared" si="2"/>
        <v>Millions (0)</v>
      </c>
      <c r="F61" t="e" cm="1">
        <f t="array" ref="F61">+_xlfn.XLOOKUP($L$1&amp;L61,#REF!&amp;#REF!,#REF!)</f>
        <v>#REF!</v>
      </c>
      <c r="K61" s="49" t="e">
        <f>+VLOOKUP($L$1,#REF!,2,FALSE)</f>
        <v>#REF!</v>
      </c>
      <c r="L61" t="s">
        <v>349</v>
      </c>
      <c r="M61" s="46" t="s">
        <v>99</v>
      </c>
      <c r="N61" t="s">
        <v>224</v>
      </c>
    </row>
    <row r="62" spans="1:14" x14ac:dyDescent="0.4">
      <c r="A62" t="str">
        <f t="shared" si="1"/>
        <v>Uzbekistan</v>
      </c>
      <c r="B62" s="46" t="e">
        <f t="shared" si="2"/>
        <v>#REF!</v>
      </c>
      <c r="C62" t="str">
        <f t="shared" si="2"/>
        <v>Gross Ext. Debt Pos., All Sectors, All maturities, All instruments, Beginning pos., USD</v>
      </c>
      <c r="D62" t="str">
        <f t="shared" si="2"/>
        <v>DT.DOD.DECT.CD.AR.GE.US</v>
      </c>
      <c r="E62" t="str">
        <f t="shared" si="2"/>
        <v>Millions (0)</v>
      </c>
      <c r="F62" t="e" cm="1">
        <f t="array" ref="F62">+_xlfn.XLOOKUP($L$1&amp;L62,#REF!&amp;#REF!,#REF!)</f>
        <v>#REF!</v>
      </c>
      <c r="K62" s="49" t="e">
        <f>+VLOOKUP($L$1,#REF!,2,FALSE)</f>
        <v>#REF!</v>
      </c>
      <c r="L62" t="s">
        <v>348</v>
      </c>
      <c r="M62" s="46" t="s">
        <v>100</v>
      </c>
      <c r="N62" t="s">
        <v>224</v>
      </c>
    </row>
    <row r="63" spans="1:14" x14ac:dyDescent="0.4">
      <c r="A63" t="str">
        <f t="shared" si="1"/>
        <v>Uzbekistan</v>
      </c>
      <c r="B63" s="46" t="e">
        <f t="shared" si="2"/>
        <v>#REF!</v>
      </c>
      <c r="C63" t="str">
        <f t="shared" si="2"/>
        <v>Ext. Assets in Debt Instruments, General Government, All maturities, All instruments, USD</v>
      </c>
      <c r="D63" t="str">
        <f t="shared" si="2"/>
        <v>DT.DOD.DECT.CD.GG.AR.EA.US</v>
      </c>
      <c r="E63" t="str">
        <f t="shared" si="2"/>
        <v>Millions (0)</v>
      </c>
      <c r="F63" t="e" cm="1">
        <f t="array" ref="F63">+_xlfn.XLOOKUP($L$1&amp;L63,#REF!&amp;#REF!,#REF!)</f>
        <v>#REF!</v>
      </c>
      <c r="K63" s="49" t="e">
        <f>+VLOOKUP($L$1,#REF!,2,FALSE)</f>
        <v>#REF!</v>
      </c>
      <c r="L63" t="s">
        <v>347</v>
      </c>
      <c r="M63" s="46" t="s">
        <v>101</v>
      </c>
      <c r="N63" t="s">
        <v>224</v>
      </c>
    </row>
    <row r="64" spans="1:14" x14ac:dyDescent="0.4">
      <c r="A64" t="str">
        <f t="shared" si="1"/>
        <v>Uzbekistan</v>
      </c>
      <c r="B64" s="46" t="e">
        <f t="shared" si="2"/>
        <v>#REF!</v>
      </c>
      <c r="C64" t="str">
        <f t="shared" si="2"/>
        <v>Ext. Assets in Debt Instruments, General Government, Short-term, All instruments, USD</v>
      </c>
      <c r="D64" t="str">
        <f t="shared" si="2"/>
        <v>DT.DOD.DSTC.CD.GG.AR.EA.US</v>
      </c>
      <c r="E64" t="str">
        <f t="shared" si="2"/>
        <v>Millions (0)</v>
      </c>
      <c r="F64" t="e" cm="1">
        <f t="array" ref="F64">+_xlfn.XLOOKUP($L$1&amp;L64,#REF!&amp;#REF!,#REF!)</f>
        <v>#REF!</v>
      </c>
      <c r="K64" s="49" t="e">
        <f>+VLOOKUP($L$1,#REF!,2,FALSE)</f>
        <v>#REF!</v>
      </c>
      <c r="L64" t="s">
        <v>346</v>
      </c>
      <c r="M64" s="46" t="s">
        <v>102</v>
      </c>
      <c r="N64" t="s">
        <v>224</v>
      </c>
    </row>
    <row r="65" spans="1:14" x14ac:dyDescent="0.4">
      <c r="A65" t="str">
        <f t="shared" si="1"/>
        <v>Uzbekistan</v>
      </c>
      <c r="B65" s="46" t="e">
        <f t="shared" si="2"/>
        <v>#REF!</v>
      </c>
      <c r="C65" t="str">
        <f t="shared" si="2"/>
        <v>Ext. Assets in Debt Instruments, General Government, Short-term, Currency and deposits, USD</v>
      </c>
      <c r="D65" t="str">
        <f t="shared" si="2"/>
        <v>DT.DOD.DSCD.CD.GG.AR.EA.US</v>
      </c>
      <c r="E65" t="str">
        <f t="shared" si="2"/>
        <v>Millions (0)</v>
      </c>
      <c r="F65" t="e" cm="1">
        <f t="array" ref="F65">+_xlfn.XLOOKUP($L$1&amp;L65,#REF!&amp;#REF!,#REF!)</f>
        <v>#REF!</v>
      </c>
      <c r="K65" s="49" t="e">
        <f>+VLOOKUP($L$1,#REF!,2,FALSE)</f>
        <v>#REF!</v>
      </c>
      <c r="L65" t="s">
        <v>345</v>
      </c>
      <c r="M65" s="46" t="s">
        <v>103</v>
      </c>
      <c r="N65" t="s">
        <v>224</v>
      </c>
    </row>
    <row r="66" spans="1:14" x14ac:dyDescent="0.4">
      <c r="A66" t="str">
        <f t="shared" si="1"/>
        <v>Uzbekistan</v>
      </c>
      <c r="B66" s="46" t="e">
        <f t="shared" ref="B66:E97" si="3">+K66</f>
        <v>#REF!</v>
      </c>
      <c r="C66" t="str">
        <f t="shared" si="3"/>
        <v>Ext. Assets in Debt Instruments, General Government, Short-term, Debt securities, USD</v>
      </c>
      <c r="D66" t="str">
        <f t="shared" si="3"/>
        <v>DT.DOD.DSTM.CD.GG.AR.EA.US</v>
      </c>
      <c r="E66" t="str">
        <f t="shared" si="3"/>
        <v>Millions (0)</v>
      </c>
      <c r="F66" t="e" cm="1">
        <f t="array" ref="F66">+_xlfn.XLOOKUP($L$1&amp;L66,#REF!&amp;#REF!,#REF!)</f>
        <v>#REF!</v>
      </c>
      <c r="K66" s="49" t="e">
        <f>+VLOOKUP($L$1,#REF!,2,FALSE)</f>
        <v>#REF!</v>
      </c>
      <c r="L66" t="s">
        <v>344</v>
      </c>
      <c r="M66" s="46" t="s">
        <v>104</v>
      </c>
      <c r="N66" t="s">
        <v>224</v>
      </c>
    </row>
    <row r="67" spans="1:14" x14ac:dyDescent="0.4">
      <c r="A67" t="str">
        <f t="shared" si="1"/>
        <v>Uzbekistan</v>
      </c>
      <c r="B67" s="46" t="e">
        <f t="shared" si="3"/>
        <v>#REF!</v>
      </c>
      <c r="C67" t="str">
        <f t="shared" si="3"/>
        <v>Ext. Assets in Debt Instruments, General Government, Short-term, Loans, USD</v>
      </c>
      <c r="D67" t="str">
        <f t="shared" si="3"/>
        <v>DT.DOD.DSTL.CD.GG.AR.EA.US</v>
      </c>
      <c r="E67" t="str">
        <f t="shared" si="3"/>
        <v>Millions (0)</v>
      </c>
      <c r="F67" t="e" cm="1">
        <f t="array" ref="F67">+_xlfn.XLOOKUP($L$1&amp;L67,#REF!&amp;#REF!,#REF!)</f>
        <v>#REF!</v>
      </c>
      <c r="K67" s="49" t="e">
        <f>+VLOOKUP($L$1,#REF!,2,FALSE)</f>
        <v>#REF!</v>
      </c>
      <c r="L67" t="s">
        <v>343</v>
      </c>
      <c r="M67" s="46" t="s">
        <v>105</v>
      </c>
      <c r="N67" t="s">
        <v>224</v>
      </c>
    </row>
    <row r="68" spans="1:14" x14ac:dyDescent="0.4">
      <c r="A68" t="str">
        <f t="shared" ref="A68:A131" si="4">+A67</f>
        <v>Uzbekistan</v>
      </c>
      <c r="B68" s="46" t="e">
        <f t="shared" si="3"/>
        <v>#REF!</v>
      </c>
      <c r="C68" t="str">
        <f t="shared" si="3"/>
        <v>Ext. Assets in Debt Instruments, General Government, Short-term, Trade credit and advances, USD</v>
      </c>
      <c r="D68" t="str">
        <f t="shared" si="3"/>
        <v>DT.DOD.DSTT.CD.GG.AR.EA.US</v>
      </c>
      <c r="E68" t="str">
        <f t="shared" si="3"/>
        <v>Millions (0)</v>
      </c>
      <c r="F68" t="e" cm="1">
        <f t="array" ref="F68">+_xlfn.XLOOKUP($L$1&amp;L68,#REF!&amp;#REF!,#REF!)</f>
        <v>#REF!</v>
      </c>
      <c r="K68" s="49" t="e">
        <f>+VLOOKUP($L$1,#REF!,2,FALSE)</f>
        <v>#REF!</v>
      </c>
      <c r="L68" t="s">
        <v>342</v>
      </c>
      <c r="M68" s="46" t="s">
        <v>106</v>
      </c>
      <c r="N68" t="s">
        <v>224</v>
      </c>
    </row>
    <row r="69" spans="1:14" x14ac:dyDescent="0.4">
      <c r="A69" t="str">
        <f t="shared" si="4"/>
        <v>Uzbekistan</v>
      </c>
      <c r="B69" s="46" t="e">
        <f t="shared" si="3"/>
        <v>#REF!</v>
      </c>
      <c r="C69" t="str">
        <f t="shared" si="3"/>
        <v>Ext. Assets in Debt Instruments, General Government, Short-term, Unallocated gold accounts included in monetary gold, USD</v>
      </c>
      <c r="D69" t="str">
        <f t="shared" si="3"/>
        <v>DT.DOD.DSUN.CD.GG.AR.EA.US</v>
      </c>
      <c r="E69" t="str">
        <f t="shared" si="3"/>
        <v>Millions (0)</v>
      </c>
      <c r="F69" t="e" cm="1">
        <f t="array" ref="F69">+_xlfn.XLOOKUP($L$1&amp;L69,#REF!&amp;#REF!,#REF!)</f>
        <v>#REF!</v>
      </c>
      <c r="K69" s="49" t="e">
        <f>+VLOOKUP($L$1,#REF!,2,FALSE)</f>
        <v>#REF!</v>
      </c>
      <c r="L69" t="s">
        <v>341</v>
      </c>
      <c r="M69" s="46" t="s">
        <v>107</v>
      </c>
      <c r="N69" t="s">
        <v>224</v>
      </c>
    </row>
    <row r="70" spans="1:14" x14ac:dyDescent="0.4">
      <c r="A70" t="str">
        <f t="shared" si="4"/>
        <v>Uzbekistan</v>
      </c>
      <c r="B70" s="46" t="e">
        <f t="shared" si="3"/>
        <v>#REF!</v>
      </c>
      <c r="C70" t="str">
        <f t="shared" si="3"/>
        <v>Ext. Assets in Debt Instruments, General Government, Short-term, Other debt instruments, USD</v>
      </c>
      <c r="D70" t="str">
        <f t="shared" si="3"/>
        <v>DT.DOD.DSOO.CD.GG.AR.EA.US</v>
      </c>
      <c r="E70" t="str">
        <f t="shared" si="3"/>
        <v>Millions (0)</v>
      </c>
      <c r="F70" t="e" cm="1">
        <f t="array" ref="F70">+_xlfn.XLOOKUP($L$1&amp;L70,#REF!&amp;#REF!,#REF!)</f>
        <v>#REF!</v>
      </c>
      <c r="K70" s="49" t="e">
        <f>+VLOOKUP($L$1,#REF!,2,FALSE)</f>
        <v>#REF!</v>
      </c>
      <c r="L70" t="s">
        <v>340</v>
      </c>
      <c r="M70" s="46" t="s">
        <v>108</v>
      </c>
      <c r="N70" t="s">
        <v>224</v>
      </c>
    </row>
    <row r="71" spans="1:14" x14ac:dyDescent="0.4">
      <c r="A71" t="str">
        <f t="shared" si="4"/>
        <v>Uzbekistan</v>
      </c>
      <c r="B71" s="46" t="e">
        <f t="shared" si="3"/>
        <v>#REF!</v>
      </c>
      <c r="C71" t="str">
        <f t="shared" si="3"/>
        <v>Ext. Assets in Debt Instruments, General Government, Long-term, All instruments, USD</v>
      </c>
      <c r="D71" t="str">
        <f t="shared" si="3"/>
        <v>DT.DOD.DLXF.CD.GG.AR.EA.US</v>
      </c>
      <c r="E71" t="str">
        <f t="shared" si="3"/>
        <v>Millions (0)</v>
      </c>
      <c r="F71" t="e" cm="1">
        <f t="array" ref="F71">+_xlfn.XLOOKUP($L$1&amp;L71,#REF!&amp;#REF!,#REF!)</f>
        <v>#REF!</v>
      </c>
      <c r="K71" s="49" t="e">
        <f>+VLOOKUP($L$1,#REF!,2,FALSE)</f>
        <v>#REF!</v>
      </c>
      <c r="L71" t="s">
        <v>339</v>
      </c>
      <c r="M71" s="46" t="s">
        <v>109</v>
      </c>
      <c r="N71" t="s">
        <v>224</v>
      </c>
    </row>
    <row r="72" spans="1:14" x14ac:dyDescent="0.4">
      <c r="A72" t="str">
        <f t="shared" si="4"/>
        <v>Uzbekistan</v>
      </c>
      <c r="B72" s="46" t="e">
        <f t="shared" si="3"/>
        <v>#REF!</v>
      </c>
      <c r="C72" t="str">
        <f t="shared" si="3"/>
        <v>Ext. Assets in Debt Instruments, General Government, Long-term, Special drawing rights (SDRs), USD</v>
      </c>
      <c r="D72" t="str">
        <f t="shared" si="3"/>
        <v>DT.DOD.DLTS.CD.GG.EA.US</v>
      </c>
      <c r="E72" t="str">
        <f t="shared" si="3"/>
        <v>Millions (0)</v>
      </c>
      <c r="F72" t="e" cm="1">
        <f t="array" ref="F72">+_xlfn.XLOOKUP($L$1&amp;L72,#REF!&amp;#REF!,#REF!)</f>
        <v>#REF!</v>
      </c>
      <c r="K72" s="49" t="e">
        <f>+VLOOKUP($L$1,#REF!,2,FALSE)</f>
        <v>#REF!</v>
      </c>
      <c r="L72" t="s">
        <v>338</v>
      </c>
      <c r="M72" s="46" t="s">
        <v>110</v>
      </c>
      <c r="N72" t="s">
        <v>224</v>
      </c>
    </row>
    <row r="73" spans="1:14" x14ac:dyDescent="0.4">
      <c r="A73" t="str">
        <f t="shared" si="4"/>
        <v>Uzbekistan</v>
      </c>
      <c r="B73" s="46" t="e">
        <f t="shared" si="3"/>
        <v>#REF!</v>
      </c>
      <c r="C73" t="str">
        <f t="shared" si="3"/>
        <v>Ext. Assets in Debt Instruments, General Government, Long-term, Currency and deposits, USD</v>
      </c>
      <c r="D73" t="str">
        <f t="shared" si="3"/>
        <v>DT.DOD.DLCD.CD.GG.AR.EA.US</v>
      </c>
      <c r="E73" t="str">
        <f t="shared" si="3"/>
        <v>Millions (0)</v>
      </c>
      <c r="F73" t="e" cm="1">
        <f t="array" ref="F73">+_xlfn.XLOOKUP($L$1&amp;L73,#REF!&amp;#REF!,#REF!)</f>
        <v>#REF!</v>
      </c>
      <c r="K73" s="49" t="e">
        <f>+VLOOKUP($L$1,#REF!,2,FALSE)</f>
        <v>#REF!</v>
      </c>
      <c r="L73" t="s">
        <v>337</v>
      </c>
      <c r="M73" s="46" t="s">
        <v>111</v>
      </c>
      <c r="N73" t="s">
        <v>224</v>
      </c>
    </row>
    <row r="74" spans="1:14" x14ac:dyDescent="0.4">
      <c r="A74" t="str">
        <f t="shared" si="4"/>
        <v>Uzbekistan</v>
      </c>
      <c r="B74" s="46" t="e">
        <f t="shared" si="3"/>
        <v>#REF!</v>
      </c>
      <c r="C74" t="str">
        <f t="shared" si="3"/>
        <v>Ext. Assets in Debt Instruments, General Government, Long-term, Debt securities, USD</v>
      </c>
      <c r="D74" t="str">
        <f t="shared" si="3"/>
        <v>DT.DOD.DLBN.CD.GG.AR.EA.US</v>
      </c>
      <c r="E74" t="str">
        <f t="shared" si="3"/>
        <v>Millions (0)</v>
      </c>
      <c r="F74" t="e" cm="1">
        <f t="array" ref="F74">+_xlfn.XLOOKUP($L$1&amp;L74,#REF!&amp;#REF!,#REF!)</f>
        <v>#REF!</v>
      </c>
      <c r="K74" s="49" t="e">
        <f>+VLOOKUP($L$1,#REF!,2,FALSE)</f>
        <v>#REF!</v>
      </c>
      <c r="L74" t="s">
        <v>336</v>
      </c>
      <c r="M74" s="46" t="s">
        <v>112</v>
      </c>
      <c r="N74" t="s">
        <v>224</v>
      </c>
    </row>
    <row r="75" spans="1:14" x14ac:dyDescent="0.4">
      <c r="A75" t="str">
        <f t="shared" si="4"/>
        <v>Uzbekistan</v>
      </c>
      <c r="B75" s="46" t="e">
        <f t="shared" si="3"/>
        <v>#REF!</v>
      </c>
      <c r="C75" t="str">
        <f t="shared" si="3"/>
        <v>Ext. Assets in Debt Instruments, General Government, Long-term, Loans, USD</v>
      </c>
      <c r="D75" t="str">
        <f t="shared" si="3"/>
        <v>DT.DOD.DLTL.CD.GG.AR.EA.US</v>
      </c>
      <c r="E75" t="str">
        <f t="shared" si="3"/>
        <v>Millions (0)</v>
      </c>
      <c r="F75" t="e" cm="1">
        <f t="array" ref="F75">+_xlfn.XLOOKUP($L$1&amp;L75,#REF!&amp;#REF!,#REF!)</f>
        <v>#REF!</v>
      </c>
      <c r="K75" s="49" t="e">
        <f>+VLOOKUP($L$1,#REF!,2,FALSE)</f>
        <v>#REF!</v>
      </c>
      <c r="L75" t="s">
        <v>335</v>
      </c>
      <c r="M75" s="46" t="s">
        <v>113</v>
      </c>
      <c r="N75" t="s">
        <v>224</v>
      </c>
    </row>
    <row r="76" spans="1:14" x14ac:dyDescent="0.4">
      <c r="A76" t="str">
        <f t="shared" si="4"/>
        <v>Uzbekistan</v>
      </c>
      <c r="B76" s="46" t="e">
        <f t="shared" si="3"/>
        <v>#REF!</v>
      </c>
      <c r="C76" t="str">
        <f t="shared" si="3"/>
        <v>Ext. Assets in Debt Instruments, General Government, Long-term, Trade credit and advances, USD</v>
      </c>
      <c r="D76" t="str">
        <f t="shared" si="3"/>
        <v>DT.DOD.DLTT.CD.GG.AR.EA.US</v>
      </c>
      <c r="E76" t="str">
        <f t="shared" si="3"/>
        <v>Millions (0)</v>
      </c>
      <c r="F76" t="e" cm="1">
        <f t="array" ref="F76">+_xlfn.XLOOKUP($L$1&amp;L76,#REF!&amp;#REF!,#REF!)</f>
        <v>#REF!</v>
      </c>
      <c r="K76" s="49" t="e">
        <f>+VLOOKUP($L$1,#REF!,2,FALSE)</f>
        <v>#REF!</v>
      </c>
      <c r="L76" t="s">
        <v>334</v>
      </c>
      <c r="M76" s="46" t="s">
        <v>114</v>
      </c>
      <c r="N76" t="s">
        <v>224</v>
      </c>
    </row>
    <row r="77" spans="1:14" x14ac:dyDescent="0.4">
      <c r="A77" t="str">
        <f t="shared" si="4"/>
        <v>Uzbekistan</v>
      </c>
      <c r="B77" s="46" t="e">
        <f t="shared" si="3"/>
        <v>#REF!</v>
      </c>
      <c r="C77" t="str">
        <f t="shared" si="3"/>
        <v>Ext. Assets in Debt Instruments, General Government, Long-term, Other debt instruments, USD</v>
      </c>
      <c r="D77" t="str">
        <f t="shared" si="3"/>
        <v>DT.DOD.DLTO.CD.GG.AR.EA.US</v>
      </c>
      <c r="E77" t="str">
        <f t="shared" si="3"/>
        <v>Millions (0)</v>
      </c>
      <c r="F77" t="e" cm="1">
        <f t="array" ref="F77">+_xlfn.XLOOKUP($L$1&amp;L77,#REF!&amp;#REF!,#REF!)</f>
        <v>#REF!</v>
      </c>
      <c r="K77" s="49" t="e">
        <f>+VLOOKUP($L$1,#REF!,2,FALSE)</f>
        <v>#REF!</v>
      </c>
      <c r="L77" t="s">
        <v>333</v>
      </c>
      <c r="M77" s="46" t="s">
        <v>115</v>
      </c>
      <c r="N77" t="s">
        <v>224</v>
      </c>
    </row>
    <row r="78" spans="1:14" x14ac:dyDescent="0.4">
      <c r="A78" t="str">
        <f t="shared" si="4"/>
        <v>Uzbekistan</v>
      </c>
      <c r="B78" s="46" t="e">
        <f t="shared" si="3"/>
        <v>#REF!</v>
      </c>
      <c r="C78" t="str">
        <f t="shared" si="3"/>
        <v>Ext. Assets in Debt Instruments, Central Bank, All maturities, All instruments, USD</v>
      </c>
      <c r="D78" t="str">
        <f t="shared" si="3"/>
        <v>DT.DOD.DECT.CD.MA.AR.EA.US</v>
      </c>
      <c r="E78" t="str">
        <f t="shared" si="3"/>
        <v>Millions (0)</v>
      </c>
      <c r="F78" t="e" cm="1">
        <f t="array" ref="F78">+_xlfn.XLOOKUP($L$1&amp;L78,#REF!&amp;#REF!,#REF!)</f>
        <v>#REF!</v>
      </c>
      <c r="K78" s="49" t="e">
        <f>+VLOOKUP($L$1,#REF!,2,FALSE)</f>
        <v>#REF!</v>
      </c>
      <c r="L78" t="s">
        <v>332</v>
      </c>
      <c r="M78" s="46" t="s">
        <v>116</v>
      </c>
      <c r="N78" t="s">
        <v>224</v>
      </c>
    </row>
    <row r="79" spans="1:14" x14ac:dyDescent="0.4">
      <c r="A79" t="str">
        <f t="shared" si="4"/>
        <v>Uzbekistan</v>
      </c>
      <c r="B79" s="46" t="e">
        <f t="shared" si="3"/>
        <v>#REF!</v>
      </c>
      <c r="C79" t="str">
        <f t="shared" si="3"/>
        <v>Ext. Assets in Debt Instruments, Central Bank, Short-term, All instruments, USD</v>
      </c>
      <c r="D79" t="str">
        <f t="shared" si="3"/>
        <v>DT.DOD.DSTC.CD.MA.AR.EA.US</v>
      </c>
      <c r="E79" t="str">
        <f t="shared" si="3"/>
        <v>Millions (0)</v>
      </c>
      <c r="F79" t="e" cm="1">
        <f t="array" ref="F79">+_xlfn.XLOOKUP($L$1&amp;L79,#REF!&amp;#REF!,#REF!)</f>
        <v>#REF!</v>
      </c>
      <c r="K79" s="49" t="e">
        <f>+VLOOKUP($L$1,#REF!,2,FALSE)</f>
        <v>#REF!</v>
      </c>
      <c r="L79" t="s">
        <v>331</v>
      </c>
      <c r="M79" s="46" t="s">
        <v>117</v>
      </c>
      <c r="N79" t="s">
        <v>224</v>
      </c>
    </row>
    <row r="80" spans="1:14" x14ac:dyDescent="0.4">
      <c r="A80" t="str">
        <f t="shared" si="4"/>
        <v>Uzbekistan</v>
      </c>
      <c r="B80" s="46" t="e">
        <f t="shared" si="3"/>
        <v>#REF!</v>
      </c>
      <c r="C80" t="str">
        <f t="shared" si="3"/>
        <v>Ext. Assets in Debt Instruments, Central Bank, Short-term, Currency and deposits, USD</v>
      </c>
      <c r="D80" t="str">
        <f t="shared" si="3"/>
        <v>DT.DOD.DSCD.CD.MA.AR.EA.US</v>
      </c>
      <c r="E80" t="str">
        <f t="shared" si="3"/>
        <v>Millions (0)</v>
      </c>
      <c r="F80" t="e" cm="1">
        <f t="array" ref="F80">+_xlfn.XLOOKUP($L$1&amp;L80,#REF!&amp;#REF!,#REF!)</f>
        <v>#REF!</v>
      </c>
      <c r="K80" s="49" t="e">
        <f>+VLOOKUP($L$1,#REF!,2,FALSE)</f>
        <v>#REF!</v>
      </c>
      <c r="L80" t="s">
        <v>330</v>
      </c>
      <c r="M80" s="46" t="s">
        <v>118</v>
      </c>
      <c r="N80" t="s">
        <v>224</v>
      </c>
    </row>
    <row r="81" spans="1:14" x14ac:dyDescent="0.4">
      <c r="A81" t="str">
        <f t="shared" si="4"/>
        <v>Uzbekistan</v>
      </c>
      <c r="B81" s="46" t="e">
        <f t="shared" si="3"/>
        <v>#REF!</v>
      </c>
      <c r="C81" t="str">
        <f t="shared" si="3"/>
        <v>Ext. Assets in Debt Instruments, Central Bank, Short-term, Debt securities, USD</v>
      </c>
      <c r="D81" t="str">
        <f t="shared" si="3"/>
        <v>DT.DOD.DSTM.CD.MA.AR.EA.US</v>
      </c>
      <c r="E81" t="str">
        <f t="shared" si="3"/>
        <v>Millions (0)</v>
      </c>
      <c r="F81" t="e" cm="1">
        <f t="array" ref="F81">+_xlfn.XLOOKUP($L$1&amp;L81,#REF!&amp;#REF!,#REF!)</f>
        <v>#REF!</v>
      </c>
      <c r="K81" s="49" t="e">
        <f>+VLOOKUP($L$1,#REF!,2,FALSE)</f>
        <v>#REF!</v>
      </c>
      <c r="L81" t="s">
        <v>329</v>
      </c>
      <c r="M81" s="46" t="s">
        <v>119</v>
      </c>
      <c r="N81" t="s">
        <v>224</v>
      </c>
    </row>
    <row r="82" spans="1:14" x14ac:dyDescent="0.4">
      <c r="A82" t="str">
        <f t="shared" si="4"/>
        <v>Uzbekistan</v>
      </c>
      <c r="B82" s="46" t="e">
        <f t="shared" si="3"/>
        <v>#REF!</v>
      </c>
      <c r="C82" t="str">
        <f t="shared" si="3"/>
        <v>Ext. Assets in Debt Instruments, Central Bank, Short-term, Loans, USD</v>
      </c>
      <c r="D82" t="str">
        <f t="shared" si="3"/>
        <v>DT.DOD.DSTL.CD.MA.AR.EA.US</v>
      </c>
      <c r="E82" t="str">
        <f t="shared" si="3"/>
        <v>Millions (0)</v>
      </c>
      <c r="F82" t="e" cm="1">
        <f t="array" ref="F82">+_xlfn.XLOOKUP($L$1&amp;L82,#REF!&amp;#REF!,#REF!)</f>
        <v>#REF!</v>
      </c>
      <c r="K82" s="49" t="e">
        <f>+VLOOKUP($L$1,#REF!,2,FALSE)</f>
        <v>#REF!</v>
      </c>
      <c r="L82" t="s">
        <v>328</v>
      </c>
      <c r="M82" s="46" t="s">
        <v>120</v>
      </c>
      <c r="N82" t="s">
        <v>224</v>
      </c>
    </row>
    <row r="83" spans="1:14" x14ac:dyDescent="0.4">
      <c r="A83" t="str">
        <f t="shared" si="4"/>
        <v>Uzbekistan</v>
      </c>
      <c r="B83" s="46" t="e">
        <f t="shared" si="3"/>
        <v>#REF!</v>
      </c>
      <c r="C83" t="str">
        <f t="shared" si="3"/>
        <v>Ext. Assets in Debt Instruments, Central Bank, Short-term, Trade credit and advances, USD</v>
      </c>
      <c r="D83" t="str">
        <f t="shared" si="3"/>
        <v>DT.DOD.DSTT.CD.MA.AR.EA.US</v>
      </c>
      <c r="E83" t="str">
        <f t="shared" si="3"/>
        <v>Millions (0)</v>
      </c>
      <c r="F83" t="e" cm="1">
        <f t="array" ref="F83">+_xlfn.XLOOKUP($L$1&amp;L83,#REF!&amp;#REF!,#REF!)</f>
        <v>#REF!</v>
      </c>
      <c r="K83" s="49" t="e">
        <f>+VLOOKUP($L$1,#REF!,2,FALSE)</f>
        <v>#REF!</v>
      </c>
      <c r="L83" t="s">
        <v>327</v>
      </c>
      <c r="M83" s="46" t="s">
        <v>121</v>
      </c>
      <c r="N83" t="s">
        <v>224</v>
      </c>
    </row>
    <row r="84" spans="1:14" x14ac:dyDescent="0.4">
      <c r="A84" t="str">
        <f t="shared" si="4"/>
        <v>Uzbekistan</v>
      </c>
      <c r="B84" s="46" t="e">
        <f t="shared" si="3"/>
        <v>#REF!</v>
      </c>
      <c r="C84" t="str">
        <f t="shared" si="3"/>
        <v>Ext. Assets in Debt Instruments, Central Bank, Short-term, Unallocated gold accounts included in monetary gold, USD</v>
      </c>
      <c r="D84" t="str">
        <f t="shared" si="3"/>
        <v>DT.DOD.DSUN.CD.MA.AR.EA.US</v>
      </c>
      <c r="E84" t="str">
        <f t="shared" si="3"/>
        <v>Millions (0)</v>
      </c>
      <c r="F84" t="e" cm="1">
        <f t="array" ref="F84">+_xlfn.XLOOKUP($L$1&amp;L84,#REF!&amp;#REF!,#REF!)</f>
        <v>#REF!</v>
      </c>
      <c r="K84" s="49" t="e">
        <f>+VLOOKUP($L$1,#REF!,2,FALSE)</f>
        <v>#REF!</v>
      </c>
      <c r="L84" t="s">
        <v>326</v>
      </c>
      <c r="M84" s="46" t="s">
        <v>122</v>
      </c>
      <c r="N84" t="s">
        <v>224</v>
      </c>
    </row>
    <row r="85" spans="1:14" x14ac:dyDescent="0.4">
      <c r="A85" t="str">
        <f t="shared" si="4"/>
        <v>Uzbekistan</v>
      </c>
      <c r="B85" s="46" t="e">
        <f t="shared" si="3"/>
        <v>#REF!</v>
      </c>
      <c r="C85" t="str">
        <f t="shared" si="3"/>
        <v>Ext. Assets in Debt Instruments, Central Bank, Short-term, Other debt instruments, USD</v>
      </c>
      <c r="D85" t="str">
        <f t="shared" si="3"/>
        <v>DT.DOD.DSOO.CD.MA.AR.EA.US</v>
      </c>
      <c r="E85" t="str">
        <f t="shared" si="3"/>
        <v>Millions (0)</v>
      </c>
      <c r="F85" t="e" cm="1">
        <f t="array" ref="F85">+_xlfn.XLOOKUP($L$1&amp;L85,#REF!&amp;#REF!,#REF!)</f>
        <v>#REF!</v>
      </c>
      <c r="K85" s="49" t="e">
        <f>+VLOOKUP($L$1,#REF!,2,FALSE)</f>
        <v>#REF!</v>
      </c>
      <c r="L85" t="s">
        <v>325</v>
      </c>
      <c r="M85" s="46" t="s">
        <v>123</v>
      </c>
      <c r="N85" t="s">
        <v>224</v>
      </c>
    </row>
    <row r="86" spans="1:14" x14ac:dyDescent="0.4">
      <c r="A86" t="str">
        <f t="shared" si="4"/>
        <v>Uzbekistan</v>
      </c>
      <c r="B86" s="46" t="e">
        <f t="shared" si="3"/>
        <v>#REF!</v>
      </c>
      <c r="C86" t="str">
        <f t="shared" si="3"/>
        <v>Ext. Assets in Debt Instruments, Central Bank, Long-term, All instruments, USD</v>
      </c>
      <c r="D86" t="str">
        <f t="shared" si="3"/>
        <v>DT.DOD.DLXF.CD.MA.AR.EA.US</v>
      </c>
      <c r="E86" t="str">
        <f t="shared" si="3"/>
        <v>Millions (0)</v>
      </c>
      <c r="F86" t="e" cm="1">
        <f t="array" ref="F86">+_xlfn.XLOOKUP($L$1&amp;L86,#REF!&amp;#REF!,#REF!)</f>
        <v>#REF!</v>
      </c>
      <c r="K86" s="49" t="e">
        <f>+VLOOKUP($L$1,#REF!,2,FALSE)</f>
        <v>#REF!</v>
      </c>
      <c r="L86" t="s">
        <v>324</v>
      </c>
      <c r="M86" s="46" t="s">
        <v>124</v>
      </c>
      <c r="N86" t="s">
        <v>224</v>
      </c>
    </row>
    <row r="87" spans="1:14" x14ac:dyDescent="0.4">
      <c r="A87" t="str">
        <f t="shared" si="4"/>
        <v>Uzbekistan</v>
      </c>
      <c r="B87" s="46" t="e">
        <f t="shared" si="3"/>
        <v>#REF!</v>
      </c>
      <c r="C87" t="str">
        <f t="shared" si="3"/>
        <v>Ext. Assets in Debt Instruments, Central Bank, Long-term, Special drawing rights (SDRs), USD</v>
      </c>
      <c r="D87" t="str">
        <f t="shared" si="3"/>
        <v>DT.DOD.DLTS.CD.MA.AR.EA.US</v>
      </c>
      <c r="E87" t="str">
        <f t="shared" si="3"/>
        <v>Millions (0)</v>
      </c>
      <c r="F87" t="e" cm="1">
        <f t="array" ref="F87">+_xlfn.XLOOKUP($L$1&amp;L87,#REF!&amp;#REF!,#REF!)</f>
        <v>#REF!</v>
      </c>
      <c r="K87" s="49" t="e">
        <f>+VLOOKUP($L$1,#REF!,2,FALSE)</f>
        <v>#REF!</v>
      </c>
      <c r="L87" t="s">
        <v>323</v>
      </c>
      <c r="M87" s="46" t="s">
        <v>125</v>
      </c>
      <c r="N87" t="s">
        <v>224</v>
      </c>
    </row>
    <row r="88" spans="1:14" x14ac:dyDescent="0.4">
      <c r="A88" t="str">
        <f t="shared" si="4"/>
        <v>Uzbekistan</v>
      </c>
      <c r="B88" s="46" t="e">
        <f t="shared" si="3"/>
        <v>#REF!</v>
      </c>
      <c r="C88" t="str">
        <f t="shared" si="3"/>
        <v>Ext. Assets in Debt Instruments, Central Bank, Long-term, Currency and deposits, USD</v>
      </c>
      <c r="D88" t="str">
        <f t="shared" si="3"/>
        <v>DT.DOD.DLCD.CD.MA.AR.EA.US</v>
      </c>
      <c r="E88" t="str">
        <f t="shared" si="3"/>
        <v>Millions (0)</v>
      </c>
      <c r="F88" t="e" cm="1">
        <f t="array" ref="F88">+_xlfn.XLOOKUP($L$1&amp;L88,#REF!&amp;#REF!,#REF!)</f>
        <v>#REF!</v>
      </c>
      <c r="K88" s="49" t="e">
        <f>+VLOOKUP($L$1,#REF!,2,FALSE)</f>
        <v>#REF!</v>
      </c>
      <c r="L88" t="s">
        <v>322</v>
      </c>
      <c r="M88" s="46" t="s">
        <v>126</v>
      </c>
      <c r="N88" t="s">
        <v>224</v>
      </c>
    </row>
    <row r="89" spans="1:14" x14ac:dyDescent="0.4">
      <c r="A89" t="str">
        <f t="shared" si="4"/>
        <v>Uzbekistan</v>
      </c>
      <c r="B89" s="46" t="e">
        <f t="shared" si="3"/>
        <v>#REF!</v>
      </c>
      <c r="C89" t="str">
        <f t="shared" si="3"/>
        <v>Ext. Assets in Debt Instruments, Central Bank, Long-term, Debt securities, USD</v>
      </c>
      <c r="D89" t="str">
        <f t="shared" si="3"/>
        <v>DT.DOD.DLBN.CD.MA.AR.EA.US</v>
      </c>
      <c r="E89" t="str">
        <f t="shared" si="3"/>
        <v>Millions (0)</v>
      </c>
      <c r="F89" t="e" cm="1">
        <f t="array" ref="F89">+_xlfn.XLOOKUP($L$1&amp;L89,#REF!&amp;#REF!,#REF!)</f>
        <v>#REF!</v>
      </c>
      <c r="K89" s="49" t="e">
        <f>+VLOOKUP($L$1,#REF!,2,FALSE)</f>
        <v>#REF!</v>
      </c>
      <c r="L89" t="s">
        <v>321</v>
      </c>
      <c r="M89" s="46" t="s">
        <v>127</v>
      </c>
      <c r="N89" t="s">
        <v>224</v>
      </c>
    </row>
    <row r="90" spans="1:14" x14ac:dyDescent="0.4">
      <c r="A90" t="str">
        <f t="shared" si="4"/>
        <v>Uzbekistan</v>
      </c>
      <c r="B90" s="46" t="e">
        <f t="shared" si="3"/>
        <v>#REF!</v>
      </c>
      <c r="C90" t="str">
        <f t="shared" si="3"/>
        <v>Ext. Assets in Debt Instruments, Central Bank, Long-term, Loans, USD</v>
      </c>
      <c r="D90" t="str">
        <f t="shared" si="3"/>
        <v>DT.DOD.DLTL.CD.MA.AR.EA.US</v>
      </c>
      <c r="E90" t="str">
        <f t="shared" si="3"/>
        <v>Millions (0)</v>
      </c>
      <c r="F90" t="e" cm="1">
        <f t="array" ref="F90">+_xlfn.XLOOKUP($L$1&amp;L90,#REF!&amp;#REF!,#REF!)</f>
        <v>#REF!</v>
      </c>
      <c r="K90" s="49" t="e">
        <f>+VLOOKUP($L$1,#REF!,2,FALSE)</f>
        <v>#REF!</v>
      </c>
      <c r="L90" t="s">
        <v>320</v>
      </c>
      <c r="M90" s="46" t="s">
        <v>128</v>
      </c>
      <c r="N90" t="s">
        <v>224</v>
      </c>
    </row>
    <row r="91" spans="1:14" x14ac:dyDescent="0.4">
      <c r="A91" t="str">
        <f t="shared" si="4"/>
        <v>Uzbekistan</v>
      </c>
      <c r="B91" s="46" t="e">
        <f t="shared" si="3"/>
        <v>#REF!</v>
      </c>
      <c r="C91" t="str">
        <f t="shared" si="3"/>
        <v>Ext. Assets in Debt Instruments, Central Bank, Long-term, Trade credit and advances, USD</v>
      </c>
      <c r="D91" t="str">
        <f t="shared" si="3"/>
        <v>DT.DOD.DLTT.CD.MA.AR.EA.US</v>
      </c>
      <c r="E91" t="str">
        <f t="shared" si="3"/>
        <v>Millions (0)</v>
      </c>
      <c r="F91" t="e" cm="1">
        <f t="array" ref="F91">+_xlfn.XLOOKUP($L$1&amp;L91,#REF!&amp;#REF!,#REF!)</f>
        <v>#REF!</v>
      </c>
      <c r="K91" s="49" t="e">
        <f>+VLOOKUP($L$1,#REF!,2,FALSE)</f>
        <v>#REF!</v>
      </c>
      <c r="L91" t="s">
        <v>319</v>
      </c>
      <c r="M91" s="46" t="s">
        <v>129</v>
      </c>
      <c r="N91" t="s">
        <v>224</v>
      </c>
    </row>
    <row r="92" spans="1:14" x14ac:dyDescent="0.4">
      <c r="A92" t="str">
        <f t="shared" si="4"/>
        <v>Uzbekistan</v>
      </c>
      <c r="B92" s="46" t="e">
        <f t="shared" si="3"/>
        <v>#REF!</v>
      </c>
      <c r="C92" t="str">
        <f t="shared" si="3"/>
        <v>Ext. Assets in Debt Instruments, Central Bank, Long-term, Other debt instruments, USD</v>
      </c>
      <c r="D92" t="str">
        <f t="shared" si="3"/>
        <v>DT.DOD.DLTO.CD.MA.AR.EA.US</v>
      </c>
      <c r="E92" t="str">
        <f t="shared" si="3"/>
        <v>Millions (0)</v>
      </c>
      <c r="F92" t="e" cm="1">
        <f t="array" ref="F92">+_xlfn.XLOOKUP($L$1&amp;L92,#REF!&amp;#REF!,#REF!)</f>
        <v>#REF!</v>
      </c>
      <c r="K92" s="49" t="e">
        <f>+VLOOKUP($L$1,#REF!,2,FALSE)</f>
        <v>#REF!</v>
      </c>
      <c r="L92" t="s">
        <v>318</v>
      </c>
      <c r="M92" s="46" t="s">
        <v>130</v>
      </c>
      <c r="N92" t="s">
        <v>224</v>
      </c>
    </row>
    <row r="93" spans="1:14" x14ac:dyDescent="0.4">
      <c r="A93" t="str">
        <f t="shared" si="4"/>
        <v>Uzbekistan</v>
      </c>
      <c r="B93" s="46" t="e">
        <f t="shared" si="3"/>
        <v>#REF!</v>
      </c>
      <c r="C93" t="str">
        <f t="shared" si="3"/>
        <v>Ext. Assets in Debt Instruments, Deposit-Taking Corp., exc. CB, All maturities, All instruments, USD</v>
      </c>
      <c r="D93" t="str">
        <f t="shared" si="3"/>
        <v>DT.DOD.DECT.CD.CB.AR.EA.US</v>
      </c>
      <c r="E93" t="str">
        <f t="shared" si="3"/>
        <v>Millions (0)</v>
      </c>
      <c r="F93" t="e" cm="1">
        <f t="array" ref="F93">+_xlfn.XLOOKUP($L$1&amp;L93,#REF!&amp;#REF!,#REF!)</f>
        <v>#REF!</v>
      </c>
      <c r="K93" s="49" t="e">
        <f>+VLOOKUP($L$1,#REF!,2,FALSE)</f>
        <v>#REF!</v>
      </c>
      <c r="L93" t="s">
        <v>317</v>
      </c>
      <c r="M93" s="46" t="s">
        <v>131</v>
      </c>
      <c r="N93" t="s">
        <v>224</v>
      </c>
    </row>
    <row r="94" spans="1:14" x14ac:dyDescent="0.4">
      <c r="A94" t="str">
        <f t="shared" si="4"/>
        <v>Uzbekistan</v>
      </c>
      <c r="B94" s="46" t="e">
        <f t="shared" si="3"/>
        <v>#REF!</v>
      </c>
      <c r="C94" t="str">
        <f t="shared" si="3"/>
        <v>Ext. Assets in Debt Instruments, Deposit-Taking Corp., exc. CB, Short-term, All instruments, USD</v>
      </c>
      <c r="D94" t="str">
        <f t="shared" si="3"/>
        <v>DT.DOD.DSTC.CD.CB.AR.EA.US</v>
      </c>
      <c r="E94" t="str">
        <f t="shared" si="3"/>
        <v>Millions (0)</v>
      </c>
      <c r="F94" t="e" cm="1">
        <f t="array" ref="F94">+_xlfn.XLOOKUP($L$1&amp;L94,#REF!&amp;#REF!,#REF!)</f>
        <v>#REF!</v>
      </c>
      <c r="K94" s="49" t="e">
        <f>+VLOOKUP($L$1,#REF!,2,FALSE)</f>
        <v>#REF!</v>
      </c>
      <c r="L94" t="s">
        <v>316</v>
      </c>
      <c r="M94" s="46" t="s">
        <v>132</v>
      </c>
      <c r="N94" t="s">
        <v>224</v>
      </c>
    </row>
    <row r="95" spans="1:14" x14ac:dyDescent="0.4">
      <c r="A95" t="str">
        <f t="shared" si="4"/>
        <v>Uzbekistan</v>
      </c>
      <c r="B95" s="46" t="e">
        <f t="shared" si="3"/>
        <v>#REF!</v>
      </c>
      <c r="C95" t="str">
        <f t="shared" si="3"/>
        <v>Ext. Assets in Debt Instruments, Deposit-Taking Corp., exc. CB, Short-term, Currency and deposits, USD</v>
      </c>
      <c r="D95" t="str">
        <f t="shared" si="3"/>
        <v>DT.DOD.DSCD.CD.CB.AR.EA.US</v>
      </c>
      <c r="E95" t="str">
        <f t="shared" si="3"/>
        <v>Millions (0)</v>
      </c>
      <c r="F95" t="e" cm="1">
        <f t="array" ref="F95">+_xlfn.XLOOKUP($L$1&amp;L95,#REF!&amp;#REF!,#REF!)</f>
        <v>#REF!</v>
      </c>
      <c r="K95" s="49" t="e">
        <f>+VLOOKUP($L$1,#REF!,2,FALSE)</f>
        <v>#REF!</v>
      </c>
      <c r="L95" t="s">
        <v>315</v>
      </c>
      <c r="M95" s="46" t="s">
        <v>133</v>
      </c>
      <c r="N95" t="s">
        <v>224</v>
      </c>
    </row>
    <row r="96" spans="1:14" x14ac:dyDescent="0.4">
      <c r="A96" t="str">
        <f t="shared" si="4"/>
        <v>Uzbekistan</v>
      </c>
      <c r="B96" s="46" t="e">
        <f t="shared" si="3"/>
        <v>#REF!</v>
      </c>
      <c r="C96" t="str">
        <f t="shared" si="3"/>
        <v>Ext. Assets in Debt Instruments, Deposit-Taking Corp., exc. CB, Short-term, Debt securities, USD</v>
      </c>
      <c r="D96" t="str">
        <f t="shared" si="3"/>
        <v>DT.DOD.DSTM.CD.CB.AR.EA.US</v>
      </c>
      <c r="E96" t="str">
        <f t="shared" si="3"/>
        <v>Millions (0)</v>
      </c>
      <c r="F96" t="e" cm="1">
        <f t="array" ref="F96">+_xlfn.XLOOKUP($L$1&amp;L96,#REF!&amp;#REF!,#REF!)</f>
        <v>#REF!</v>
      </c>
      <c r="K96" s="49" t="e">
        <f>+VLOOKUP($L$1,#REF!,2,FALSE)</f>
        <v>#REF!</v>
      </c>
      <c r="L96" t="s">
        <v>314</v>
      </c>
      <c r="M96" s="46" t="s">
        <v>134</v>
      </c>
      <c r="N96" t="s">
        <v>224</v>
      </c>
    </row>
    <row r="97" spans="1:14" x14ac:dyDescent="0.4">
      <c r="A97" t="str">
        <f t="shared" si="4"/>
        <v>Uzbekistan</v>
      </c>
      <c r="B97" s="46" t="e">
        <f t="shared" si="3"/>
        <v>#REF!</v>
      </c>
      <c r="C97" t="str">
        <f t="shared" si="3"/>
        <v>Ext. Assets in Debt Instruments, Deposit-Taking Corp., exc. CB, Short-term, Loans, USD</v>
      </c>
      <c r="D97" t="str">
        <f t="shared" si="3"/>
        <v>DT.DOD.DSTL.CD.CB.AR.EA.US</v>
      </c>
      <c r="E97" t="str">
        <f t="shared" si="3"/>
        <v>Millions (0)</v>
      </c>
      <c r="F97" t="e" cm="1">
        <f t="array" ref="F97">+_xlfn.XLOOKUP($L$1&amp;L97,#REF!&amp;#REF!,#REF!)</f>
        <v>#REF!</v>
      </c>
      <c r="K97" s="49" t="e">
        <f>+VLOOKUP($L$1,#REF!,2,FALSE)</f>
        <v>#REF!</v>
      </c>
      <c r="L97" t="s">
        <v>313</v>
      </c>
      <c r="M97" s="46" t="s">
        <v>135</v>
      </c>
      <c r="N97" t="s">
        <v>224</v>
      </c>
    </row>
    <row r="98" spans="1:14" x14ac:dyDescent="0.4">
      <c r="A98" t="str">
        <f t="shared" si="4"/>
        <v>Uzbekistan</v>
      </c>
      <c r="B98" s="46" t="e">
        <f t="shared" ref="B98:E129" si="5">+K98</f>
        <v>#REF!</v>
      </c>
      <c r="C98" t="str">
        <f t="shared" si="5"/>
        <v>Ext. Assets in Debt Instruments, Deposit-Taking Corp., exc. CB, Short-term, Trade credit and advances, USD</v>
      </c>
      <c r="D98" t="str">
        <f t="shared" si="5"/>
        <v>DT.DOD.DSTT.CD.CB.AR.EA.US</v>
      </c>
      <c r="E98" t="str">
        <f t="shared" si="5"/>
        <v>Millions (0)</v>
      </c>
      <c r="F98" t="e" cm="1">
        <f t="array" ref="F98">+_xlfn.XLOOKUP($L$1&amp;L98,#REF!&amp;#REF!,#REF!)</f>
        <v>#REF!</v>
      </c>
      <c r="K98" s="49" t="e">
        <f>+VLOOKUP($L$1,#REF!,2,FALSE)</f>
        <v>#REF!</v>
      </c>
      <c r="L98" t="s">
        <v>312</v>
      </c>
      <c r="M98" s="46" t="s">
        <v>136</v>
      </c>
      <c r="N98" t="s">
        <v>224</v>
      </c>
    </row>
    <row r="99" spans="1:14" x14ac:dyDescent="0.4">
      <c r="A99" t="str">
        <f t="shared" si="4"/>
        <v>Uzbekistan</v>
      </c>
      <c r="B99" s="46" t="e">
        <f t="shared" si="5"/>
        <v>#REF!</v>
      </c>
      <c r="C99" t="str">
        <f t="shared" si="5"/>
        <v>Ext. Assets in Debt Instruments, Deposit-Taking Corp., exc. CB, Short-term, Other debt instruments, USD</v>
      </c>
      <c r="D99" t="str">
        <f t="shared" si="5"/>
        <v>DT.DOD.DSOO.CD.CB.AR.EA.US</v>
      </c>
      <c r="E99" t="str">
        <f t="shared" si="5"/>
        <v>Millions (0)</v>
      </c>
      <c r="F99" t="e" cm="1">
        <f t="array" ref="F99">+_xlfn.XLOOKUP($L$1&amp;L99,#REF!&amp;#REF!,#REF!)</f>
        <v>#REF!</v>
      </c>
      <c r="K99" s="49" t="e">
        <f>+VLOOKUP($L$1,#REF!,2,FALSE)</f>
        <v>#REF!</v>
      </c>
      <c r="L99" t="s">
        <v>311</v>
      </c>
      <c r="M99" s="46" t="s">
        <v>137</v>
      </c>
      <c r="N99" t="s">
        <v>224</v>
      </c>
    </row>
    <row r="100" spans="1:14" x14ac:dyDescent="0.4">
      <c r="A100" t="str">
        <f t="shared" si="4"/>
        <v>Uzbekistan</v>
      </c>
      <c r="B100" s="46" t="e">
        <f t="shared" si="5"/>
        <v>#REF!</v>
      </c>
      <c r="C100" t="str">
        <f t="shared" si="5"/>
        <v>Ext. Assets in Debt Instruments, Deposit-Taking Corp., exc. CB, Long-term, All instruments, USD</v>
      </c>
      <c r="D100" t="str">
        <f t="shared" si="5"/>
        <v>DT.DOD.DLXF.CD.CB.AR.EA.US</v>
      </c>
      <c r="E100" t="str">
        <f t="shared" si="5"/>
        <v>Millions (0)</v>
      </c>
      <c r="F100" t="e" cm="1">
        <f t="array" ref="F100">+_xlfn.XLOOKUP($L$1&amp;L100,#REF!&amp;#REF!,#REF!)</f>
        <v>#REF!</v>
      </c>
      <c r="K100" s="49" t="e">
        <f>+VLOOKUP($L$1,#REF!,2,FALSE)</f>
        <v>#REF!</v>
      </c>
      <c r="L100" t="s">
        <v>310</v>
      </c>
      <c r="M100" s="46" t="s">
        <v>138</v>
      </c>
      <c r="N100" t="s">
        <v>224</v>
      </c>
    </row>
    <row r="101" spans="1:14" x14ac:dyDescent="0.4">
      <c r="A101" t="str">
        <f t="shared" si="4"/>
        <v>Uzbekistan</v>
      </c>
      <c r="B101" s="46" t="e">
        <f t="shared" si="5"/>
        <v>#REF!</v>
      </c>
      <c r="C101" t="str">
        <f t="shared" si="5"/>
        <v>Ext. Assets in Debt Instruments, Deposit-Taking Corp., exc. CB, Long-term, Currency and deposits , USD</v>
      </c>
      <c r="D101" t="str">
        <f t="shared" si="5"/>
        <v>DT.DOD.DLCD.CD.CB.AR.EA.US</v>
      </c>
      <c r="E101" t="str">
        <f t="shared" si="5"/>
        <v>Millions (0)</v>
      </c>
      <c r="F101" t="e" cm="1">
        <f t="array" ref="F101">+_xlfn.XLOOKUP($L$1&amp;L101,#REF!&amp;#REF!,#REF!)</f>
        <v>#REF!</v>
      </c>
      <c r="K101" s="49" t="e">
        <f>+VLOOKUP($L$1,#REF!,2,FALSE)</f>
        <v>#REF!</v>
      </c>
      <c r="L101" t="s">
        <v>309</v>
      </c>
      <c r="M101" s="46" t="s">
        <v>139</v>
      </c>
      <c r="N101" t="s">
        <v>224</v>
      </c>
    </row>
    <row r="102" spans="1:14" x14ac:dyDescent="0.4">
      <c r="A102" t="str">
        <f t="shared" si="4"/>
        <v>Uzbekistan</v>
      </c>
      <c r="B102" s="46" t="e">
        <f t="shared" si="5"/>
        <v>#REF!</v>
      </c>
      <c r="C102" t="str">
        <f t="shared" si="5"/>
        <v>Ext. Assets in Debt Instruments, Deposit-Taking Corp., exc. CB, Long-term, Debt securities, USD</v>
      </c>
      <c r="D102" t="str">
        <f t="shared" si="5"/>
        <v>DT.DOD.DLBN.CD.CB.AR.EA.US</v>
      </c>
      <c r="E102" t="str">
        <f t="shared" si="5"/>
        <v>Millions (0)</v>
      </c>
      <c r="F102" t="e" cm="1">
        <f t="array" ref="F102">+_xlfn.XLOOKUP($L$1&amp;L102,#REF!&amp;#REF!,#REF!)</f>
        <v>#REF!</v>
      </c>
      <c r="K102" s="49" t="e">
        <f>+VLOOKUP($L$1,#REF!,2,FALSE)</f>
        <v>#REF!</v>
      </c>
      <c r="L102" t="s">
        <v>308</v>
      </c>
      <c r="M102" s="46" t="s">
        <v>140</v>
      </c>
      <c r="N102" t="s">
        <v>224</v>
      </c>
    </row>
    <row r="103" spans="1:14" x14ac:dyDescent="0.4">
      <c r="A103" t="str">
        <f t="shared" si="4"/>
        <v>Uzbekistan</v>
      </c>
      <c r="B103" s="46" t="e">
        <f t="shared" si="5"/>
        <v>#REF!</v>
      </c>
      <c r="C103" t="str">
        <f t="shared" si="5"/>
        <v>Ext. Assets in Debt Instruments, Deposit-Taking Corp., exc. CB, Long-term, Loans, USD</v>
      </c>
      <c r="D103" t="str">
        <f t="shared" si="5"/>
        <v>DT.DOD.DLTL.CD.CB.AR.EA.US</v>
      </c>
      <c r="E103" t="str">
        <f t="shared" si="5"/>
        <v>Millions (0)</v>
      </c>
      <c r="F103" t="e" cm="1">
        <f t="array" ref="F103">+_xlfn.XLOOKUP($L$1&amp;L103,#REF!&amp;#REF!,#REF!)</f>
        <v>#REF!</v>
      </c>
      <c r="K103" s="49" t="e">
        <f>+VLOOKUP($L$1,#REF!,2,FALSE)</f>
        <v>#REF!</v>
      </c>
      <c r="L103" t="s">
        <v>307</v>
      </c>
      <c r="M103" s="46" t="s">
        <v>141</v>
      </c>
      <c r="N103" t="s">
        <v>224</v>
      </c>
    </row>
    <row r="104" spans="1:14" x14ac:dyDescent="0.4">
      <c r="A104" t="str">
        <f t="shared" si="4"/>
        <v>Uzbekistan</v>
      </c>
      <c r="B104" s="46" t="e">
        <f t="shared" si="5"/>
        <v>#REF!</v>
      </c>
      <c r="C104" t="str">
        <f t="shared" si="5"/>
        <v>Ext. Assets in Debt Instruments, Deposit-Taking Corp., exc. CB, Long-term, Trade credit and advances, USD</v>
      </c>
      <c r="D104" t="str">
        <f t="shared" si="5"/>
        <v>DT.DOD.DLTT.CD.CB.AR.EA.US</v>
      </c>
      <c r="E104" t="str">
        <f t="shared" si="5"/>
        <v>Millions (0)</v>
      </c>
      <c r="F104" t="e" cm="1">
        <f t="array" ref="F104">+_xlfn.XLOOKUP($L$1&amp;L104,#REF!&amp;#REF!,#REF!)</f>
        <v>#REF!</v>
      </c>
      <c r="K104" s="49" t="e">
        <f>+VLOOKUP($L$1,#REF!,2,FALSE)</f>
        <v>#REF!</v>
      </c>
      <c r="L104" t="s">
        <v>306</v>
      </c>
      <c r="M104" s="46" t="s">
        <v>142</v>
      </c>
      <c r="N104" t="s">
        <v>224</v>
      </c>
    </row>
    <row r="105" spans="1:14" x14ac:dyDescent="0.4">
      <c r="A105" t="str">
        <f t="shared" si="4"/>
        <v>Uzbekistan</v>
      </c>
      <c r="B105" s="46" t="e">
        <f t="shared" si="5"/>
        <v>#REF!</v>
      </c>
      <c r="C105" t="str">
        <f t="shared" si="5"/>
        <v>Ext. Assets in Debt Instruments, Deposit-Taking Corp., exc. CB, Long-term, Other debt instruments, USD</v>
      </c>
      <c r="D105" t="str">
        <f t="shared" si="5"/>
        <v>DT.DOD.DLTO.CD.CB.AR.EA.US</v>
      </c>
      <c r="E105" t="str">
        <f t="shared" si="5"/>
        <v>Millions (0)</v>
      </c>
      <c r="F105" t="e" cm="1">
        <f t="array" ref="F105">+_xlfn.XLOOKUP($L$1&amp;L105,#REF!&amp;#REF!,#REF!)</f>
        <v>#REF!</v>
      </c>
      <c r="K105" s="49" t="e">
        <f>+VLOOKUP($L$1,#REF!,2,FALSE)</f>
        <v>#REF!</v>
      </c>
      <c r="L105" t="s">
        <v>305</v>
      </c>
      <c r="M105" s="46" t="s">
        <v>143</v>
      </c>
      <c r="N105" t="s">
        <v>224</v>
      </c>
    </row>
    <row r="106" spans="1:14" x14ac:dyDescent="0.4">
      <c r="A106" t="str">
        <f t="shared" si="4"/>
        <v>Uzbekistan</v>
      </c>
      <c r="B106" s="46" t="e">
        <f t="shared" si="5"/>
        <v>#REF!</v>
      </c>
      <c r="C106" t="str">
        <f t="shared" si="5"/>
        <v>Ext. Assets in Debt Instruments, Other Sectors, All maturities, All instruments, USD</v>
      </c>
      <c r="D106" t="str">
        <f t="shared" si="5"/>
        <v>DT.DOD.DECT.CD.OT.AR.EA.US</v>
      </c>
      <c r="E106" t="str">
        <f t="shared" si="5"/>
        <v>Millions (0)</v>
      </c>
      <c r="F106" t="e" cm="1">
        <f t="array" ref="F106">+_xlfn.XLOOKUP($L$1&amp;L106,#REF!&amp;#REF!,#REF!)</f>
        <v>#REF!</v>
      </c>
      <c r="K106" s="49" t="e">
        <f>+VLOOKUP($L$1,#REF!,2,FALSE)</f>
        <v>#REF!</v>
      </c>
      <c r="L106" t="s">
        <v>304</v>
      </c>
      <c r="M106" s="46" t="s">
        <v>144</v>
      </c>
      <c r="N106" t="s">
        <v>224</v>
      </c>
    </row>
    <row r="107" spans="1:14" x14ac:dyDescent="0.4">
      <c r="A107" t="str">
        <f t="shared" si="4"/>
        <v>Uzbekistan</v>
      </c>
      <c r="B107" s="46" t="e">
        <f t="shared" si="5"/>
        <v>#REF!</v>
      </c>
      <c r="C107" t="str">
        <f t="shared" si="5"/>
        <v>Ext. Assets in Debt Instruments, Other Sectors, Short-term, All instruments, USD</v>
      </c>
      <c r="D107" t="str">
        <f t="shared" si="5"/>
        <v>DT.DOD.DSTC.CD.OT.AR.EA.US</v>
      </c>
      <c r="E107" t="str">
        <f t="shared" si="5"/>
        <v>Millions (0)</v>
      </c>
      <c r="F107" t="e" cm="1">
        <f t="array" ref="F107">+_xlfn.XLOOKUP($L$1&amp;L107,#REF!&amp;#REF!,#REF!)</f>
        <v>#REF!</v>
      </c>
      <c r="K107" s="49" t="e">
        <f>+VLOOKUP($L$1,#REF!,2,FALSE)</f>
        <v>#REF!</v>
      </c>
      <c r="L107" t="s">
        <v>303</v>
      </c>
      <c r="M107" s="46" t="s">
        <v>145</v>
      </c>
      <c r="N107" t="s">
        <v>224</v>
      </c>
    </row>
    <row r="108" spans="1:14" x14ac:dyDescent="0.4">
      <c r="A108" t="str">
        <f t="shared" si="4"/>
        <v>Uzbekistan</v>
      </c>
      <c r="B108" s="46" t="e">
        <f t="shared" si="5"/>
        <v>#REF!</v>
      </c>
      <c r="C108" t="str">
        <f t="shared" si="5"/>
        <v>Ext. Assets in Debt Instruments, Other Sectors, Short-term, Currency and deposits, USD</v>
      </c>
      <c r="D108" t="str">
        <f t="shared" si="5"/>
        <v>DT.DOD.DSCD.CD.OT.AR.EA.US</v>
      </c>
      <c r="E108" t="str">
        <f t="shared" si="5"/>
        <v>Millions (0)</v>
      </c>
      <c r="F108" t="e" cm="1">
        <f t="array" ref="F108">+_xlfn.XLOOKUP($L$1&amp;L108,#REF!&amp;#REF!,#REF!)</f>
        <v>#REF!</v>
      </c>
      <c r="K108" s="49" t="e">
        <f>+VLOOKUP($L$1,#REF!,2,FALSE)</f>
        <v>#REF!</v>
      </c>
      <c r="L108" t="s">
        <v>302</v>
      </c>
      <c r="M108" s="46" t="s">
        <v>146</v>
      </c>
      <c r="N108" t="s">
        <v>224</v>
      </c>
    </row>
    <row r="109" spans="1:14" x14ac:dyDescent="0.4">
      <c r="A109" t="str">
        <f t="shared" si="4"/>
        <v>Uzbekistan</v>
      </c>
      <c r="B109" s="46" t="e">
        <f t="shared" si="5"/>
        <v>#REF!</v>
      </c>
      <c r="C109" t="str">
        <f t="shared" si="5"/>
        <v>Ext. Assets in Debt Instruments, Other Sectors, Short-term, Debt securities, USD</v>
      </c>
      <c r="D109" t="str">
        <f t="shared" si="5"/>
        <v>DT.DOD.DSTM.CD.OT.AR.EA.US</v>
      </c>
      <c r="E109" t="str">
        <f t="shared" si="5"/>
        <v>Millions (0)</v>
      </c>
      <c r="F109" t="e" cm="1">
        <f t="array" ref="F109">+_xlfn.XLOOKUP($L$1&amp;L109,#REF!&amp;#REF!,#REF!)</f>
        <v>#REF!</v>
      </c>
      <c r="K109" s="49" t="e">
        <f>+VLOOKUP($L$1,#REF!,2,FALSE)</f>
        <v>#REF!</v>
      </c>
      <c r="L109" t="s">
        <v>301</v>
      </c>
      <c r="M109" s="46" t="s">
        <v>147</v>
      </c>
      <c r="N109" t="s">
        <v>224</v>
      </c>
    </row>
    <row r="110" spans="1:14" x14ac:dyDescent="0.4">
      <c r="A110" t="str">
        <f t="shared" si="4"/>
        <v>Uzbekistan</v>
      </c>
      <c r="B110" s="46" t="e">
        <f t="shared" si="5"/>
        <v>#REF!</v>
      </c>
      <c r="C110" t="str">
        <f t="shared" si="5"/>
        <v>Ext. Assets in Debt Instruments, Other Sectors, Short-term, Loans, USD</v>
      </c>
      <c r="D110" t="str">
        <f t="shared" si="5"/>
        <v>DT.DOD.DSTL.CD.OT.AR.EA.US</v>
      </c>
      <c r="E110" t="str">
        <f t="shared" si="5"/>
        <v>Millions (0)</v>
      </c>
      <c r="F110" t="e" cm="1">
        <f t="array" ref="F110">+_xlfn.XLOOKUP($L$1&amp;L110,#REF!&amp;#REF!,#REF!)</f>
        <v>#REF!</v>
      </c>
      <c r="K110" s="49" t="e">
        <f>+VLOOKUP($L$1,#REF!,2,FALSE)</f>
        <v>#REF!</v>
      </c>
      <c r="L110" t="s">
        <v>300</v>
      </c>
      <c r="M110" s="46" t="s">
        <v>148</v>
      </c>
      <c r="N110" t="s">
        <v>224</v>
      </c>
    </row>
    <row r="111" spans="1:14" x14ac:dyDescent="0.4">
      <c r="A111" t="str">
        <f t="shared" si="4"/>
        <v>Uzbekistan</v>
      </c>
      <c r="B111" s="46" t="e">
        <f t="shared" si="5"/>
        <v>#REF!</v>
      </c>
      <c r="C111" t="str">
        <f t="shared" si="5"/>
        <v>Ext. Assets in Debt Instruments, Other Sectors, Short-term, Trade credit and advances, USD</v>
      </c>
      <c r="D111" t="str">
        <f t="shared" si="5"/>
        <v>DT.DOD.DSTT.CD.OT.AR.EA.US</v>
      </c>
      <c r="E111" t="str">
        <f t="shared" si="5"/>
        <v>Millions (0)</v>
      </c>
      <c r="F111" t="e" cm="1">
        <f t="array" ref="F111">+_xlfn.XLOOKUP($L$1&amp;L111,#REF!&amp;#REF!,#REF!)</f>
        <v>#REF!</v>
      </c>
      <c r="K111" s="49" t="e">
        <f>+VLOOKUP($L$1,#REF!,2,FALSE)</f>
        <v>#REF!</v>
      </c>
      <c r="L111" t="s">
        <v>299</v>
      </c>
      <c r="M111" s="46" t="s">
        <v>149</v>
      </c>
      <c r="N111" t="s">
        <v>224</v>
      </c>
    </row>
    <row r="112" spans="1:14" x14ac:dyDescent="0.4">
      <c r="A112" t="str">
        <f t="shared" si="4"/>
        <v>Uzbekistan</v>
      </c>
      <c r="B112" s="46" t="e">
        <f t="shared" si="5"/>
        <v>#REF!</v>
      </c>
      <c r="C112" t="str">
        <f t="shared" si="5"/>
        <v>Ext. Assets in Debt Instruments, Other Sectors, Short-term, Other debt instruments, USD</v>
      </c>
      <c r="D112" t="str">
        <f t="shared" si="5"/>
        <v>DT.DOD.DSOO.CD.OT.AR.EA.US</v>
      </c>
      <c r="E112" t="str">
        <f t="shared" si="5"/>
        <v>Millions (0)</v>
      </c>
      <c r="F112" t="e" cm="1">
        <f t="array" ref="F112">+_xlfn.XLOOKUP($L$1&amp;L112,#REF!&amp;#REF!,#REF!)</f>
        <v>#REF!</v>
      </c>
      <c r="K112" s="49" t="e">
        <f>+VLOOKUP($L$1,#REF!,2,FALSE)</f>
        <v>#REF!</v>
      </c>
      <c r="L112" t="s">
        <v>298</v>
      </c>
      <c r="M112" s="46" t="s">
        <v>150</v>
      </c>
      <c r="N112" t="s">
        <v>224</v>
      </c>
    </row>
    <row r="113" spans="1:14" x14ac:dyDescent="0.4">
      <c r="A113" t="str">
        <f t="shared" si="4"/>
        <v>Uzbekistan</v>
      </c>
      <c r="B113" s="46" t="e">
        <f t="shared" si="5"/>
        <v>#REF!</v>
      </c>
      <c r="C113" t="str">
        <f t="shared" si="5"/>
        <v>Ext. Assets in Debt Instruments, Other Sectors, Long-term, All instruments, USD</v>
      </c>
      <c r="D113" t="str">
        <f t="shared" si="5"/>
        <v>DT.DOD.DLXF.CD.OT.AR.EA.US</v>
      </c>
      <c r="E113" t="str">
        <f t="shared" si="5"/>
        <v>Millions (0)</v>
      </c>
      <c r="F113" t="e" cm="1">
        <f t="array" ref="F113">+_xlfn.XLOOKUP($L$1&amp;L113,#REF!&amp;#REF!,#REF!)</f>
        <v>#REF!</v>
      </c>
      <c r="K113" s="49" t="e">
        <f>+VLOOKUP($L$1,#REF!,2,FALSE)</f>
        <v>#REF!</v>
      </c>
      <c r="L113" t="s">
        <v>297</v>
      </c>
      <c r="M113" s="46" t="s">
        <v>151</v>
      </c>
      <c r="N113" t="s">
        <v>224</v>
      </c>
    </row>
    <row r="114" spans="1:14" x14ac:dyDescent="0.4">
      <c r="A114" t="str">
        <f t="shared" si="4"/>
        <v>Uzbekistan</v>
      </c>
      <c r="B114" s="46" t="e">
        <f t="shared" si="5"/>
        <v>#REF!</v>
      </c>
      <c r="C114" t="str">
        <f t="shared" si="5"/>
        <v>Ext. Assets in Debt Instruments, Other Sectors, Long-term, Currency and deposits, USD</v>
      </c>
      <c r="D114" t="str">
        <f t="shared" si="5"/>
        <v>DT.DOD.DLCD.CD.OT.AR.EA.US</v>
      </c>
      <c r="E114" t="str">
        <f t="shared" si="5"/>
        <v>Millions (0)</v>
      </c>
      <c r="F114" t="e" cm="1">
        <f t="array" ref="F114">+_xlfn.XLOOKUP($L$1&amp;L114,#REF!&amp;#REF!,#REF!)</f>
        <v>#REF!</v>
      </c>
      <c r="K114" s="49" t="e">
        <f>+VLOOKUP($L$1,#REF!,2,FALSE)</f>
        <v>#REF!</v>
      </c>
      <c r="L114" t="s">
        <v>296</v>
      </c>
      <c r="M114" s="46" t="s">
        <v>152</v>
      </c>
      <c r="N114" t="s">
        <v>224</v>
      </c>
    </row>
    <row r="115" spans="1:14" x14ac:dyDescent="0.4">
      <c r="A115" t="str">
        <f t="shared" si="4"/>
        <v>Uzbekistan</v>
      </c>
      <c r="B115" s="46" t="e">
        <f t="shared" si="5"/>
        <v>#REF!</v>
      </c>
      <c r="C115" t="str">
        <f t="shared" si="5"/>
        <v>Ext. Assets in Debt Instruments, Other Sectors, Long-term, Debt securities, USD</v>
      </c>
      <c r="D115" t="str">
        <f t="shared" si="5"/>
        <v>DT.DOD.DLBN.CD.OT.AR.EA.US</v>
      </c>
      <c r="E115" t="str">
        <f t="shared" si="5"/>
        <v>Millions (0)</v>
      </c>
      <c r="F115" t="e" cm="1">
        <f t="array" ref="F115">+_xlfn.XLOOKUP($L$1&amp;L115,#REF!&amp;#REF!,#REF!)</f>
        <v>#REF!</v>
      </c>
      <c r="K115" s="49" t="e">
        <f>+VLOOKUP($L$1,#REF!,2,FALSE)</f>
        <v>#REF!</v>
      </c>
      <c r="L115" t="s">
        <v>295</v>
      </c>
      <c r="M115" s="46" t="s">
        <v>153</v>
      </c>
      <c r="N115" t="s">
        <v>224</v>
      </c>
    </row>
    <row r="116" spans="1:14" x14ac:dyDescent="0.4">
      <c r="A116" t="str">
        <f t="shared" si="4"/>
        <v>Uzbekistan</v>
      </c>
      <c r="B116" s="46" t="e">
        <f t="shared" si="5"/>
        <v>#REF!</v>
      </c>
      <c r="C116" t="str">
        <f t="shared" si="5"/>
        <v>Ext. Assets in Debt Instruments, Other Sectors, Long-term, Loans, USD</v>
      </c>
      <c r="D116" t="str">
        <f t="shared" si="5"/>
        <v>DT.DOD.DLTL.CD.OT.AR.EA.US</v>
      </c>
      <c r="E116" t="str">
        <f t="shared" si="5"/>
        <v>Millions (0)</v>
      </c>
      <c r="F116" t="e" cm="1">
        <f t="array" ref="F116">+_xlfn.XLOOKUP($L$1&amp;L116,#REF!&amp;#REF!,#REF!)</f>
        <v>#REF!</v>
      </c>
      <c r="K116" s="49" t="e">
        <f>+VLOOKUP($L$1,#REF!,2,FALSE)</f>
        <v>#REF!</v>
      </c>
      <c r="L116" t="s">
        <v>294</v>
      </c>
      <c r="M116" s="46" t="s">
        <v>154</v>
      </c>
      <c r="N116" t="s">
        <v>224</v>
      </c>
    </row>
    <row r="117" spans="1:14" x14ac:dyDescent="0.4">
      <c r="A117" t="str">
        <f t="shared" si="4"/>
        <v>Uzbekistan</v>
      </c>
      <c r="B117" s="46" t="e">
        <f t="shared" si="5"/>
        <v>#REF!</v>
      </c>
      <c r="C117" t="str">
        <f t="shared" si="5"/>
        <v>Ext. Assets in Debt Instruments, Other Sectors, Long-term, Trade credit and advances, USD</v>
      </c>
      <c r="D117" t="str">
        <f t="shared" si="5"/>
        <v>DT.DOD.DLTT.CD.OT.AR.EA.US</v>
      </c>
      <c r="E117" t="str">
        <f t="shared" si="5"/>
        <v>Millions (0)</v>
      </c>
      <c r="F117" t="e" cm="1">
        <f t="array" ref="F117">+_xlfn.XLOOKUP($L$1&amp;L117,#REF!&amp;#REF!,#REF!)</f>
        <v>#REF!</v>
      </c>
      <c r="K117" s="49" t="e">
        <f>+VLOOKUP($L$1,#REF!,2,FALSE)</f>
        <v>#REF!</v>
      </c>
      <c r="L117" t="s">
        <v>293</v>
      </c>
      <c r="M117" s="46" t="s">
        <v>155</v>
      </c>
      <c r="N117" t="s">
        <v>224</v>
      </c>
    </row>
    <row r="118" spans="1:14" x14ac:dyDescent="0.4">
      <c r="A118" t="str">
        <f t="shared" si="4"/>
        <v>Uzbekistan</v>
      </c>
      <c r="B118" s="46" t="e">
        <f t="shared" si="5"/>
        <v>#REF!</v>
      </c>
      <c r="C118" t="str">
        <f t="shared" si="5"/>
        <v>Ext. Assets in Debt Instruments, Other Sectors, Long-term, Other debt instruments, USD</v>
      </c>
      <c r="D118" t="str">
        <f t="shared" si="5"/>
        <v>DT.DOD.DLTO.CD.OT.AR.EA.US</v>
      </c>
      <c r="E118" t="str">
        <f t="shared" si="5"/>
        <v>Millions (0)</v>
      </c>
      <c r="F118" t="e" cm="1">
        <f t="array" ref="F118">+_xlfn.XLOOKUP($L$1&amp;L118,#REF!&amp;#REF!,#REF!)</f>
        <v>#REF!</v>
      </c>
      <c r="K118" s="49" t="e">
        <f>+VLOOKUP($L$1,#REF!,2,FALSE)</f>
        <v>#REF!</v>
      </c>
      <c r="L118" t="s">
        <v>292</v>
      </c>
      <c r="M118" s="46" t="s">
        <v>156</v>
      </c>
      <c r="N118" t="s">
        <v>224</v>
      </c>
    </row>
    <row r="119" spans="1:14" x14ac:dyDescent="0.4">
      <c r="A119" t="str">
        <f t="shared" si="4"/>
        <v>Uzbekistan</v>
      </c>
      <c r="B119" s="46" t="e">
        <f t="shared" si="5"/>
        <v>#REF!</v>
      </c>
      <c r="C119" t="str">
        <f t="shared" si="5"/>
        <v>Ext. Assets in Debt Instruments, DI: Intercom Lending, All maturities, All instruments, USD</v>
      </c>
      <c r="D119" t="str">
        <f t="shared" si="5"/>
        <v>DT.DOD.DECT.CD.IL.AR.EA.US</v>
      </c>
      <c r="E119" t="str">
        <f t="shared" si="5"/>
        <v>Millions (0)</v>
      </c>
      <c r="F119" t="e" cm="1">
        <f t="array" ref="F119">+_xlfn.XLOOKUP($L$1&amp;L119,#REF!&amp;#REF!,#REF!)</f>
        <v>#REF!</v>
      </c>
      <c r="K119" s="49" t="e">
        <f>+VLOOKUP($L$1,#REF!,2,FALSE)</f>
        <v>#REF!</v>
      </c>
      <c r="L119" t="s">
        <v>291</v>
      </c>
      <c r="M119" s="46" t="s">
        <v>157</v>
      </c>
      <c r="N119" t="s">
        <v>224</v>
      </c>
    </row>
    <row r="120" spans="1:14" x14ac:dyDescent="0.4">
      <c r="A120" t="str">
        <f t="shared" si="4"/>
        <v>Uzbekistan</v>
      </c>
      <c r="B120" s="46" t="e">
        <f t="shared" si="5"/>
        <v>#REF!</v>
      </c>
      <c r="C120" t="str">
        <f t="shared" si="5"/>
        <v>Ext. Assets in Debt Instruments, DI: Intercom Lending, All maturities, Debt of dir. investment ent. to dir. investors, USD</v>
      </c>
      <c r="D120" t="str">
        <f t="shared" si="5"/>
        <v>DT.DOD.DIDI.CD.IL.EA.US</v>
      </c>
      <c r="E120" t="str">
        <f t="shared" si="5"/>
        <v>Millions (0)</v>
      </c>
      <c r="F120" t="e" cm="1">
        <f t="array" ref="F120">+_xlfn.XLOOKUP($L$1&amp;L120,#REF!&amp;#REF!,#REF!)</f>
        <v>#REF!</v>
      </c>
      <c r="K120" s="49" t="e">
        <f>+VLOOKUP($L$1,#REF!,2,FALSE)</f>
        <v>#REF!</v>
      </c>
      <c r="L120" t="s">
        <v>290</v>
      </c>
      <c r="M120" s="46" t="s">
        <v>158</v>
      </c>
      <c r="N120" t="s">
        <v>224</v>
      </c>
    </row>
    <row r="121" spans="1:14" x14ac:dyDescent="0.4">
      <c r="A121" t="str">
        <f t="shared" si="4"/>
        <v>Uzbekistan</v>
      </c>
      <c r="B121" s="46" t="e">
        <f t="shared" si="5"/>
        <v>#REF!</v>
      </c>
      <c r="C121" t="str">
        <f t="shared" si="5"/>
        <v>Ext. Assets in Debt Instruments, DI: Intercom Lending, All maturities, Debt of dir. investors to dir. investment ent., USD</v>
      </c>
      <c r="D121" t="str">
        <f t="shared" si="5"/>
        <v>DT.DOD.DIIE.CD.IL.EA.US</v>
      </c>
      <c r="E121" t="str">
        <f t="shared" si="5"/>
        <v>Millions (0)</v>
      </c>
      <c r="F121" t="e" cm="1">
        <f t="array" ref="F121">+_xlfn.XLOOKUP($L$1&amp;L121,#REF!&amp;#REF!,#REF!)</f>
        <v>#REF!</v>
      </c>
      <c r="K121" s="49" t="e">
        <f>+VLOOKUP($L$1,#REF!,2,FALSE)</f>
        <v>#REF!</v>
      </c>
      <c r="L121" t="s">
        <v>289</v>
      </c>
      <c r="M121" s="46" t="s">
        <v>159</v>
      </c>
      <c r="N121" t="s">
        <v>224</v>
      </c>
    </row>
    <row r="122" spans="1:14" x14ac:dyDescent="0.4">
      <c r="A122" t="str">
        <f t="shared" si="4"/>
        <v>Uzbekistan</v>
      </c>
      <c r="B122" s="46" t="e">
        <f t="shared" si="5"/>
        <v>#REF!</v>
      </c>
      <c r="C122" t="str">
        <f t="shared" si="5"/>
        <v>Ext. Assets in Debt Instruments, DI: Intercom Lending, All maturities, Debt between fellow enterprises, USD</v>
      </c>
      <c r="D122" t="str">
        <f t="shared" si="5"/>
        <v>DT.DOD.DIFE.CD.IL.EA.US</v>
      </c>
      <c r="E122" t="str">
        <f t="shared" si="5"/>
        <v>Millions (0)</v>
      </c>
      <c r="F122" t="e" cm="1">
        <f t="array" ref="F122">+_xlfn.XLOOKUP($L$1&amp;L122,#REF!&amp;#REF!,#REF!)</f>
        <v>#REF!</v>
      </c>
      <c r="K122" s="49" t="e">
        <f>+VLOOKUP($L$1,#REF!,2,FALSE)</f>
        <v>#REF!</v>
      </c>
      <c r="L122" t="s">
        <v>288</v>
      </c>
      <c r="M122" s="46" t="s">
        <v>160</v>
      </c>
      <c r="N122" t="s">
        <v>224</v>
      </c>
    </row>
    <row r="123" spans="1:14" x14ac:dyDescent="0.4">
      <c r="A123" t="str">
        <f t="shared" si="4"/>
        <v>Uzbekistan</v>
      </c>
      <c r="B123" s="46" t="e">
        <f t="shared" si="5"/>
        <v>#REF!</v>
      </c>
      <c r="C123" t="str">
        <f t="shared" si="5"/>
        <v>Ext. Assets in Debt Instruments, All Sectors, All maturities, All instruments, USD</v>
      </c>
      <c r="D123" t="str">
        <f t="shared" si="5"/>
        <v>DT.DOD.DECT.CD.AR.EA.US</v>
      </c>
      <c r="E123" t="str">
        <f t="shared" si="5"/>
        <v>Millions (0)</v>
      </c>
      <c r="F123" t="e" cm="1">
        <f t="array" ref="F123">+_xlfn.XLOOKUP($L$1&amp;L123,#REF!&amp;#REF!,#REF!)</f>
        <v>#REF!</v>
      </c>
      <c r="K123" s="49" t="e">
        <f>+VLOOKUP($L$1,#REF!,2,FALSE)</f>
        <v>#REF!</v>
      </c>
      <c r="L123" t="s">
        <v>287</v>
      </c>
      <c r="M123" s="46" t="s">
        <v>161</v>
      </c>
      <c r="N123" t="s">
        <v>224</v>
      </c>
    </row>
    <row r="124" spans="1:14" x14ac:dyDescent="0.4">
      <c r="A124" t="str">
        <f t="shared" si="4"/>
        <v>Uzbekistan</v>
      </c>
      <c r="B124" s="46" t="e">
        <f t="shared" si="5"/>
        <v>#REF!</v>
      </c>
      <c r="C124" t="str">
        <f t="shared" si="5"/>
        <v>Net Ext. Debt Position, General Government, All maturities, All instruments, USD</v>
      </c>
      <c r="D124" t="str">
        <f t="shared" si="5"/>
        <v>DT.DOD.DECT.CD.GG.AR.NE.US</v>
      </c>
      <c r="E124" t="str">
        <f t="shared" si="5"/>
        <v>Millions (0)</v>
      </c>
      <c r="F124" t="e" cm="1">
        <f t="array" ref="F124">+_xlfn.XLOOKUP($L$1&amp;L124,#REF!&amp;#REF!,#REF!)</f>
        <v>#REF!</v>
      </c>
      <c r="K124" s="49" t="e">
        <f>+VLOOKUP($L$1,#REF!,2,FALSE)</f>
        <v>#REF!</v>
      </c>
      <c r="L124" t="s">
        <v>286</v>
      </c>
      <c r="M124" s="46" t="s">
        <v>162</v>
      </c>
      <c r="N124" t="s">
        <v>224</v>
      </c>
    </row>
    <row r="125" spans="1:14" x14ac:dyDescent="0.4">
      <c r="A125" t="str">
        <f t="shared" si="4"/>
        <v>Uzbekistan</v>
      </c>
      <c r="B125" s="46" t="e">
        <f t="shared" si="5"/>
        <v>#REF!</v>
      </c>
      <c r="C125" t="str">
        <f t="shared" si="5"/>
        <v>Net Ext. Debt Position, General Government, Short-term, All instruments, USD</v>
      </c>
      <c r="D125" t="str">
        <f t="shared" si="5"/>
        <v>DT.DOD.DSTC.CD.GG.AR.NE.US</v>
      </c>
      <c r="E125" t="str">
        <f t="shared" si="5"/>
        <v>Millions (0)</v>
      </c>
      <c r="F125" t="e" cm="1">
        <f t="array" ref="F125">+_xlfn.XLOOKUP($L$1&amp;L125,#REF!&amp;#REF!,#REF!)</f>
        <v>#REF!</v>
      </c>
      <c r="K125" s="49" t="e">
        <f>+VLOOKUP($L$1,#REF!,2,FALSE)</f>
        <v>#REF!</v>
      </c>
      <c r="L125" t="s">
        <v>285</v>
      </c>
      <c r="M125" s="46" t="s">
        <v>163</v>
      </c>
      <c r="N125" t="s">
        <v>224</v>
      </c>
    </row>
    <row r="126" spans="1:14" x14ac:dyDescent="0.4">
      <c r="A126" t="str">
        <f t="shared" si="4"/>
        <v>Uzbekistan</v>
      </c>
      <c r="B126" s="46" t="e">
        <f t="shared" si="5"/>
        <v>#REF!</v>
      </c>
      <c r="C126" t="str">
        <f t="shared" si="5"/>
        <v>Net Ext. Debt Position, General Government, Short-term, Currency and deposits, USD</v>
      </c>
      <c r="D126" t="str">
        <f t="shared" si="5"/>
        <v>DT.DOD.DSCD.CD.GG.AR.NE.US</v>
      </c>
      <c r="E126" t="str">
        <f t="shared" si="5"/>
        <v>Millions (0)</v>
      </c>
      <c r="F126" t="e" cm="1">
        <f t="array" ref="F126">+_xlfn.XLOOKUP($L$1&amp;L126,#REF!&amp;#REF!,#REF!)</f>
        <v>#REF!</v>
      </c>
      <c r="K126" s="49" t="e">
        <f>+VLOOKUP($L$1,#REF!,2,FALSE)</f>
        <v>#REF!</v>
      </c>
      <c r="L126" t="s">
        <v>284</v>
      </c>
      <c r="M126" s="46" t="s">
        <v>164</v>
      </c>
      <c r="N126" t="s">
        <v>224</v>
      </c>
    </row>
    <row r="127" spans="1:14" x14ac:dyDescent="0.4">
      <c r="A127" t="str">
        <f t="shared" si="4"/>
        <v>Uzbekistan</v>
      </c>
      <c r="B127" s="46" t="e">
        <f t="shared" si="5"/>
        <v>#REF!</v>
      </c>
      <c r="C127" t="str">
        <f t="shared" si="5"/>
        <v>Net Ext. Debt Position, General Government, Short-term, Debt securities, USD</v>
      </c>
      <c r="D127" t="str">
        <f t="shared" si="5"/>
        <v>DT.DOD.DSTM.CD.GG.AR.NE.US</v>
      </c>
      <c r="E127" t="str">
        <f t="shared" si="5"/>
        <v>Millions (0)</v>
      </c>
      <c r="F127" t="e" cm="1">
        <f t="array" ref="F127">+_xlfn.XLOOKUP($L$1&amp;L127,#REF!&amp;#REF!,#REF!)</f>
        <v>#REF!</v>
      </c>
      <c r="K127" s="49" t="e">
        <f>+VLOOKUP($L$1,#REF!,2,FALSE)</f>
        <v>#REF!</v>
      </c>
      <c r="L127" t="s">
        <v>283</v>
      </c>
      <c r="M127" s="46" t="s">
        <v>165</v>
      </c>
      <c r="N127" t="s">
        <v>224</v>
      </c>
    </row>
    <row r="128" spans="1:14" x14ac:dyDescent="0.4">
      <c r="A128" t="str">
        <f t="shared" si="4"/>
        <v>Uzbekistan</v>
      </c>
      <c r="B128" s="46" t="e">
        <f t="shared" si="5"/>
        <v>#REF!</v>
      </c>
      <c r="C128" t="str">
        <f t="shared" si="5"/>
        <v>Net Ext. Debt Position, General Government, Short-term, Loans, USD</v>
      </c>
      <c r="D128" t="str">
        <f t="shared" si="5"/>
        <v>DT.DOD.DSTL.CD.GG.AR.NE.US</v>
      </c>
      <c r="E128" t="str">
        <f t="shared" si="5"/>
        <v>Millions (0)</v>
      </c>
      <c r="F128" t="e" cm="1">
        <f t="array" ref="F128">+_xlfn.XLOOKUP($L$1&amp;L128,#REF!&amp;#REF!,#REF!)</f>
        <v>#REF!</v>
      </c>
      <c r="K128" s="49" t="e">
        <f>+VLOOKUP($L$1,#REF!,2,FALSE)</f>
        <v>#REF!</v>
      </c>
      <c r="L128" t="s">
        <v>282</v>
      </c>
      <c r="M128" s="46" t="s">
        <v>166</v>
      </c>
      <c r="N128" t="s">
        <v>224</v>
      </c>
    </row>
    <row r="129" spans="1:14" x14ac:dyDescent="0.4">
      <c r="A129" t="str">
        <f t="shared" si="4"/>
        <v>Uzbekistan</v>
      </c>
      <c r="B129" s="46" t="e">
        <f t="shared" si="5"/>
        <v>#REF!</v>
      </c>
      <c r="C129" t="str">
        <f t="shared" si="5"/>
        <v>Net Ext. Debt Position, General Government, Short-term, Trade credit and advances, USD</v>
      </c>
      <c r="D129" t="str">
        <f t="shared" si="5"/>
        <v>DT.DOD.DSTT.CD.GG.AR.NE.US</v>
      </c>
      <c r="E129" t="str">
        <f t="shared" si="5"/>
        <v>Millions (0)</v>
      </c>
      <c r="F129" t="e" cm="1">
        <f t="array" ref="F129">+_xlfn.XLOOKUP($L$1&amp;L129,#REF!&amp;#REF!,#REF!)</f>
        <v>#REF!</v>
      </c>
      <c r="K129" s="49" t="e">
        <f>+VLOOKUP($L$1,#REF!,2,FALSE)</f>
        <v>#REF!</v>
      </c>
      <c r="L129" t="s">
        <v>281</v>
      </c>
      <c r="M129" s="46" t="s">
        <v>167</v>
      </c>
      <c r="N129" t="s">
        <v>224</v>
      </c>
    </row>
    <row r="130" spans="1:14" x14ac:dyDescent="0.4">
      <c r="A130" t="str">
        <f t="shared" si="4"/>
        <v>Uzbekistan</v>
      </c>
      <c r="B130" s="46" t="e">
        <f t="shared" ref="B130:E161" si="6">+K130</f>
        <v>#REF!</v>
      </c>
      <c r="C130" t="str">
        <f t="shared" si="6"/>
        <v>Net Ext. Debt Position, General Government, Short-term, Unallocated gold accounts included in monetary gold, USD</v>
      </c>
      <c r="D130" t="str">
        <f t="shared" si="6"/>
        <v>DT.DOD.DSUN.CD.GG.AR.NE.US</v>
      </c>
      <c r="E130" t="str">
        <f t="shared" si="6"/>
        <v>Millions (0)</v>
      </c>
      <c r="F130" t="e" cm="1">
        <f t="array" ref="F130">+_xlfn.XLOOKUP($L$1&amp;L130,#REF!&amp;#REF!,#REF!)</f>
        <v>#REF!</v>
      </c>
      <c r="K130" s="49" t="e">
        <f>+VLOOKUP($L$1,#REF!,2,FALSE)</f>
        <v>#REF!</v>
      </c>
      <c r="L130" t="s">
        <v>280</v>
      </c>
      <c r="M130" s="46" t="s">
        <v>168</v>
      </c>
      <c r="N130" t="s">
        <v>224</v>
      </c>
    </row>
    <row r="131" spans="1:14" x14ac:dyDescent="0.4">
      <c r="A131" t="str">
        <f t="shared" si="4"/>
        <v>Uzbekistan</v>
      </c>
      <c r="B131" s="46" t="e">
        <f t="shared" si="6"/>
        <v>#REF!</v>
      </c>
      <c r="C131" t="str">
        <f t="shared" si="6"/>
        <v>Net Ext. Debt Position, General Government, Short-term, Other debt instruments, USD</v>
      </c>
      <c r="D131" t="str">
        <f t="shared" si="6"/>
        <v>DT.DOD.DSOO.CD.GG.AR.NE.US</v>
      </c>
      <c r="E131" t="str">
        <f t="shared" si="6"/>
        <v>Millions (0)</v>
      </c>
      <c r="F131" t="e" cm="1">
        <f t="array" ref="F131">+_xlfn.XLOOKUP($L$1&amp;L131,#REF!&amp;#REF!,#REF!)</f>
        <v>#REF!</v>
      </c>
      <c r="K131" s="49" t="e">
        <f>+VLOOKUP($L$1,#REF!,2,FALSE)</f>
        <v>#REF!</v>
      </c>
      <c r="L131" t="s">
        <v>278</v>
      </c>
      <c r="M131" s="46" t="s">
        <v>169</v>
      </c>
      <c r="N131" t="s">
        <v>224</v>
      </c>
    </row>
    <row r="132" spans="1:14" x14ac:dyDescent="0.4">
      <c r="A132" t="str">
        <f t="shared" ref="A132:A184" si="7">+A131</f>
        <v>Uzbekistan</v>
      </c>
      <c r="B132" s="46" t="e">
        <f t="shared" si="6"/>
        <v>#REF!</v>
      </c>
      <c r="C132" t="str">
        <f t="shared" si="6"/>
        <v>Net Ext. Debt Position, General Government, Long-term, All instruments, USD</v>
      </c>
      <c r="D132" t="str">
        <f t="shared" si="6"/>
        <v>DT.DOD.DLXF.CD.GG.AR.NE.US</v>
      </c>
      <c r="E132" t="str">
        <f t="shared" si="6"/>
        <v>Millions (0)</v>
      </c>
      <c r="F132" t="e" cm="1">
        <f t="array" ref="F132">+_xlfn.XLOOKUP($L$1&amp;L132,#REF!&amp;#REF!,#REF!)</f>
        <v>#REF!</v>
      </c>
      <c r="K132" s="49" t="e">
        <f>+VLOOKUP($L$1,#REF!,2,FALSE)</f>
        <v>#REF!</v>
      </c>
      <c r="L132" t="s">
        <v>277</v>
      </c>
      <c r="M132" s="46" t="s">
        <v>170</v>
      </c>
      <c r="N132" t="s">
        <v>224</v>
      </c>
    </row>
    <row r="133" spans="1:14" x14ac:dyDescent="0.4">
      <c r="A133" t="str">
        <f t="shared" si="7"/>
        <v>Uzbekistan</v>
      </c>
      <c r="B133" s="46" t="e">
        <f t="shared" si="6"/>
        <v>#REF!</v>
      </c>
      <c r="C133" t="str">
        <f t="shared" si="6"/>
        <v>Net Ext. Debt Position, General Government, Long-term, Special drawing rights (SDRs), USD</v>
      </c>
      <c r="D133" t="str">
        <f t="shared" si="6"/>
        <v>DT.DOD.DLTS.CD.GG.NE.US</v>
      </c>
      <c r="E133" t="str">
        <f t="shared" si="6"/>
        <v>Millions (0)</v>
      </c>
      <c r="F133" t="e" cm="1">
        <f t="array" ref="F133">+_xlfn.XLOOKUP($L$1&amp;L133,#REF!&amp;#REF!,#REF!)</f>
        <v>#REF!</v>
      </c>
      <c r="K133" s="49" t="e">
        <f>+VLOOKUP($L$1,#REF!,2,FALSE)</f>
        <v>#REF!</v>
      </c>
      <c r="L133" t="s">
        <v>276</v>
      </c>
      <c r="M133" s="46" t="s">
        <v>171</v>
      </c>
      <c r="N133" t="s">
        <v>224</v>
      </c>
    </row>
    <row r="134" spans="1:14" x14ac:dyDescent="0.4">
      <c r="A134" t="str">
        <f t="shared" si="7"/>
        <v>Uzbekistan</v>
      </c>
      <c r="B134" s="46" t="e">
        <f t="shared" si="6"/>
        <v>#REF!</v>
      </c>
      <c r="C134" t="str">
        <f t="shared" si="6"/>
        <v>Net Ext. Debt Position, General Government, Long-term, Currency and deposits, USD</v>
      </c>
      <c r="D134" t="str">
        <f t="shared" si="6"/>
        <v>DT.DOD.DLCD.CD.GG.AR.NE.US</v>
      </c>
      <c r="E134" t="str">
        <f t="shared" si="6"/>
        <v>Millions (0)</v>
      </c>
      <c r="F134" t="e" cm="1">
        <f t="array" ref="F134">+_xlfn.XLOOKUP($L$1&amp;L134,#REF!&amp;#REF!,#REF!)</f>
        <v>#REF!</v>
      </c>
      <c r="K134" s="49" t="e">
        <f>+VLOOKUP($L$1,#REF!,2,FALSE)</f>
        <v>#REF!</v>
      </c>
      <c r="L134" t="s">
        <v>275</v>
      </c>
      <c r="M134" s="46" t="s">
        <v>172</v>
      </c>
      <c r="N134" t="s">
        <v>224</v>
      </c>
    </row>
    <row r="135" spans="1:14" x14ac:dyDescent="0.4">
      <c r="A135" t="str">
        <f t="shared" si="7"/>
        <v>Uzbekistan</v>
      </c>
      <c r="B135" s="46" t="e">
        <f t="shared" si="6"/>
        <v>#REF!</v>
      </c>
      <c r="C135" t="str">
        <f t="shared" si="6"/>
        <v>Net Ext. Debt Position, General Government, Long-term, Debt securities, USD</v>
      </c>
      <c r="D135" t="str">
        <f t="shared" si="6"/>
        <v>DT.DOD.DLBN.CD.GG.AR.NE.US</v>
      </c>
      <c r="E135" t="str">
        <f t="shared" si="6"/>
        <v>Millions (0)</v>
      </c>
      <c r="F135" t="e" cm="1">
        <f t="array" ref="F135">+_xlfn.XLOOKUP($L$1&amp;L135,#REF!&amp;#REF!,#REF!)</f>
        <v>#REF!</v>
      </c>
      <c r="K135" s="49" t="e">
        <f>+VLOOKUP($L$1,#REF!,2,FALSE)</f>
        <v>#REF!</v>
      </c>
      <c r="L135" t="s">
        <v>274</v>
      </c>
      <c r="M135" s="46" t="s">
        <v>173</v>
      </c>
      <c r="N135" t="s">
        <v>224</v>
      </c>
    </row>
    <row r="136" spans="1:14" x14ac:dyDescent="0.4">
      <c r="A136" t="str">
        <f t="shared" si="7"/>
        <v>Uzbekistan</v>
      </c>
      <c r="B136" s="46" t="e">
        <f t="shared" si="6"/>
        <v>#REF!</v>
      </c>
      <c r="C136" t="str">
        <f t="shared" si="6"/>
        <v>Net Ext. Debt Position, General Government, Long-term, Loans, USD</v>
      </c>
      <c r="D136" t="str">
        <f t="shared" si="6"/>
        <v>DT.DOD.DLTL.CD.GG.AR.NE.US</v>
      </c>
      <c r="E136" t="str">
        <f t="shared" si="6"/>
        <v>Millions (0)</v>
      </c>
      <c r="F136" t="e" cm="1">
        <f t="array" ref="F136">+_xlfn.XLOOKUP($L$1&amp;L136,#REF!&amp;#REF!,#REF!)</f>
        <v>#REF!</v>
      </c>
      <c r="K136" s="49" t="e">
        <f>+VLOOKUP($L$1,#REF!,2,FALSE)</f>
        <v>#REF!</v>
      </c>
      <c r="L136" t="s">
        <v>273</v>
      </c>
      <c r="M136" s="46" t="s">
        <v>174</v>
      </c>
      <c r="N136" t="s">
        <v>224</v>
      </c>
    </row>
    <row r="137" spans="1:14" x14ac:dyDescent="0.4">
      <c r="A137" t="str">
        <f t="shared" si="7"/>
        <v>Uzbekistan</v>
      </c>
      <c r="B137" s="46" t="e">
        <f t="shared" si="6"/>
        <v>#REF!</v>
      </c>
      <c r="C137" t="str">
        <f t="shared" si="6"/>
        <v>Net Ext. Debt Position, General Government, Long-term, Trade credit and advances, USD</v>
      </c>
      <c r="D137" t="str">
        <f t="shared" si="6"/>
        <v>DT.DOD.DLTT.CD.GG.AR.NE.US</v>
      </c>
      <c r="E137" t="str">
        <f t="shared" si="6"/>
        <v>Millions (0)</v>
      </c>
      <c r="F137" t="e" cm="1">
        <f t="array" ref="F137">+_xlfn.XLOOKUP($L$1&amp;L137,#REF!&amp;#REF!,#REF!)</f>
        <v>#REF!</v>
      </c>
      <c r="K137" s="49" t="e">
        <f>+VLOOKUP($L$1,#REF!,2,FALSE)</f>
        <v>#REF!</v>
      </c>
      <c r="L137" t="s">
        <v>272</v>
      </c>
      <c r="M137" s="46" t="s">
        <v>175</v>
      </c>
      <c r="N137" t="s">
        <v>224</v>
      </c>
    </row>
    <row r="138" spans="1:14" x14ac:dyDescent="0.4">
      <c r="A138" t="str">
        <f t="shared" si="7"/>
        <v>Uzbekistan</v>
      </c>
      <c r="B138" s="46" t="e">
        <f t="shared" si="6"/>
        <v>#REF!</v>
      </c>
      <c r="C138" t="str">
        <f t="shared" si="6"/>
        <v>Net Ext. Debt Position, General Government, Long-term, Other debt instruments, USD</v>
      </c>
      <c r="D138" t="str">
        <f t="shared" si="6"/>
        <v>DT.DOD.DLTO.CD.GG.AR.NE.US</v>
      </c>
      <c r="E138" t="str">
        <f t="shared" si="6"/>
        <v>Millions (0)</v>
      </c>
      <c r="F138" t="e" cm="1">
        <f t="array" ref="F138">+_xlfn.XLOOKUP($L$1&amp;L138,#REF!&amp;#REF!,#REF!)</f>
        <v>#REF!</v>
      </c>
      <c r="K138" s="49" t="e">
        <f>+VLOOKUP($L$1,#REF!,2,FALSE)</f>
        <v>#REF!</v>
      </c>
      <c r="L138" t="s">
        <v>271</v>
      </c>
      <c r="M138" s="46" t="s">
        <v>176</v>
      </c>
      <c r="N138" t="s">
        <v>224</v>
      </c>
    </row>
    <row r="139" spans="1:14" x14ac:dyDescent="0.4">
      <c r="A139" t="str">
        <f t="shared" si="7"/>
        <v>Uzbekistan</v>
      </c>
      <c r="B139" s="46" t="e">
        <f t="shared" si="6"/>
        <v>#REF!</v>
      </c>
      <c r="C139" t="str">
        <f t="shared" si="6"/>
        <v>Net Ext. Debt Position, Central Bank, All maturities, All instruments, USD</v>
      </c>
      <c r="D139" t="str">
        <f t="shared" si="6"/>
        <v>DT.DOD.DECT.CD.MA.AR.NE.US</v>
      </c>
      <c r="E139" t="str">
        <f t="shared" si="6"/>
        <v>Millions (0)</v>
      </c>
      <c r="F139" t="e" cm="1">
        <f t="array" ref="F139">+_xlfn.XLOOKUP($L$1&amp;L139,#REF!&amp;#REF!,#REF!)</f>
        <v>#REF!</v>
      </c>
      <c r="K139" s="49" t="e">
        <f>+VLOOKUP($L$1,#REF!,2,FALSE)</f>
        <v>#REF!</v>
      </c>
      <c r="L139" t="s">
        <v>270</v>
      </c>
      <c r="M139" s="46" t="s">
        <v>177</v>
      </c>
      <c r="N139" t="s">
        <v>224</v>
      </c>
    </row>
    <row r="140" spans="1:14" x14ac:dyDescent="0.4">
      <c r="A140" t="str">
        <f t="shared" si="7"/>
        <v>Uzbekistan</v>
      </c>
      <c r="B140" s="46" t="e">
        <f t="shared" si="6"/>
        <v>#REF!</v>
      </c>
      <c r="C140" t="str">
        <f t="shared" si="6"/>
        <v>Net Ext. Debt Position, Central Bank, Short-term, All instruments, USD</v>
      </c>
      <c r="D140" t="str">
        <f t="shared" si="6"/>
        <v>DT.DOD.DSTC.CD.MA.AR.NE.US</v>
      </c>
      <c r="E140" t="str">
        <f t="shared" si="6"/>
        <v>Millions (0)</v>
      </c>
      <c r="F140" t="e" cm="1">
        <f t="array" ref="F140">+_xlfn.XLOOKUP($L$1&amp;L140,#REF!&amp;#REF!,#REF!)</f>
        <v>#REF!</v>
      </c>
      <c r="K140" s="49" t="e">
        <f>+VLOOKUP($L$1,#REF!,2,FALSE)</f>
        <v>#REF!</v>
      </c>
      <c r="L140" t="s">
        <v>269</v>
      </c>
      <c r="M140" s="46" t="s">
        <v>178</v>
      </c>
      <c r="N140" t="s">
        <v>224</v>
      </c>
    </row>
    <row r="141" spans="1:14" x14ac:dyDescent="0.4">
      <c r="A141" t="str">
        <f t="shared" si="7"/>
        <v>Uzbekistan</v>
      </c>
      <c r="B141" s="46" t="e">
        <f t="shared" si="6"/>
        <v>#REF!</v>
      </c>
      <c r="C141" t="str">
        <f t="shared" si="6"/>
        <v>Net Ext. Debt Position, Central Bank, Short-term, Currency and deposits, USD</v>
      </c>
      <c r="D141" t="str">
        <f t="shared" si="6"/>
        <v>DT.DOD.DSCD.CD.MA.AR.NE.US</v>
      </c>
      <c r="E141" t="str">
        <f t="shared" si="6"/>
        <v>Millions (0)</v>
      </c>
      <c r="F141" t="e" cm="1">
        <f t="array" ref="F141">+_xlfn.XLOOKUP($L$1&amp;L141,#REF!&amp;#REF!,#REF!)</f>
        <v>#REF!</v>
      </c>
      <c r="K141" s="49" t="e">
        <f>+VLOOKUP($L$1,#REF!,2,FALSE)</f>
        <v>#REF!</v>
      </c>
      <c r="L141" t="s">
        <v>268</v>
      </c>
      <c r="M141" s="46" t="s">
        <v>179</v>
      </c>
      <c r="N141" t="s">
        <v>224</v>
      </c>
    </row>
    <row r="142" spans="1:14" x14ac:dyDescent="0.4">
      <c r="A142" t="str">
        <f t="shared" si="7"/>
        <v>Uzbekistan</v>
      </c>
      <c r="B142" s="46" t="e">
        <f t="shared" si="6"/>
        <v>#REF!</v>
      </c>
      <c r="C142" t="str">
        <f t="shared" si="6"/>
        <v>Net Ext. Debt Position, Central Bank, Short-term, Debt securities, USD</v>
      </c>
      <c r="D142" t="str">
        <f t="shared" si="6"/>
        <v>DT.DOD.DSTM.CD.MA.AR.NE.US</v>
      </c>
      <c r="E142" t="str">
        <f t="shared" si="6"/>
        <v>Millions (0)</v>
      </c>
      <c r="F142" t="e" cm="1">
        <f t="array" ref="F142">+_xlfn.XLOOKUP($L$1&amp;L142,#REF!&amp;#REF!,#REF!)</f>
        <v>#REF!</v>
      </c>
      <c r="K142" s="49" t="e">
        <f>+VLOOKUP($L$1,#REF!,2,FALSE)</f>
        <v>#REF!</v>
      </c>
      <c r="L142" t="s">
        <v>267</v>
      </c>
      <c r="M142" s="46" t="s">
        <v>180</v>
      </c>
      <c r="N142" t="s">
        <v>224</v>
      </c>
    </row>
    <row r="143" spans="1:14" x14ac:dyDescent="0.4">
      <c r="A143" t="str">
        <f t="shared" si="7"/>
        <v>Uzbekistan</v>
      </c>
      <c r="B143" s="46" t="e">
        <f t="shared" si="6"/>
        <v>#REF!</v>
      </c>
      <c r="C143" t="str">
        <f t="shared" si="6"/>
        <v>Net Ext. Debt Position, Central Bank, Short-term, Loans, USD</v>
      </c>
      <c r="D143" t="str">
        <f t="shared" si="6"/>
        <v>DT.DOD.DSTL.CD.MA.AR.NE.US</v>
      </c>
      <c r="E143" t="str">
        <f t="shared" si="6"/>
        <v>Millions (0)</v>
      </c>
      <c r="F143" t="e" cm="1">
        <f t="array" ref="F143">+_xlfn.XLOOKUP($L$1&amp;L143,#REF!&amp;#REF!,#REF!)</f>
        <v>#REF!</v>
      </c>
      <c r="K143" s="49" t="e">
        <f>+VLOOKUP($L$1,#REF!,2,FALSE)</f>
        <v>#REF!</v>
      </c>
      <c r="L143" t="s">
        <v>266</v>
      </c>
      <c r="M143" s="46" t="s">
        <v>181</v>
      </c>
      <c r="N143" t="s">
        <v>224</v>
      </c>
    </row>
    <row r="144" spans="1:14" x14ac:dyDescent="0.4">
      <c r="A144" t="str">
        <f t="shared" si="7"/>
        <v>Uzbekistan</v>
      </c>
      <c r="B144" s="46" t="e">
        <f t="shared" si="6"/>
        <v>#REF!</v>
      </c>
      <c r="C144" t="str">
        <f t="shared" si="6"/>
        <v>Net Ext. Debt Position, Central Bank, Short-term, Trade credit and advances, USD</v>
      </c>
      <c r="D144" t="str">
        <f t="shared" si="6"/>
        <v>DT.DOD.DSTT.CD.MA.AR.NE.US</v>
      </c>
      <c r="E144" t="str">
        <f t="shared" si="6"/>
        <v>Millions (0)</v>
      </c>
      <c r="F144" t="e" cm="1">
        <f t="array" ref="F144">+_xlfn.XLOOKUP($L$1&amp;L144,#REF!&amp;#REF!,#REF!)</f>
        <v>#REF!</v>
      </c>
      <c r="K144" s="49" t="e">
        <f>+VLOOKUP($L$1,#REF!,2,FALSE)</f>
        <v>#REF!</v>
      </c>
      <c r="L144" t="s">
        <v>265</v>
      </c>
      <c r="M144" s="46" t="s">
        <v>182</v>
      </c>
      <c r="N144" t="s">
        <v>224</v>
      </c>
    </row>
    <row r="145" spans="1:14" x14ac:dyDescent="0.4">
      <c r="A145" t="str">
        <f t="shared" si="7"/>
        <v>Uzbekistan</v>
      </c>
      <c r="B145" s="46" t="e">
        <f t="shared" si="6"/>
        <v>#REF!</v>
      </c>
      <c r="C145" t="str">
        <f t="shared" si="6"/>
        <v>Net Ext. Debt Position, Central Bank, Short-term, Unallocated gold accounts included in monetary gold, USD</v>
      </c>
      <c r="D145" t="str">
        <f t="shared" si="6"/>
        <v>DT.DOD.DSUN.CD.MA.AR.NE.US</v>
      </c>
      <c r="E145" t="str">
        <f t="shared" si="6"/>
        <v>Millions (0)</v>
      </c>
      <c r="F145" t="e" cm="1">
        <f t="array" ref="F145">+_xlfn.XLOOKUP($L$1&amp;L145,#REF!&amp;#REF!,#REF!)</f>
        <v>#REF!</v>
      </c>
      <c r="K145" s="49" t="e">
        <f>+VLOOKUP($L$1,#REF!,2,FALSE)</f>
        <v>#REF!</v>
      </c>
      <c r="L145" t="s">
        <v>264</v>
      </c>
      <c r="M145" s="46" t="s">
        <v>183</v>
      </c>
      <c r="N145" t="s">
        <v>224</v>
      </c>
    </row>
    <row r="146" spans="1:14" x14ac:dyDescent="0.4">
      <c r="A146" t="str">
        <f t="shared" si="7"/>
        <v>Uzbekistan</v>
      </c>
      <c r="B146" s="46" t="e">
        <f t="shared" si="6"/>
        <v>#REF!</v>
      </c>
      <c r="C146" t="str">
        <f t="shared" si="6"/>
        <v>Net Ext. Debt Position, Central Bank, Short-term, Other debt instruments, USD</v>
      </c>
      <c r="D146" t="str">
        <f t="shared" si="6"/>
        <v>DT.DOD.DSOO.CD.MA.AR.NE.US</v>
      </c>
      <c r="E146" t="str">
        <f t="shared" si="6"/>
        <v>Millions (0)</v>
      </c>
      <c r="F146" t="e" cm="1">
        <f t="array" ref="F146">+_xlfn.XLOOKUP($L$1&amp;L146,#REF!&amp;#REF!,#REF!)</f>
        <v>#REF!</v>
      </c>
      <c r="K146" s="49" t="e">
        <f>+VLOOKUP($L$1,#REF!,2,FALSE)</f>
        <v>#REF!</v>
      </c>
      <c r="L146" t="s">
        <v>263</v>
      </c>
      <c r="M146" s="46" t="s">
        <v>184</v>
      </c>
      <c r="N146" t="s">
        <v>224</v>
      </c>
    </row>
    <row r="147" spans="1:14" x14ac:dyDescent="0.4">
      <c r="A147" t="str">
        <f t="shared" si="7"/>
        <v>Uzbekistan</v>
      </c>
      <c r="B147" s="46" t="e">
        <f t="shared" si="6"/>
        <v>#REF!</v>
      </c>
      <c r="C147" t="str">
        <f t="shared" si="6"/>
        <v>Net Ext. Debt Position, Central Bank, Long-term, All instruments, USD</v>
      </c>
      <c r="D147" t="str">
        <f t="shared" si="6"/>
        <v>DT.DOD.DLXF.CD.MA.AR.NE.US</v>
      </c>
      <c r="E147" t="str">
        <f t="shared" si="6"/>
        <v>Millions (0)</v>
      </c>
      <c r="F147" t="e" cm="1">
        <f t="array" ref="F147">+_xlfn.XLOOKUP($L$1&amp;L147,#REF!&amp;#REF!,#REF!)</f>
        <v>#REF!</v>
      </c>
      <c r="K147" s="49" t="e">
        <f>+VLOOKUP($L$1,#REF!,2,FALSE)</f>
        <v>#REF!</v>
      </c>
      <c r="L147" t="s">
        <v>262</v>
      </c>
      <c r="M147" s="46" t="s">
        <v>185</v>
      </c>
      <c r="N147" t="s">
        <v>224</v>
      </c>
    </row>
    <row r="148" spans="1:14" x14ac:dyDescent="0.4">
      <c r="A148" t="str">
        <f t="shared" si="7"/>
        <v>Uzbekistan</v>
      </c>
      <c r="B148" s="46" t="e">
        <f t="shared" si="6"/>
        <v>#REF!</v>
      </c>
      <c r="C148" t="str">
        <f t="shared" si="6"/>
        <v>Net Ext. Debt Position, Central Bank, Long-term, Special drawing rights (SDRs), USD</v>
      </c>
      <c r="D148" t="str">
        <f t="shared" si="6"/>
        <v>DT.DOD.DLTS.CD.MA.AR.NE.US</v>
      </c>
      <c r="E148" t="str">
        <f t="shared" si="6"/>
        <v>Millions (0)</v>
      </c>
      <c r="F148" t="e" cm="1">
        <f t="array" ref="F148">+_xlfn.XLOOKUP($L$1&amp;L148,#REF!&amp;#REF!,#REF!)</f>
        <v>#REF!</v>
      </c>
      <c r="K148" s="49" t="e">
        <f>+VLOOKUP($L$1,#REF!,2,FALSE)</f>
        <v>#REF!</v>
      </c>
      <c r="L148" t="s">
        <v>261</v>
      </c>
      <c r="M148" s="46" t="s">
        <v>186</v>
      </c>
      <c r="N148" t="s">
        <v>224</v>
      </c>
    </row>
    <row r="149" spans="1:14" x14ac:dyDescent="0.4">
      <c r="A149" t="str">
        <f t="shared" si="7"/>
        <v>Uzbekistan</v>
      </c>
      <c r="B149" s="46" t="e">
        <f t="shared" si="6"/>
        <v>#REF!</v>
      </c>
      <c r="C149" t="str">
        <f t="shared" si="6"/>
        <v>Net Ext. Debt Position, Central Bank, Long-term, Currency and deposits, USD</v>
      </c>
      <c r="D149" t="str">
        <f t="shared" si="6"/>
        <v>DT.DOD.DLCD.CD.MA.AR.NE.US</v>
      </c>
      <c r="E149" t="str">
        <f t="shared" si="6"/>
        <v>Millions (0)</v>
      </c>
      <c r="F149" t="e" cm="1">
        <f t="array" ref="F149">+_xlfn.XLOOKUP($L$1&amp;L149,#REF!&amp;#REF!,#REF!)</f>
        <v>#REF!</v>
      </c>
      <c r="K149" s="49" t="e">
        <f>+VLOOKUP($L$1,#REF!,2,FALSE)</f>
        <v>#REF!</v>
      </c>
      <c r="L149" t="s">
        <v>260</v>
      </c>
      <c r="M149" s="46" t="s">
        <v>187</v>
      </c>
      <c r="N149" t="s">
        <v>224</v>
      </c>
    </row>
    <row r="150" spans="1:14" x14ac:dyDescent="0.4">
      <c r="A150" t="str">
        <f t="shared" si="7"/>
        <v>Uzbekistan</v>
      </c>
      <c r="B150" s="46" t="e">
        <f t="shared" si="6"/>
        <v>#REF!</v>
      </c>
      <c r="C150" t="str">
        <f t="shared" si="6"/>
        <v>Net Ext. Debt Position, Central Bank, Long-term, Debt securities, USD</v>
      </c>
      <c r="D150" t="str">
        <f t="shared" si="6"/>
        <v>DT.DOD.DLBN.CD.MA.AR.NE.US</v>
      </c>
      <c r="E150" t="str">
        <f t="shared" si="6"/>
        <v>Millions (0)</v>
      </c>
      <c r="F150" t="e" cm="1">
        <f t="array" ref="F150">+_xlfn.XLOOKUP($L$1&amp;L150,#REF!&amp;#REF!,#REF!)</f>
        <v>#REF!</v>
      </c>
      <c r="K150" s="49" t="e">
        <f>+VLOOKUP($L$1,#REF!,2,FALSE)</f>
        <v>#REF!</v>
      </c>
      <c r="L150" t="s">
        <v>259</v>
      </c>
      <c r="M150" s="46" t="s">
        <v>188</v>
      </c>
      <c r="N150" t="s">
        <v>224</v>
      </c>
    </row>
    <row r="151" spans="1:14" x14ac:dyDescent="0.4">
      <c r="A151" t="str">
        <f t="shared" si="7"/>
        <v>Uzbekistan</v>
      </c>
      <c r="B151" s="46" t="e">
        <f t="shared" si="6"/>
        <v>#REF!</v>
      </c>
      <c r="C151" t="str">
        <f t="shared" si="6"/>
        <v>Net Ext. Debt Position, Central Bank, Long-term, Loans, USD</v>
      </c>
      <c r="D151" t="str">
        <f t="shared" si="6"/>
        <v>DT.DOD.DLTL.CD.MA.AR.NE.US</v>
      </c>
      <c r="E151" t="str">
        <f t="shared" si="6"/>
        <v>Millions (0)</v>
      </c>
      <c r="F151" t="e" cm="1">
        <f t="array" ref="F151">+_xlfn.XLOOKUP($L$1&amp;L151,#REF!&amp;#REF!,#REF!)</f>
        <v>#REF!</v>
      </c>
      <c r="K151" s="49" t="e">
        <f>+VLOOKUP($L$1,#REF!,2,FALSE)</f>
        <v>#REF!</v>
      </c>
      <c r="L151" t="s">
        <v>258</v>
      </c>
      <c r="M151" s="46" t="s">
        <v>189</v>
      </c>
      <c r="N151" t="s">
        <v>224</v>
      </c>
    </row>
    <row r="152" spans="1:14" x14ac:dyDescent="0.4">
      <c r="A152" t="str">
        <f t="shared" si="7"/>
        <v>Uzbekistan</v>
      </c>
      <c r="B152" s="46" t="e">
        <f t="shared" si="6"/>
        <v>#REF!</v>
      </c>
      <c r="C152" t="str">
        <f t="shared" si="6"/>
        <v>Net Ext. Debt Position, Central Bank, Long-term, Trade credit and advances , USD</v>
      </c>
      <c r="D152" t="str">
        <f t="shared" si="6"/>
        <v>DT.DOD.DLTT.CD.MA.AR.NE.US</v>
      </c>
      <c r="E152" t="str">
        <f t="shared" si="6"/>
        <v>Millions (0)</v>
      </c>
      <c r="F152" t="e" cm="1">
        <f t="array" ref="F152">+_xlfn.XLOOKUP($L$1&amp;L152,#REF!&amp;#REF!,#REF!)</f>
        <v>#REF!</v>
      </c>
      <c r="K152" s="49" t="e">
        <f>+VLOOKUP($L$1,#REF!,2,FALSE)</f>
        <v>#REF!</v>
      </c>
      <c r="L152" t="s">
        <v>257</v>
      </c>
      <c r="M152" s="46" t="s">
        <v>190</v>
      </c>
      <c r="N152" t="s">
        <v>224</v>
      </c>
    </row>
    <row r="153" spans="1:14" x14ac:dyDescent="0.4">
      <c r="A153" t="str">
        <f t="shared" si="7"/>
        <v>Uzbekistan</v>
      </c>
      <c r="B153" s="46" t="e">
        <f t="shared" si="6"/>
        <v>#REF!</v>
      </c>
      <c r="C153" t="str">
        <f t="shared" si="6"/>
        <v>Net Ext. Debt Position, Central Bank, Long-term, Other debt instruments, USD</v>
      </c>
      <c r="D153" t="str">
        <f t="shared" si="6"/>
        <v>DT.DOD.DLTO.CD.MA.AR.NE.US</v>
      </c>
      <c r="E153" t="str">
        <f t="shared" si="6"/>
        <v>Millions (0)</v>
      </c>
      <c r="F153" t="e" cm="1">
        <f t="array" ref="F153">+_xlfn.XLOOKUP($L$1&amp;L153,#REF!&amp;#REF!,#REF!)</f>
        <v>#REF!</v>
      </c>
      <c r="K153" s="49" t="e">
        <f>+VLOOKUP($L$1,#REF!,2,FALSE)</f>
        <v>#REF!</v>
      </c>
      <c r="L153" t="s">
        <v>256</v>
      </c>
      <c r="M153" s="46" t="s">
        <v>191</v>
      </c>
      <c r="N153" t="s">
        <v>224</v>
      </c>
    </row>
    <row r="154" spans="1:14" x14ac:dyDescent="0.4">
      <c r="A154" t="str">
        <f t="shared" si="7"/>
        <v>Uzbekistan</v>
      </c>
      <c r="B154" s="46" t="e">
        <f t="shared" si="6"/>
        <v>#REF!</v>
      </c>
      <c r="C154" t="str">
        <f t="shared" si="6"/>
        <v>Net Ext. Debt Position, Deposit-Taking Corp., exc. CB, All maturities, All instruments, USD</v>
      </c>
      <c r="D154" t="str">
        <f t="shared" si="6"/>
        <v>DT.DOD.DECT.CD.CB.AR.NE.US</v>
      </c>
      <c r="E154" t="str">
        <f t="shared" si="6"/>
        <v>Millions (0)</v>
      </c>
      <c r="F154" t="e" cm="1">
        <f t="array" ref="F154">+_xlfn.XLOOKUP($L$1&amp;L154,#REF!&amp;#REF!,#REF!)</f>
        <v>#REF!</v>
      </c>
      <c r="K154" s="49" t="e">
        <f>+VLOOKUP($L$1,#REF!,2,FALSE)</f>
        <v>#REF!</v>
      </c>
      <c r="L154" t="s">
        <v>255</v>
      </c>
      <c r="M154" s="46" t="s">
        <v>192</v>
      </c>
      <c r="N154" t="s">
        <v>224</v>
      </c>
    </row>
    <row r="155" spans="1:14" x14ac:dyDescent="0.4">
      <c r="A155" t="str">
        <f t="shared" si="7"/>
        <v>Uzbekistan</v>
      </c>
      <c r="B155" s="46" t="e">
        <f t="shared" si="6"/>
        <v>#REF!</v>
      </c>
      <c r="C155" t="str">
        <f t="shared" si="6"/>
        <v>Net Ext. Debt Position, Deposit-Taking Corp., exc. CB, Short-term, All instruments, USD</v>
      </c>
      <c r="D155" t="str">
        <f t="shared" si="6"/>
        <v>DT.DOD.DSTC.CD.CB.AR.NE.US</v>
      </c>
      <c r="E155" t="str">
        <f t="shared" si="6"/>
        <v>Millions (0)</v>
      </c>
      <c r="F155" t="e" cm="1">
        <f t="array" ref="F155">+_xlfn.XLOOKUP($L$1&amp;L155,#REF!&amp;#REF!,#REF!)</f>
        <v>#REF!</v>
      </c>
      <c r="K155" s="49" t="e">
        <f>+VLOOKUP($L$1,#REF!,2,FALSE)</f>
        <v>#REF!</v>
      </c>
      <c r="L155" t="s">
        <v>254</v>
      </c>
      <c r="M155" s="46" t="s">
        <v>193</v>
      </c>
      <c r="N155" t="s">
        <v>224</v>
      </c>
    </row>
    <row r="156" spans="1:14" x14ac:dyDescent="0.4">
      <c r="A156" t="str">
        <f t="shared" si="7"/>
        <v>Uzbekistan</v>
      </c>
      <c r="B156" s="46" t="e">
        <f t="shared" si="6"/>
        <v>#REF!</v>
      </c>
      <c r="C156" t="str">
        <f t="shared" si="6"/>
        <v>Net Ext. Debt Position, Deposit-Taking Corp., exc. CB, Short-term, Currency and deposits, USD</v>
      </c>
      <c r="D156" t="str">
        <f t="shared" si="6"/>
        <v>DT.DOD.DSCD.CD.CB.AR.NE.US</v>
      </c>
      <c r="E156" t="str">
        <f t="shared" si="6"/>
        <v>Millions (0)</v>
      </c>
      <c r="F156" t="e" cm="1">
        <f t="array" ref="F156">+_xlfn.XLOOKUP($L$1&amp;L156,#REF!&amp;#REF!,#REF!)</f>
        <v>#REF!</v>
      </c>
      <c r="K156" s="49" t="e">
        <f>+VLOOKUP($L$1,#REF!,2,FALSE)</f>
        <v>#REF!</v>
      </c>
      <c r="L156" t="s">
        <v>253</v>
      </c>
      <c r="M156" s="46" t="s">
        <v>194</v>
      </c>
      <c r="N156" t="s">
        <v>224</v>
      </c>
    </row>
    <row r="157" spans="1:14" x14ac:dyDescent="0.4">
      <c r="A157" t="str">
        <f t="shared" si="7"/>
        <v>Uzbekistan</v>
      </c>
      <c r="B157" s="46" t="e">
        <f t="shared" si="6"/>
        <v>#REF!</v>
      </c>
      <c r="C157" t="str">
        <f t="shared" si="6"/>
        <v>Net Ext. Debt Position, Deposit-Taking Corp., exc. CB, Short-term, Debt securities, USD</v>
      </c>
      <c r="D157" t="str">
        <f t="shared" si="6"/>
        <v>DT.DOD.DSTM.CD.CB.AR.NE.US</v>
      </c>
      <c r="E157" t="str">
        <f t="shared" si="6"/>
        <v>Millions (0)</v>
      </c>
      <c r="F157" t="e" cm="1">
        <f t="array" ref="F157">+_xlfn.XLOOKUP($L$1&amp;L157,#REF!&amp;#REF!,#REF!)</f>
        <v>#REF!</v>
      </c>
      <c r="K157" s="49" t="e">
        <f>+VLOOKUP($L$1,#REF!,2,FALSE)</f>
        <v>#REF!</v>
      </c>
      <c r="L157" t="s">
        <v>252</v>
      </c>
      <c r="M157" s="46" t="s">
        <v>195</v>
      </c>
      <c r="N157" t="s">
        <v>224</v>
      </c>
    </row>
    <row r="158" spans="1:14" x14ac:dyDescent="0.4">
      <c r="A158" t="str">
        <f t="shared" si="7"/>
        <v>Uzbekistan</v>
      </c>
      <c r="B158" s="46" t="e">
        <f t="shared" si="6"/>
        <v>#REF!</v>
      </c>
      <c r="C158" t="str">
        <f t="shared" si="6"/>
        <v>Net Ext. Debt Position, Deposit-Taking Corp., exc. CB, Short-term, Loans, USD</v>
      </c>
      <c r="D158" t="str">
        <f t="shared" si="6"/>
        <v>DT.DOD.DSTL.CD.CB.AR.NE.US</v>
      </c>
      <c r="E158" t="str">
        <f t="shared" si="6"/>
        <v>Millions (0)</v>
      </c>
      <c r="F158" t="e" cm="1">
        <f t="array" ref="F158">+_xlfn.XLOOKUP($L$1&amp;L158,#REF!&amp;#REF!,#REF!)</f>
        <v>#REF!</v>
      </c>
      <c r="K158" s="49" t="e">
        <f>+VLOOKUP($L$1,#REF!,2,FALSE)</f>
        <v>#REF!</v>
      </c>
      <c r="L158" t="s">
        <v>251</v>
      </c>
      <c r="M158" s="46" t="s">
        <v>196</v>
      </c>
      <c r="N158" t="s">
        <v>224</v>
      </c>
    </row>
    <row r="159" spans="1:14" x14ac:dyDescent="0.4">
      <c r="A159" t="str">
        <f t="shared" si="7"/>
        <v>Uzbekistan</v>
      </c>
      <c r="B159" s="46" t="e">
        <f t="shared" si="6"/>
        <v>#REF!</v>
      </c>
      <c r="C159" t="str">
        <f t="shared" si="6"/>
        <v>Net Ext. Debt Position, Deposit-Taking Corp., exc. CB, Short-term, Trade credit and advances, USD</v>
      </c>
      <c r="D159" t="str">
        <f t="shared" si="6"/>
        <v>DT.DOD.DSTT.CD.CB.AR.NE.US</v>
      </c>
      <c r="E159" t="str">
        <f t="shared" si="6"/>
        <v>Millions (0)</v>
      </c>
      <c r="F159" t="e" cm="1">
        <f t="array" ref="F159">+_xlfn.XLOOKUP($L$1&amp;L159,#REF!&amp;#REF!,#REF!)</f>
        <v>#REF!</v>
      </c>
      <c r="K159" s="49" t="e">
        <f>+VLOOKUP($L$1,#REF!,2,FALSE)</f>
        <v>#REF!</v>
      </c>
      <c r="L159" t="s">
        <v>250</v>
      </c>
      <c r="M159" s="46" t="s">
        <v>197</v>
      </c>
      <c r="N159" t="s">
        <v>224</v>
      </c>
    </row>
    <row r="160" spans="1:14" x14ac:dyDescent="0.4">
      <c r="A160" t="str">
        <f t="shared" si="7"/>
        <v>Uzbekistan</v>
      </c>
      <c r="B160" s="46" t="e">
        <f t="shared" si="6"/>
        <v>#REF!</v>
      </c>
      <c r="C160" t="str">
        <f t="shared" si="6"/>
        <v>Net Ext. Debt Position, Deposit-Taking Corp., exc. CB, Short-term, Other debt instruments, USD</v>
      </c>
      <c r="D160" t="str">
        <f t="shared" si="6"/>
        <v>DT.DOD.DSOO.CD.CB.AR.NE.US</v>
      </c>
      <c r="E160" t="str">
        <f t="shared" si="6"/>
        <v>Millions (0)</v>
      </c>
      <c r="F160" t="e" cm="1">
        <f t="array" ref="F160">+_xlfn.XLOOKUP($L$1&amp;L160,#REF!&amp;#REF!,#REF!)</f>
        <v>#REF!</v>
      </c>
      <c r="K160" s="49" t="e">
        <f>+VLOOKUP($L$1,#REF!,2,FALSE)</f>
        <v>#REF!</v>
      </c>
      <c r="L160" t="s">
        <v>249</v>
      </c>
      <c r="M160" s="46" t="s">
        <v>198</v>
      </c>
      <c r="N160" t="s">
        <v>224</v>
      </c>
    </row>
    <row r="161" spans="1:14" x14ac:dyDescent="0.4">
      <c r="A161" t="str">
        <f t="shared" si="7"/>
        <v>Uzbekistan</v>
      </c>
      <c r="B161" s="46" t="e">
        <f t="shared" si="6"/>
        <v>#REF!</v>
      </c>
      <c r="C161" t="str">
        <f t="shared" si="6"/>
        <v>Net Ext. Debt Position, Deposit-Taking Corp., exc. CB, Long-term, All instruments, USD</v>
      </c>
      <c r="D161" t="str">
        <f t="shared" si="6"/>
        <v>DT.DOD.DLXF.CD.CB.AR.NE.US</v>
      </c>
      <c r="E161" t="str">
        <f t="shared" si="6"/>
        <v>Millions (0)</v>
      </c>
      <c r="F161" t="e" cm="1">
        <f t="array" ref="F161">+_xlfn.XLOOKUP($L$1&amp;L161,#REF!&amp;#REF!,#REF!)</f>
        <v>#REF!</v>
      </c>
      <c r="K161" s="49" t="e">
        <f>+VLOOKUP($L$1,#REF!,2,FALSE)</f>
        <v>#REF!</v>
      </c>
      <c r="L161" t="s">
        <v>248</v>
      </c>
      <c r="M161" s="46" t="s">
        <v>199</v>
      </c>
      <c r="N161" t="s">
        <v>224</v>
      </c>
    </row>
    <row r="162" spans="1:14" x14ac:dyDescent="0.4">
      <c r="A162" t="str">
        <f t="shared" si="7"/>
        <v>Uzbekistan</v>
      </c>
      <c r="B162" s="46" t="e">
        <f t="shared" ref="B162:E184" si="8">+K162</f>
        <v>#REF!</v>
      </c>
      <c r="C162" t="str">
        <f t="shared" si="8"/>
        <v>Net Ext. Debt Position, Deposit-Taking Corp., exc. CB, Long-term, Currency and deposits, USD</v>
      </c>
      <c r="D162" t="str">
        <f t="shared" si="8"/>
        <v>DT.DOD.DLCD.CD.CB.AR.NE.US</v>
      </c>
      <c r="E162" t="str">
        <f t="shared" si="8"/>
        <v>Millions (0)</v>
      </c>
      <c r="F162" t="e" cm="1">
        <f t="array" ref="F162">+_xlfn.XLOOKUP($L$1&amp;L162,#REF!&amp;#REF!,#REF!)</f>
        <v>#REF!</v>
      </c>
      <c r="K162" s="49" t="e">
        <f>+VLOOKUP($L$1,#REF!,2,FALSE)</f>
        <v>#REF!</v>
      </c>
      <c r="L162" t="s">
        <v>247</v>
      </c>
      <c r="M162" s="46" t="s">
        <v>200</v>
      </c>
      <c r="N162" t="s">
        <v>224</v>
      </c>
    </row>
    <row r="163" spans="1:14" x14ac:dyDescent="0.4">
      <c r="A163" t="str">
        <f t="shared" si="7"/>
        <v>Uzbekistan</v>
      </c>
      <c r="B163" s="46" t="e">
        <f t="shared" si="8"/>
        <v>#REF!</v>
      </c>
      <c r="C163" t="str">
        <f t="shared" si="8"/>
        <v>Net Ext. Debt Position, Deposit-Taking Corp., exc. CB, Long-term, Debt securities, USD</v>
      </c>
      <c r="D163" t="str">
        <f t="shared" si="8"/>
        <v>DT.DOD.DLBN.CD.CB.AR.NE.US</v>
      </c>
      <c r="E163" t="str">
        <f t="shared" si="8"/>
        <v>Millions (0)</v>
      </c>
      <c r="F163" t="e" cm="1">
        <f t="array" ref="F163">+_xlfn.XLOOKUP($L$1&amp;L163,#REF!&amp;#REF!,#REF!)</f>
        <v>#REF!</v>
      </c>
      <c r="K163" s="49" t="e">
        <f>+VLOOKUP($L$1,#REF!,2,FALSE)</f>
        <v>#REF!</v>
      </c>
      <c r="L163" t="s">
        <v>246</v>
      </c>
      <c r="M163" s="46" t="s">
        <v>201</v>
      </c>
      <c r="N163" t="s">
        <v>224</v>
      </c>
    </row>
    <row r="164" spans="1:14" x14ac:dyDescent="0.4">
      <c r="A164" t="str">
        <f t="shared" si="7"/>
        <v>Uzbekistan</v>
      </c>
      <c r="B164" s="46" t="e">
        <f t="shared" si="8"/>
        <v>#REF!</v>
      </c>
      <c r="C164" t="str">
        <f t="shared" si="8"/>
        <v>Net Ext. Debt Position, Deposit-Taking Corp., exc. CB, Long-term, Loans, USD</v>
      </c>
      <c r="D164" t="str">
        <f t="shared" si="8"/>
        <v>DT.DOD.DLTL.CD.CB.AR.NE.US</v>
      </c>
      <c r="E164" t="str">
        <f t="shared" si="8"/>
        <v>Millions (0)</v>
      </c>
      <c r="F164" t="e" cm="1">
        <f t="array" ref="F164">+_xlfn.XLOOKUP($L$1&amp;L164,#REF!&amp;#REF!,#REF!)</f>
        <v>#REF!</v>
      </c>
      <c r="K164" s="49" t="e">
        <f>+VLOOKUP($L$1,#REF!,2,FALSE)</f>
        <v>#REF!</v>
      </c>
      <c r="L164" t="s">
        <v>245</v>
      </c>
      <c r="M164" s="46" t="s">
        <v>202</v>
      </c>
      <c r="N164" t="s">
        <v>224</v>
      </c>
    </row>
    <row r="165" spans="1:14" x14ac:dyDescent="0.4">
      <c r="A165" t="str">
        <f t="shared" si="7"/>
        <v>Uzbekistan</v>
      </c>
      <c r="B165" s="46" t="e">
        <f t="shared" si="8"/>
        <v>#REF!</v>
      </c>
      <c r="C165" t="str">
        <f t="shared" si="8"/>
        <v>Net Ext. Debt Position, Deposit-Taking Corp., exc. CB, Long-term, Trade credit and advances, USD</v>
      </c>
      <c r="D165" t="str">
        <f t="shared" si="8"/>
        <v>DT.DOD.DLTT.CD.CB.AR.NE.US</v>
      </c>
      <c r="E165" t="str">
        <f t="shared" si="8"/>
        <v>Millions (0)</v>
      </c>
      <c r="F165" t="e" cm="1">
        <f t="array" ref="F165">+_xlfn.XLOOKUP($L$1&amp;L165,#REF!&amp;#REF!,#REF!)</f>
        <v>#REF!</v>
      </c>
      <c r="K165" s="49" t="e">
        <f>+VLOOKUP($L$1,#REF!,2,FALSE)</f>
        <v>#REF!</v>
      </c>
      <c r="L165" t="s">
        <v>244</v>
      </c>
      <c r="M165" s="46" t="s">
        <v>203</v>
      </c>
      <c r="N165" t="s">
        <v>224</v>
      </c>
    </row>
    <row r="166" spans="1:14" x14ac:dyDescent="0.4">
      <c r="A166" t="str">
        <f t="shared" si="7"/>
        <v>Uzbekistan</v>
      </c>
      <c r="B166" s="46" t="e">
        <f t="shared" si="8"/>
        <v>#REF!</v>
      </c>
      <c r="C166" t="str">
        <f t="shared" si="8"/>
        <v>Net Ext. Debt Position, Deposit-Taking Corp., exc. CB, Long-term, Other debt instruments, USD</v>
      </c>
      <c r="D166" t="str">
        <f t="shared" si="8"/>
        <v>DT.DOD.DLTO.CD.CB.AR.NE.US</v>
      </c>
      <c r="E166" t="str">
        <f t="shared" si="8"/>
        <v>Millions (0)</v>
      </c>
      <c r="F166" t="e" cm="1">
        <f t="array" ref="F166">+_xlfn.XLOOKUP($L$1&amp;L166,#REF!&amp;#REF!,#REF!)</f>
        <v>#REF!</v>
      </c>
      <c r="K166" s="49" t="e">
        <f>+VLOOKUP($L$1,#REF!,2,FALSE)</f>
        <v>#REF!</v>
      </c>
      <c r="L166" t="s">
        <v>243</v>
      </c>
      <c r="M166" s="46" t="s">
        <v>204</v>
      </c>
      <c r="N166" t="s">
        <v>224</v>
      </c>
    </row>
    <row r="167" spans="1:14" x14ac:dyDescent="0.4">
      <c r="A167" t="str">
        <f t="shared" si="7"/>
        <v>Uzbekistan</v>
      </c>
      <c r="B167" s="46" t="e">
        <f t="shared" si="8"/>
        <v>#REF!</v>
      </c>
      <c r="C167" t="str">
        <f t="shared" si="8"/>
        <v>Net Ext. Debt Position, Other Sectors, All maturities, All instruments, USD</v>
      </c>
      <c r="D167" t="str">
        <f t="shared" si="8"/>
        <v>DT.DOD.DECT.CD.OT.AR.NE.US</v>
      </c>
      <c r="E167" t="str">
        <f t="shared" si="8"/>
        <v>Millions (0)</v>
      </c>
      <c r="F167" t="e" cm="1">
        <f t="array" ref="F167">+_xlfn.XLOOKUP($L$1&amp;L167,#REF!&amp;#REF!,#REF!)</f>
        <v>#REF!</v>
      </c>
      <c r="K167" s="49" t="e">
        <f>+VLOOKUP($L$1,#REF!,2,FALSE)</f>
        <v>#REF!</v>
      </c>
      <c r="L167" t="s">
        <v>242</v>
      </c>
      <c r="M167" s="46" t="s">
        <v>205</v>
      </c>
      <c r="N167" t="s">
        <v>224</v>
      </c>
    </row>
    <row r="168" spans="1:14" x14ac:dyDescent="0.4">
      <c r="A168" t="str">
        <f t="shared" si="7"/>
        <v>Uzbekistan</v>
      </c>
      <c r="B168" s="46" t="e">
        <f t="shared" si="8"/>
        <v>#REF!</v>
      </c>
      <c r="C168" t="str">
        <f t="shared" si="8"/>
        <v>Net Ext. Debt Position, Other Sectors, Short-term, All instruments, USD</v>
      </c>
      <c r="D168" t="str">
        <f t="shared" si="8"/>
        <v>DT.DOD.DSTC.CD.OT.AR.NE.US</v>
      </c>
      <c r="E168" t="str">
        <f t="shared" si="8"/>
        <v>Millions (0)</v>
      </c>
      <c r="F168" t="e" cm="1">
        <f t="array" ref="F168">+_xlfn.XLOOKUP($L$1&amp;L168,#REF!&amp;#REF!,#REF!)</f>
        <v>#REF!</v>
      </c>
      <c r="K168" s="49" t="e">
        <f>+VLOOKUP($L$1,#REF!,2,FALSE)</f>
        <v>#REF!</v>
      </c>
      <c r="L168" t="s">
        <v>241</v>
      </c>
      <c r="M168" s="46" t="s">
        <v>206</v>
      </c>
      <c r="N168" t="s">
        <v>224</v>
      </c>
    </row>
    <row r="169" spans="1:14" x14ac:dyDescent="0.4">
      <c r="A169" t="str">
        <f t="shared" si="7"/>
        <v>Uzbekistan</v>
      </c>
      <c r="B169" s="46" t="e">
        <f t="shared" si="8"/>
        <v>#REF!</v>
      </c>
      <c r="C169" t="str">
        <f t="shared" si="8"/>
        <v>Net Ext. Debt Position, Other Sectors, Short-term, Currency and deposits, USD</v>
      </c>
      <c r="D169" t="str">
        <f t="shared" si="8"/>
        <v>DT.DOD.DSCD.CD.OT.AR.NE.US</v>
      </c>
      <c r="E169" t="str">
        <f t="shared" si="8"/>
        <v>Millions (0)</v>
      </c>
      <c r="F169" t="e" cm="1">
        <f t="array" ref="F169">+_xlfn.XLOOKUP($L$1&amp;L169,#REF!&amp;#REF!,#REF!)</f>
        <v>#REF!</v>
      </c>
      <c r="K169" s="49" t="e">
        <f>+VLOOKUP($L$1,#REF!,2,FALSE)</f>
        <v>#REF!</v>
      </c>
      <c r="L169" t="s">
        <v>240</v>
      </c>
      <c r="M169" s="46" t="s">
        <v>207</v>
      </c>
      <c r="N169" t="s">
        <v>224</v>
      </c>
    </row>
    <row r="170" spans="1:14" x14ac:dyDescent="0.4">
      <c r="A170" t="str">
        <f t="shared" si="7"/>
        <v>Uzbekistan</v>
      </c>
      <c r="B170" s="46" t="e">
        <f t="shared" si="8"/>
        <v>#REF!</v>
      </c>
      <c r="C170" t="str">
        <f t="shared" si="8"/>
        <v>Net Ext. Debt Position, Other Sectors, Short-term, Debt securities, USD</v>
      </c>
      <c r="D170" t="str">
        <f t="shared" si="8"/>
        <v>DT.DOD.DSTM.CD.OT.AR.NE.US</v>
      </c>
      <c r="E170" t="str">
        <f t="shared" si="8"/>
        <v>Millions (0)</v>
      </c>
      <c r="F170" t="e" cm="1">
        <f t="array" ref="F170">+_xlfn.XLOOKUP($L$1&amp;L170,#REF!&amp;#REF!,#REF!)</f>
        <v>#REF!</v>
      </c>
      <c r="K170" s="49" t="e">
        <f>+VLOOKUP($L$1,#REF!,2,FALSE)</f>
        <v>#REF!</v>
      </c>
      <c r="L170" t="s">
        <v>239</v>
      </c>
      <c r="M170" s="46" t="s">
        <v>208</v>
      </c>
      <c r="N170" t="s">
        <v>224</v>
      </c>
    </row>
    <row r="171" spans="1:14" x14ac:dyDescent="0.4">
      <c r="A171" t="str">
        <f t="shared" si="7"/>
        <v>Uzbekistan</v>
      </c>
      <c r="B171" s="46" t="e">
        <f t="shared" si="8"/>
        <v>#REF!</v>
      </c>
      <c r="C171" t="str">
        <f t="shared" si="8"/>
        <v>Net Ext. Debt Position, Other Sectors, Short-term, Loans, USD</v>
      </c>
      <c r="D171" t="str">
        <f t="shared" si="8"/>
        <v>DT.DOD.DSTL.CD.OT.AR.NE.US</v>
      </c>
      <c r="E171" t="str">
        <f t="shared" si="8"/>
        <v>Millions (0)</v>
      </c>
      <c r="F171" t="e" cm="1">
        <f t="array" ref="F171">+_xlfn.XLOOKUP($L$1&amp;L171,#REF!&amp;#REF!,#REF!)</f>
        <v>#REF!</v>
      </c>
      <c r="K171" s="49" t="e">
        <f>+VLOOKUP($L$1,#REF!,2,FALSE)</f>
        <v>#REF!</v>
      </c>
      <c r="L171" t="s">
        <v>238</v>
      </c>
      <c r="M171" s="46" t="s">
        <v>209</v>
      </c>
      <c r="N171" t="s">
        <v>224</v>
      </c>
    </row>
    <row r="172" spans="1:14" x14ac:dyDescent="0.4">
      <c r="A172" t="str">
        <f t="shared" si="7"/>
        <v>Uzbekistan</v>
      </c>
      <c r="B172" s="46" t="e">
        <f t="shared" si="8"/>
        <v>#REF!</v>
      </c>
      <c r="C172" t="str">
        <f t="shared" si="8"/>
        <v>Net Ext. Debt Position, Other Sectors, Short-term, Trade credit and advances, USD</v>
      </c>
      <c r="D172" t="str">
        <f t="shared" si="8"/>
        <v>DT.DOD.DSTT.CD.OT.AR.NE.US</v>
      </c>
      <c r="E172" t="str">
        <f t="shared" si="8"/>
        <v>Millions (0)</v>
      </c>
      <c r="F172" t="e" cm="1">
        <f t="array" ref="F172">+_xlfn.XLOOKUP($L$1&amp;L172,#REF!&amp;#REF!,#REF!)</f>
        <v>#REF!</v>
      </c>
      <c r="K172" s="49" t="e">
        <f>+VLOOKUP($L$1,#REF!,2,FALSE)</f>
        <v>#REF!</v>
      </c>
      <c r="L172" t="s">
        <v>237</v>
      </c>
      <c r="M172" s="46" t="s">
        <v>210</v>
      </c>
      <c r="N172" t="s">
        <v>224</v>
      </c>
    </row>
    <row r="173" spans="1:14" x14ac:dyDescent="0.4">
      <c r="A173" t="str">
        <f t="shared" si="7"/>
        <v>Uzbekistan</v>
      </c>
      <c r="B173" s="46" t="e">
        <f t="shared" si="8"/>
        <v>#REF!</v>
      </c>
      <c r="C173" t="str">
        <f t="shared" si="8"/>
        <v>Net Ext. Debt Position, Other Sectors, Short-term, Other debt instruments, USD</v>
      </c>
      <c r="D173" t="str">
        <f t="shared" si="8"/>
        <v>DT.DOD.DSOO.CD.OT.AR.NE.US</v>
      </c>
      <c r="E173" t="str">
        <f t="shared" si="8"/>
        <v>Millions (0)</v>
      </c>
      <c r="F173" t="e" cm="1">
        <f t="array" ref="F173">+_xlfn.XLOOKUP($L$1&amp;L173,#REF!&amp;#REF!,#REF!)</f>
        <v>#REF!</v>
      </c>
      <c r="K173" s="49" t="e">
        <f>+VLOOKUP($L$1,#REF!,2,FALSE)</f>
        <v>#REF!</v>
      </c>
      <c r="L173" t="s">
        <v>236</v>
      </c>
      <c r="M173" s="46" t="s">
        <v>211</v>
      </c>
      <c r="N173" t="s">
        <v>224</v>
      </c>
    </row>
    <row r="174" spans="1:14" x14ac:dyDescent="0.4">
      <c r="A174" t="str">
        <f t="shared" si="7"/>
        <v>Uzbekistan</v>
      </c>
      <c r="B174" s="46" t="e">
        <f t="shared" si="8"/>
        <v>#REF!</v>
      </c>
      <c r="C174" t="str">
        <f t="shared" si="8"/>
        <v>Net Ext. Debt Position, Other Sectors, Long-term, All instruments, USD</v>
      </c>
      <c r="D174" t="str">
        <f t="shared" si="8"/>
        <v>DT.DOD.DLXF.CD.OT.AR.NE.US</v>
      </c>
      <c r="E174" t="str">
        <f t="shared" si="8"/>
        <v>Millions (0)</v>
      </c>
      <c r="F174" t="e" cm="1">
        <f t="array" ref="F174">+_xlfn.XLOOKUP($L$1&amp;L174,#REF!&amp;#REF!,#REF!)</f>
        <v>#REF!</v>
      </c>
      <c r="K174" s="49" t="e">
        <f>+VLOOKUP($L$1,#REF!,2,FALSE)</f>
        <v>#REF!</v>
      </c>
      <c r="L174" t="s">
        <v>235</v>
      </c>
      <c r="M174" s="46" t="s">
        <v>212</v>
      </c>
      <c r="N174" t="s">
        <v>224</v>
      </c>
    </row>
    <row r="175" spans="1:14" x14ac:dyDescent="0.4">
      <c r="A175" t="str">
        <f t="shared" si="7"/>
        <v>Uzbekistan</v>
      </c>
      <c r="B175" s="46" t="e">
        <f t="shared" si="8"/>
        <v>#REF!</v>
      </c>
      <c r="C175" t="str">
        <f t="shared" si="8"/>
        <v>Net Ext. Debt Position, Other Sectors, Long-term, Currency and deposits, USD</v>
      </c>
      <c r="D175" t="str">
        <f t="shared" si="8"/>
        <v>DT.DOD.DLCD.CD.OT.AR.NE.US</v>
      </c>
      <c r="E175" t="str">
        <f t="shared" si="8"/>
        <v>Millions (0)</v>
      </c>
      <c r="F175" t="e" cm="1">
        <f t="array" ref="F175">+_xlfn.XLOOKUP($L$1&amp;L175,#REF!&amp;#REF!,#REF!)</f>
        <v>#REF!</v>
      </c>
      <c r="K175" s="49" t="e">
        <f>+VLOOKUP($L$1,#REF!,2,FALSE)</f>
        <v>#REF!</v>
      </c>
      <c r="L175" t="s">
        <v>234</v>
      </c>
      <c r="M175" s="46" t="s">
        <v>213</v>
      </c>
      <c r="N175" t="s">
        <v>224</v>
      </c>
    </row>
    <row r="176" spans="1:14" x14ac:dyDescent="0.4">
      <c r="A176" t="str">
        <f t="shared" si="7"/>
        <v>Uzbekistan</v>
      </c>
      <c r="B176" s="46" t="e">
        <f t="shared" si="8"/>
        <v>#REF!</v>
      </c>
      <c r="C176" t="str">
        <f t="shared" si="8"/>
        <v>Net Ext. Debt Position, Other Sectors, Long-term, Debt securities, USD</v>
      </c>
      <c r="D176" t="str">
        <f t="shared" si="8"/>
        <v>DT.DOD.DLBN.CD.OT.AR.NE.US</v>
      </c>
      <c r="E176" t="str">
        <f t="shared" si="8"/>
        <v>Millions (0)</v>
      </c>
      <c r="F176" t="e" cm="1">
        <f t="array" ref="F176">+_xlfn.XLOOKUP($L$1&amp;L176,#REF!&amp;#REF!,#REF!)</f>
        <v>#REF!</v>
      </c>
      <c r="K176" s="49" t="e">
        <f>+VLOOKUP($L$1,#REF!,2,FALSE)</f>
        <v>#REF!</v>
      </c>
      <c r="L176" t="s">
        <v>233</v>
      </c>
      <c r="M176" s="46" t="s">
        <v>214</v>
      </c>
      <c r="N176" t="s">
        <v>224</v>
      </c>
    </row>
    <row r="177" spans="1:14" x14ac:dyDescent="0.4">
      <c r="A177" t="str">
        <f t="shared" si="7"/>
        <v>Uzbekistan</v>
      </c>
      <c r="B177" s="46" t="e">
        <f t="shared" si="8"/>
        <v>#REF!</v>
      </c>
      <c r="C177" t="str">
        <f t="shared" si="8"/>
        <v>Net Ext. Debt Position, Other Sectors, Long-term, Loans, USD</v>
      </c>
      <c r="D177" t="str">
        <f t="shared" si="8"/>
        <v>DT.DOD.DLTL.CD.OT.AR.NE.US</v>
      </c>
      <c r="E177" t="str">
        <f t="shared" si="8"/>
        <v>Millions (0)</v>
      </c>
      <c r="F177" t="e" cm="1">
        <f t="array" ref="F177">+_xlfn.XLOOKUP($L$1&amp;L177,#REF!&amp;#REF!,#REF!)</f>
        <v>#REF!</v>
      </c>
      <c r="K177" s="49" t="e">
        <f>+VLOOKUP($L$1,#REF!,2,FALSE)</f>
        <v>#REF!</v>
      </c>
      <c r="L177" t="s">
        <v>232</v>
      </c>
      <c r="M177" s="46" t="s">
        <v>215</v>
      </c>
      <c r="N177" t="s">
        <v>224</v>
      </c>
    </row>
    <row r="178" spans="1:14" x14ac:dyDescent="0.4">
      <c r="A178" t="str">
        <f t="shared" si="7"/>
        <v>Uzbekistan</v>
      </c>
      <c r="B178" s="46" t="e">
        <f t="shared" si="8"/>
        <v>#REF!</v>
      </c>
      <c r="C178" t="str">
        <f t="shared" si="8"/>
        <v>Net Ext. Debt Position, Other Sectors, Long-term, Trade credit and advances, USD</v>
      </c>
      <c r="D178" t="str">
        <f t="shared" si="8"/>
        <v>DT.DOD.DLTT.CD.OT.AR.NE.US</v>
      </c>
      <c r="E178" t="str">
        <f t="shared" si="8"/>
        <v>Millions (0)</v>
      </c>
      <c r="F178" t="e" cm="1">
        <f t="array" ref="F178">+_xlfn.XLOOKUP($L$1&amp;L178,#REF!&amp;#REF!,#REF!)</f>
        <v>#REF!</v>
      </c>
      <c r="K178" s="49" t="e">
        <f>+VLOOKUP($L$1,#REF!,2,FALSE)</f>
        <v>#REF!</v>
      </c>
      <c r="L178" t="s">
        <v>231</v>
      </c>
      <c r="M178" s="46" t="s">
        <v>216</v>
      </c>
      <c r="N178" t="s">
        <v>224</v>
      </c>
    </row>
    <row r="179" spans="1:14" x14ac:dyDescent="0.4">
      <c r="A179" t="str">
        <f t="shared" si="7"/>
        <v>Uzbekistan</v>
      </c>
      <c r="B179" s="46" t="e">
        <f t="shared" si="8"/>
        <v>#REF!</v>
      </c>
      <c r="C179" t="str">
        <f t="shared" si="8"/>
        <v>Net Ext. Debt Position, Other Sectors, Long-term, Other debt instruments, USD</v>
      </c>
      <c r="D179" t="str">
        <f t="shared" si="8"/>
        <v>DT.DOD.DLTO.CD.OT.AR.NE.US</v>
      </c>
      <c r="E179" t="str">
        <f t="shared" si="8"/>
        <v>Millions (0)</v>
      </c>
      <c r="F179" t="e" cm="1">
        <f t="array" ref="F179">+_xlfn.XLOOKUP($L$1&amp;L179,#REF!&amp;#REF!,#REF!)</f>
        <v>#REF!</v>
      </c>
      <c r="K179" s="49" t="e">
        <f>+VLOOKUP($L$1,#REF!,2,FALSE)</f>
        <v>#REF!</v>
      </c>
      <c r="L179" t="s">
        <v>230</v>
      </c>
      <c r="M179" s="46" t="s">
        <v>217</v>
      </c>
      <c r="N179" t="s">
        <v>224</v>
      </c>
    </row>
    <row r="180" spans="1:14" x14ac:dyDescent="0.4">
      <c r="A180" t="str">
        <f t="shared" si="7"/>
        <v>Uzbekistan</v>
      </c>
      <c r="B180" s="46" t="e">
        <f t="shared" si="8"/>
        <v>#REF!</v>
      </c>
      <c r="C180" t="str">
        <f t="shared" si="8"/>
        <v>Net Ext. Debt Position, DI: Intercom Lending, All maturities, All instruments, USD</v>
      </c>
      <c r="D180" t="str">
        <f t="shared" si="8"/>
        <v>DT.DOD.DECT.CD.IL.AR.NE.US</v>
      </c>
      <c r="E180" t="str">
        <f t="shared" si="8"/>
        <v>Millions (0)</v>
      </c>
      <c r="F180" t="e" cm="1">
        <f t="array" ref="F180">+_xlfn.XLOOKUP($L$1&amp;L180,#REF!&amp;#REF!,#REF!)</f>
        <v>#REF!</v>
      </c>
      <c r="K180" s="49" t="e">
        <f>+VLOOKUP($L$1,#REF!,2,FALSE)</f>
        <v>#REF!</v>
      </c>
      <c r="L180" t="s">
        <v>229</v>
      </c>
      <c r="M180" s="46" t="s">
        <v>218</v>
      </c>
      <c r="N180" t="s">
        <v>224</v>
      </c>
    </row>
    <row r="181" spans="1:14" x14ac:dyDescent="0.4">
      <c r="A181" t="str">
        <f t="shared" si="7"/>
        <v>Uzbekistan</v>
      </c>
      <c r="B181" s="46" t="e">
        <f t="shared" si="8"/>
        <v>#REF!</v>
      </c>
      <c r="C181" t="str">
        <f t="shared" si="8"/>
        <v>Net Ext. Debt Position, DI: Intercom Lending, All maturities, Debt of dir. investment ent. to dir. investors, USD</v>
      </c>
      <c r="D181" t="str">
        <f t="shared" si="8"/>
        <v>DT.DOD.DIDI.CD.IL.NE.US</v>
      </c>
      <c r="E181" t="str">
        <f t="shared" si="8"/>
        <v>Millions (0)</v>
      </c>
      <c r="F181" t="e" cm="1">
        <f t="array" ref="F181">+_xlfn.XLOOKUP($L$1&amp;L181,#REF!&amp;#REF!,#REF!)</f>
        <v>#REF!</v>
      </c>
      <c r="K181" s="49" t="e">
        <f>+VLOOKUP($L$1,#REF!,2,FALSE)</f>
        <v>#REF!</v>
      </c>
      <c r="L181" t="s">
        <v>228</v>
      </c>
      <c r="M181" s="46" t="s">
        <v>219</v>
      </c>
      <c r="N181" t="s">
        <v>224</v>
      </c>
    </row>
    <row r="182" spans="1:14" x14ac:dyDescent="0.4">
      <c r="A182" t="str">
        <f t="shared" si="7"/>
        <v>Uzbekistan</v>
      </c>
      <c r="B182" s="46" t="e">
        <f t="shared" si="8"/>
        <v>#REF!</v>
      </c>
      <c r="C182" t="str">
        <f t="shared" si="8"/>
        <v>Net Ext. Debt Position, DI: Intercom Lending, All maturities, Debt of dir. investors to dir. investment ent., USD</v>
      </c>
      <c r="D182" t="str">
        <f t="shared" si="8"/>
        <v>DT.DOD.DIIE.CD.IL.NE.US</v>
      </c>
      <c r="E182" t="str">
        <f t="shared" si="8"/>
        <v>Millions (0)</v>
      </c>
      <c r="F182" t="e" cm="1">
        <f t="array" ref="F182">+_xlfn.XLOOKUP($L$1&amp;L182,#REF!&amp;#REF!,#REF!)</f>
        <v>#REF!</v>
      </c>
      <c r="K182" s="49" t="e">
        <f>+VLOOKUP($L$1,#REF!,2,FALSE)</f>
        <v>#REF!</v>
      </c>
      <c r="L182" t="s">
        <v>227</v>
      </c>
      <c r="M182" s="46" t="s">
        <v>220</v>
      </c>
      <c r="N182" t="s">
        <v>224</v>
      </c>
    </row>
    <row r="183" spans="1:14" x14ac:dyDescent="0.4">
      <c r="A183" t="str">
        <f t="shared" si="7"/>
        <v>Uzbekistan</v>
      </c>
      <c r="B183" s="46" t="e">
        <f t="shared" si="8"/>
        <v>#REF!</v>
      </c>
      <c r="C183" t="str">
        <f t="shared" si="8"/>
        <v>Net Ext. Debt Position, DI: Intercom Lending, All maturities, Debt between fellow enterprises, USD</v>
      </c>
      <c r="D183" t="str">
        <f t="shared" si="8"/>
        <v>DT.DOD.DIFE.CD.IL.NE.US</v>
      </c>
      <c r="E183" t="str">
        <f t="shared" si="8"/>
        <v>Millions (0)</v>
      </c>
      <c r="F183" t="e" cm="1">
        <f t="array" ref="F183">+_xlfn.XLOOKUP($L$1&amp;L183,#REF!&amp;#REF!,#REF!)</f>
        <v>#REF!</v>
      </c>
      <c r="K183" s="49" t="e">
        <f>+VLOOKUP($L$1,#REF!,2,FALSE)</f>
        <v>#REF!</v>
      </c>
      <c r="L183" t="s">
        <v>226</v>
      </c>
      <c r="M183" s="46" t="s">
        <v>221</v>
      </c>
      <c r="N183" t="s">
        <v>224</v>
      </c>
    </row>
    <row r="184" spans="1:14" x14ac:dyDescent="0.4">
      <c r="A184" t="str">
        <f t="shared" si="7"/>
        <v>Uzbekistan</v>
      </c>
      <c r="B184" s="46" t="e">
        <f t="shared" si="8"/>
        <v>#REF!</v>
      </c>
      <c r="C184" t="str">
        <f t="shared" si="8"/>
        <v>Net Ext. Debt Position, All Sectors, All maturities, All instruments, USD</v>
      </c>
      <c r="D184" t="str">
        <f t="shared" si="8"/>
        <v>DT.DOD.DECT.CD.AR.NE.US</v>
      </c>
      <c r="E184" t="str">
        <f t="shared" si="8"/>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7F5E6-E025-4369-9072-A38887DD9FCD}">
  <sheetPr codeName="Sheet29"/>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430</v>
      </c>
    </row>
    <row r="2" spans="1:14" x14ac:dyDescent="0.4">
      <c r="A2" t="str">
        <f>+L1</f>
        <v>Uruguay</v>
      </c>
      <c r="B2" s="46" t="e">
        <f t="shared" ref="B2:E33" si="0">+K2</f>
        <v>#REF!</v>
      </c>
      <c r="C2" t="str">
        <f t="shared" si="0"/>
        <v>Gross Ext. Debt Pos., General Government, All maturities, All instruments, Beginning pos., USD</v>
      </c>
      <c r="D2" t="str">
        <f t="shared" si="0"/>
        <v>DT.DOD.DECT.CD.GG.AR.GE.US</v>
      </c>
      <c r="E2" t="str">
        <f t="shared" si="0"/>
        <v>Millions (0)</v>
      </c>
      <c r="F2" t="e" cm="1">
        <f t="array" ref="F2">+_xlfn.XLOOKUP($L$1&amp;L2,#REF!&amp;#REF!,#REF!)</f>
        <v>#REF!</v>
      </c>
      <c r="K2" s="49" t="e">
        <f>+VLOOKUP($L$1,#REF!,2,FALSE)</f>
        <v>#REF!</v>
      </c>
      <c r="L2" t="s">
        <v>408</v>
      </c>
      <c r="M2" s="46" t="s">
        <v>40</v>
      </c>
      <c r="N2" t="s">
        <v>224</v>
      </c>
    </row>
    <row r="3" spans="1:14" x14ac:dyDescent="0.4">
      <c r="A3" t="str">
        <f>+A2</f>
        <v>Uruguay</v>
      </c>
      <c r="B3" s="46" t="e">
        <f t="shared" si="0"/>
        <v>#REF!</v>
      </c>
      <c r="C3" t="str">
        <f t="shared" si="0"/>
        <v>Gross Ext. Debt Pos., General Government, Short-term, All instruments, Beginning pos., USD</v>
      </c>
      <c r="D3" t="str">
        <f t="shared" si="0"/>
        <v>DT.DOD.DSTC.CD.GG.AR.GE.US</v>
      </c>
      <c r="E3" t="str">
        <f t="shared" si="0"/>
        <v>Millions (0)</v>
      </c>
      <c r="F3" t="e" cm="1">
        <f t="array" ref="F3">+_xlfn.XLOOKUP($L$1&amp;L3,#REF!&amp;#REF!,#REF!)</f>
        <v>#REF!</v>
      </c>
      <c r="K3" s="49" t="e">
        <f>+VLOOKUP($L$1,#REF!,2,FALSE)</f>
        <v>#REF!</v>
      </c>
      <c r="L3" t="s">
        <v>407</v>
      </c>
      <c r="M3" s="46" t="s">
        <v>41</v>
      </c>
      <c r="N3" t="s">
        <v>224</v>
      </c>
    </row>
    <row r="4" spans="1:14" x14ac:dyDescent="0.4">
      <c r="A4" t="str">
        <f t="shared" ref="A4:A67" si="1">+A3</f>
        <v>Uruguay</v>
      </c>
      <c r="B4" s="46" t="e">
        <f t="shared" si="0"/>
        <v>#REF!</v>
      </c>
      <c r="C4" t="str">
        <f t="shared" si="0"/>
        <v>Gross Ext. Debt Pos., General Government, Short-term, Currency and deposits, Beginning pos., USD</v>
      </c>
      <c r="D4" t="str">
        <f t="shared" si="0"/>
        <v>DT.DOD.DSCD.CD.GG.AR.GE.US</v>
      </c>
      <c r="E4" t="str">
        <f t="shared" si="0"/>
        <v>Millions (0)</v>
      </c>
      <c r="F4" t="e" cm="1">
        <f t="array" ref="F4">+_xlfn.XLOOKUP($L$1&amp;L4,#REF!&amp;#REF!,#REF!)</f>
        <v>#REF!</v>
      </c>
      <c r="K4" s="49" t="e">
        <f>+VLOOKUP($L$1,#REF!,2,FALSE)</f>
        <v>#REF!</v>
      </c>
      <c r="L4" t="s">
        <v>406</v>
      </c>
      <c r="M4" s="46" t="s">
        <v>42</v>
      </c>
      <c r="N4" t="s">
        <v>224</v>
      </c>
    </row>
    <row r="5" spans="1:14" x14ac:dyDescent="0.4">
      <c r="A5" t="str">
        <f t="shared" si="1"/>
        <v>Uruguay</v>
      </c>
      <c r="B5" s="46" t="e">
        <f t="shared" si="0"/>
        <v>#REF!</v>
      </c>
      <c r="C5" t="str">
        <f t="shared" si="0"/>
        <v>Gross Ext. Debt Pos., General Government, Short-term, Debt securities, Beginning pos., USD</v>
      </c>
      <c r="D5" t="str">
        <f t="shared" si="0"/>
        <v>DT.DOD.DSTM.CD.GG.AR.GE.US</v>
      </c>
      <c r="E5" t="str">
        <f t="shared" si="0"/>
        <v>Millions (0)</v>
      </c>
      <c r="F5" t="e" cm="1">
        <f t="array" ref="F5">+_xlfn.XLOOKUP($L$1&amp;L5,#REF!&amp;#REF!,#REF!)</f>
        <v>#REF!</v>
      </c>
      <c r="K5" s="49" t="e">
        <f>+VLOOKUP($L$1,#REF!,2,FALSE)</f>
        <v>#REF!</v>
      </c>
      <c r="L5" t="s">
        <v>405</v>
      </c>
      <c r="M5" s="46" t="s">
        <v>43</v>
      </c>
      <c r="N5" t="s">
        <v>224</v>
      </c>
    </row>
    <row r="6" spans="1:14" x14ac:dyDescent="0.4">
      <c r="A6" t="str">
        <f t="shared" si="1"/>
        <v>Uruguay</v>
      </c>
      <c r="B6" s="46" t="e">
        <f t="shared" si="0"/>
        <v>#REF!</v>
      </c>
      <c r="C6" t="str">
        <f t="shared" si="0"/>
        <v>Gross Ext. Debt Pos., General Government, Short-term, Loans, Beginning pos., USD</v>
      </c>
      <c r="D6" t="str">
        <f t="shared" si="0"/>
        <v>DT.DOD.DSTL.CD.GG.AR.GE.US</v>
      </c>
      <c r="E6" t="str">
        <f t="shared" si="0"/>
        <v>Millions (0)</v>
      </c>
      <c r="F6" t="e" cm="1">
        <f t="array" ref="F6">+_xlfn.XLOOKUP($L$1&amp;L6,#REF!&amp;#REF!,#REF!)</f>
        <v>#REF!</v>
      </c>
      <c r="K6" s="49" t="e">
        <f>+VLOOKUP($L$1,#REF!,2,FALSE)</f>
        <v>#REF!</v>
      </c>
      <c r="L6" t="s">
        <v>404</v>
      </c>
      <c r="M6" s="46" t="s">
        <v>44</v>
      </c>
      <c r="N6" t="s">
        <v>224</v>
      </c>
    </row>
    <row r="7" spans="1:14" x14ac:dyDescent="0.4">
      <c r="A7" t="str">
        <f t="shared" si="1"/>
        <v>Uruguay</v>
      </c>
      <c r="B7" s="46" t="e">
        <f t="shared" si="0"/>
        <v>#REF!</v>
      </c>
      <c r="C7" t="str">
        <f t="shared" si="0"/>
        <v>Gross Ext. Debt Pos., General Government, Short-term, Trade credit and advances, Beginning pos., USD</v>
      </c>
      <c r="D7" t="str">
        <f t="shared" si="0"/>
        <v>DT.DOD.DSTT.CD.GG.AR.GE.US</v>
      </c>
      <c r="E7" t="str">
        <f t="shared" si="0"/>
        <v>Millions (0)</v>
      </c>
      <c r="F7" t="e" cm="1">
        <f t="array" ref="F7">+_xlfn.XLOOKUP($L$1&amp;L7,#REF!&amp;#REF!,#REF!)</f>
        <v>#REF!</v>
      </c>
      <c r="K7" s="49" t="e">
        <f>+VLOOKUP($L$1,#REF!,2,FALSE)</f>
        <v>#REF!</v>
      </c>
      <c r="L7" t="s">
        <v>403</v>
      </c>
      <c r="M7" s="46" t="s">
        <v>45</v>
      </c>
      <c r="N7" t="s">
        <v>224</v>
      </c>
    </row>
    <row r="8" spans="1:14" x14ac:dyDescent="0.4">
      <c r="A8" t="str">
        <f t="shared" si="1"/>
        <v>Uruguay</v>
      </c>
      <c r="B8" s="46" t="e">
        <f t="shared" si="0"/>
        <v>#REF!</v>
      </c>
      <c r="C8" t="str">
        <f t="shared" si="0"/>
        <v>Gross Ext. Debt Pos., General Government, Short-term, Unallocated gold accounts included in monetary gold, Beginning pos., USD</v>
      </c>
      <c r="D8" t="str">
        <f t="shared" si="0"/>
        <v>DT.DOD.DSUN.CD.GG.AR.GE.US</v>
      </c>
      <c r="E8" t="str">
        <f t="shared" si="0"/>
        <v>Millions (0)</v>
      </c>
      <c r="F8" t="e" cm="1">
        <f t="array" ref="F8">+_xlfn.XLOOKUP($L$1&amp;L8,#REF!&amp;#REF!,#REF!)</f>
        <v>#REF!</v>
      </c>
      <c r="K8" s="49" t="e">
        <f>+VLOOKUP($L$1,#REF!,2,FALSE)</f>
        <v>#REF!</v>
      </c>
      <c r="L8" t="s">
        <v>402</v>
      </c>
      <c r="M8" s="46" t="s">
        <v>46</v>
      </c>
      <c r="N8" t="s">
        <v>224</v>
      </c>
    </row>
    <row r="9" spans="1:14" x14ac:dyDescent="0.4">
      <c r="A9" t="str">
        <f t="shared" si="1"/>
        <v>Uruguay</v>
      </c>
      <c r="B9" s="46" t="e">
        <f t="shared" si="0"/>
        <v>#REF!</v>
      </c>
      <c r="C9" t="str">
        <f t="shared" si="0"/>
        <v>Gross Ext. Debt Pos., General Government, Short-term, Other debt instruments, Beginning pos., USD</v>
      </c>
      <c r="D9" t="str">
        <f t="shared" si="0"/>
        <v>DT.DOD.DSOO.CD.GG.AR.GE.US</v>
      </c>
      <c r="E9" t="str">
        <f t="shared" si="0"/>
        <v>Millions (0)</v>
      </c>
      <c r="F9" t="e" cm="1">
        <f t="array" ref="F9">+_xlfn.XLOOKUP($L$1&amp;L9,#REF!&amp;#REF!,#REF!)</f>
        <v>#REF!</v>
      </c>
      <c r="K9" s="49" t="e">
        <f>+VLOOKUP($L$1,#REF!,2,FALSE)</f>
        <v>#REF!</v>
      </c>
      <c r="L9" t="s">
        <v>401</v>
      </c>
      <c r="M9" s="46" t="s">
        <v>47</v>
      </c>
      <c r="N9" t="s">
        <v>224</v>
      </c>
    </row>
    <row r="10" spans="1:14" x14ac:dyDescent="0.4">
      <c r="A10" t="str">
        <f t="shared" si="1"/>
        <v>Uruguay</v>
      </c>
      <c r="B10" s="46" t="e">
        <f t="shared" si="0"/>
        <v>#REF!</v>
      </c>
      <c r="C10" t="str">
        <f t="shared" si="0"/>
        <v>Gross Ext. Debt Pos., General Government, Long-term, All instruments, Beginning pos., USD</v>
      </c>
      <c r="D10" t="str">
        <f t="shared" si="0"/>
        <v>DT.DOD.DLXF.CD.GG.AR.GE.US</v>
      </c>
      <c r="E10" t="str">
        <f t="shared" si="0"/>
        <v>Millions (0)</v>
      </c>
      <c r="F10" t="e" cm="1">
        <f t="array" ref="F10">+_xlfn.XLOOKUP($L$1&amp;L10,#REF!&amp;#REF!,#REF!)</f>
        <v>#REF!</v>
      </c>
      <c r="K10" s="49" t="e">
        <f>+VLOOKUP($L$1,#REF!,2,FALSE)</f>
        <v>#REF!</v>
      </c>
      <c r="L10" t="s">
        <v>400</v>
      </c>
      <c r="M10" s="46" t="s">
        <v>48</v>
      </c>
      <c r="N10" t="s">
        <v>224</v>
      </c>
    </row>
    <row r="11" spans="1:14" x14ac:dyDescent="0.4">
      <c r="A11" t="str">
        <f t="shared" si="1"/>
        <v>Uruguay</v>
      </c>
      <c r="B11" s="46" t="e">
        <f t="shared" si="0"/>
        <v>#REF!</v>
      </c>
      <c r="C11" t="str">
        <f t="shared" si="0"/>
        <v>Gross Ext. Debt Pos., General Government, Long-term, Special drawing rights (SDRs), Beginning pos., USD</v>
      </c>
      <c r="D11" t="str">
        <f t="shared" si="0"/>
        <v>DT.DOD.DLTS.CD.GG.GE.US</v>
      </c>
      <c r="E11" t="str">
        <f t="shared" si="0"/>
        <v>Millions (0)</v>
      </c>
      <c r="F11" t="e" cm="1">
        <f t="array" ref="F11">+_xlfn.XLOOKUP($L$1&amp;L11,#REF!&amp;#REF!,#REF!)</f>
        <v>#REF!</v>
      </c>
      <c r="K11" s="49" t="e">
        <f>+VLOOKUP($L$1,#REF!,2,FALSE)</f>
        <v>#REF!</v>
      </c>
      <c r="L11" t="s">
        <v>399</v>
      </c>
      <c r="M11" s="46" t="s">
        <v>49</v>
      </c>
      <c r="N11" t="s">
        <v>224</v>
      </c>
    </row>
    <row r="12" spans="1:14" x14ac:dyDescent="0.4">
      <c r="A12" t="str">
        <f t="shared" si="1"/>
        <v>Uruguay</v>
      </c>
      <c r="B12" s="46" t="e">
        <f t="shared" si="0"/>
        <v>#REF!</v>
      </c>
      <c r="C12" t="str">
        <f t="shared" si="0"/>
        <v>Gross Ext. Debt Pos., General Government, Long-term, Currency and deposits, Beginning pos., USD</v>
      </c>
      <c r="D12" t="str">
        <f t="shared" si="0"/>
        <v>DT.DOD.DLCD.CD.GG.AR.GE.US</v>
      </c>
      <c r="E12" t="str">
        <f t="shared" si="0"/>
        <v>Millions (0)</v>
      </c>
      <c r="F12" t="e" cm="1">
        <f t="array" ref="F12">+_xlfn.XLOOKUP($L$1&amp;L12,#REF!&amp;#REF!,#REF!)</f>
        <v>#REF!</v>
      </c>
      <c r="K12" s="49" t="e">
        <f>+VLOOKUP($L$1,#REF!,2,FALSE)</f>
        <v>#REF!</v>
      </c>
      <c r="L12" t="s">
        <v>398</v>
      </c>
      <c r="M12" s="46" t="s">
        <v>50</v>
      </c>
      <c r="N12" t="s">
        <v>224</v>
      </c>
    </row>
    <row r="13" spans="1:14" x14ac:dyDescent="0.4">
      <c r="A13" t="str">
        <f t="shared" si="1"/>
        <v>Uruguay</v>
      </c>
      <c r="B13" s="46" t="e">
        <f t="shared" si="0"/>
        <v>#REF!</v>
      </c>
      <c r="C13" t="str">
        <f t="shared" si="0"/>
        <v>Gross Ext. Debt Pos., General Government, Long-term, Debt securities, Beginning pos., USD</v>
      </c>
      <c r="D13" t="str">
        <f t="shared" si="0"/>
        <v>DT.DOD.DLBN.CD.GG.AR.GE.US</v>
      </c>
      <c r="E13" t="str">
        <f t="shared" si="0"/>
        <v>Millions (0)</v>
      </c>
      <c r="F13" t="e" cm="1">
        <f t="array" ref="F13">+_xlfn.XLOOKUP($L$1&amp;L13,#REF!&amp;#REF!,#REF!)</f>
        <v>#REF!</v>
      </c>
      <c r="K13" s="49" t="e">
        <f>+VLOOKUP($L$1,#REF!,2,FALSE)</f>
        <v>#REF!</v>
      </c>
      <c r="L13" t="s">
        <v>397</v>
      </c>
      <c r="M13" s="46" t="s">
        <v>51</v>
      </c>
      <c r="N13" t="s">
        <v>224</v>
      </c>
    </row>
    <row r="14" spans="1:14" x14ac:dyDescent="0.4">
      <c r="A14" t="str">
        <f t="shared" si="1"/>
        <v>Uruguay</v>
      </c>
      <c r="B14" s="46" t="e">
        <f t="shared" si="0"/>
        <v>#REF!</v>
      </c>
      <c r="C14" t="str">
        <f t="shared" si="0"/>
        <v>Gross Ext. Debt Pos., General Government, Long-term, Loans, Beginning pos., USD</v>
      </c>
      <c r="D14" t="str">
        <f t="shared" si="0"/>
        <v>DT.DOD.DLTL.CD.GG.AR.GE.US</v>
      </c>
      <c r="E14" t="str">
        <f t="shared" si="0"/>
        <v>Millions (0)</v>
      </c>
      <c r="F14" t="e" cm="1">
        <f t="array" ref="F14">+_xlfn.XLOOKUP($L$1&amp;L14,#REF!&amp;#REF!,#REF!)</f>
        <v>#REF!</v>
      </c>
      <c r="K14" s="49" t="e">
        <f>+VLOOKUP($L$1,#REF!,2,FALSE)</f>
        <v>#REF!</v>
      </c>
      <c r="L14" t="s">
        <v>396</v>
      </c>
      <c r="M14" s="46" t="s">
        <v>52</v>
      </c>
      <c r="N14" t="s">
        <v>224</v>
      </c>
    </row>
    <row r="15" spans="1:14" x14ac:dyDescent="0.4">
      <c r="A15" t="str">
        <f t="shared" si="1"/>
        <v>Uruguay</v>
      </c>
      <c r="B15" s="46" t="e">
        <f t="shared" si="0"/>
        <v>#REF!</v>
      </c>
      <c r="C15" t="str">
        <f t="shared" si="0"/>
        <v>Gross Ext. Debt Pos., General Government, Long-term, Trade credit and advances, Beginning pos., USD</v>
      </c>
      <c r="D15" t="str">
        <f t="shared" si="0"/>
        <v>DT.DOD.DLTT.CD.GG.AR.GE.US</v>
      </c>
      <c r="E15" t="str">
        <f t="shared" si="0"/>
        <v>Millions (0)</v>
      </c>
      <c r="F15" t="e" cm="1">
        <f t="array" ref="F15">+_xlfn.XLOOKUP($L$1&amp;L15,#REF!&amp;#REF!,#REF!)</f>
        <v>#REF!</v>
      </c>
      <c r="K15" s="49" t="e">
        <f>+VLOOKUP($L$1,#REF!,2,FALSE)</f>
        <v>#REF!</v>
      </c>
      <c r="L15" t="s">
        <v>395</v>
      </c>
      <c r="M15" s="46" t="s">
        <v>53</v>
      </c>
      <c r="N15" t="s">
        <v>224</v>
      </c>
    </row>
    <row r="16" spans="1:14" x14ac:dyDescent="0.4">
      <c r="A16" t="str">
        <f t="shared" si="1"/>
        <v>Uruguay</v>
      </c>
      <c r="B16" s="46" t="e">
        <f t="shared" si="0"/>
        <v>#REF!</v>
      </c>
      <c r="C16" t="str">
        <f t="shared" si="0"/>
        <v>Gross Ext. Debt Pos., General Government, Long-term, Other debt instruments, Beginning pos., USD</v>
      </c>
      <c r="D16" t="str">
        <f t="shared" si="0"/>
        <v>DT.DOD.DLTO.CD.GG.AR.GE.US</v>
      </c>
      <c r="E16" t="str">
        <f t="shared" si="0"/>
        <v>Millions (0)</v>
      </c>
      <c r="F16" t="e" cm="1">
        <f t="array" ref="F16">+_xlfn.XLOOKUP($L$1&amp;L16,#REF!&amp;#REF!,#REF!)</f>
        <v>#REF!</v>
      </c>
      <c r="K16" s="49" t="e">
        <f>+VLOOKUP($L$1,#REF!,2,FALSE)</f>
        <v>#REF!</v>
      </c>
      <c r="L16" t="s">
        <v>394</v>
      </c>
      <c r="M16" s="46" t="s">
        <v>54</v>
      </c>
      <c r="N16" t="s">
        <v>224</v>
      </c>
    </row>
    <row r="17" spans="1:14" x14ac:dyDescent="0.4">
      <c r="A17" t="str">
        <f t="shared" si="1"/>
        <v>Uruguay</v>
      </c>
      <c r="B17" s="46" t="e">
        <f t="shared" si="0"/>
        <v>#REF!</v>
      </c>
      <c r="C17" t="str">
        <f t="shared" si="0"/>
        <v>Gross Ext. Debt Pos., Central Bank, All maturities, All instruments, Beginning pos., USD</v>
      </c>
      <c r="D17" t="str">
        <f t="shared" si="0"/>
        <v>DT.DOD.DECT.CD.MA.AR.GE.US</v>
      </c>
      <c r="E17" t="str">
        <f t="shared" si="0"/>
        <v>Millions (0)</v>
      </c>
      <c r="F17" t="e" cm="1">
        <f t="array" ref="F17">+_xlfn.XLOOKUP($L$1&amp;L17,#REF!&amp;#REF!,#REF!)</f>
        <v>#REF!</v>
      </c>
      <c r="K17" s="49" t="e">
        <f>+VLOOKUP($L$1,#REF!,2,FALSE)</f>
        <v>#REF!</v>
      </c>
      <c r="L17" t="s">
        <v>393</v>
      </c>
      <c r="M17" s="46" t="s">
        <v>55</v>
      </c>
      <c r="N17" t="s">
        <v>224</v>
      </c>
    </row>
    <row r="18" spans="1:14" x14ac:dyDescent="0.4">
      <c r="A18" t="str">
        <f t="shared" si="1"/>
        <v>Uruguay</v>
      </c>
      <c r="B18" s="46" t="e">
        <f t="shared" si="0"/>
        <v>#REF!</v>
      </c>
      <c r="C18" t="str">
        <f t="shared" si="0"/>
        <v>Gross Ext. Debt Pos., Central Bank, Short-term, All instruments, Beginning pos., USD</v>
      </c>
      <c r="D18" t="str">
        <f t="shared" si="0"/>
        <v>DT.DOD.DSTC.CD.MA.AR.GE.US</v>
      </c>
      <c r="E18" t="str">
        <f t="shared" si="0"/>
        <v>Millions (0)</v>
      </c>
      <c r="F18" t="e" cm="1">
        <f t="array" ref="F18">+_xlfn.XLOOKUP($L$1&amp;L18,#REF!&amp;#REF!,#REF!)</f>
        <v>#REF!</v>
      </c>
      <c r="K18" s="49" t="e">
        <f>+VLOOKUP($L$1,#REF!,2,FALSE)</f>
        <v>#REF!</v>
      </c>
      <c r="L18" t="s">
        <v>392</v>
      </c>
      <c r="M18" s="46" t="s">
        <v>56</v>
      </c>
      <c r="N18" t="s">
        <v>224</v>
      </c>
    </row>
    <row r="19" spans="1:14" x14ac:dyDescent="0.4">
      <c r="A19" t="str">
        <f t="shared" si="1"/>
        <v>Uruguay</v>
      </c>
      <c r="B19" s="46" t="e">
        <f t="shared" si="0"/>
        <v>#REF!</v>
      </c>
      <c r="C19" t="str">
        <f t="shared" si="0"/>
        <v>Gross Ext. Debt Pos., Central Bank, Short-term, Currency and deposits, Beginning pos., USD</v>
      </c>
      <c r="D19" t="str">
        <f t="shared" si="0"/>
        <v>DT.DOD.DSCD.CD.MA.AR.GE.US</v>
      </c>
      <c r="E19" t="str">
        <f t="shared" si="0"/>
        <v>Millions (0)</v>
      </c>
      <c r="F19" t="e" cm="1">
        <f t="array" ref="F19">+_xlfn.XLOOKUP($L$1&amp;L19,#REF!&amp;#REF!,#REF!)</f>
        <v>#REF!</v>
      </c>
      <c r="K19" s="49" t="e">
        <f>+VLOOKUP($L$1,#REF!,2,FALSE)</f>
        <v>#REF!</v>
      </c>
      <c r="L19" t="s">
        <v>391</v>
      </c>
      <c r="M19" s="46" t="s">
        <v>57</v>
      </c>
      <c r="N19" t="s">
        <v>224</v>
      </c>
    </row>
    <row r="20" spans="1:14" x14ac:dyDescent="0.4">
      <c r="A20" t="str">
        <f t="shared" si="1"/>
        <v>Uruguay</v>
      </c>
      <c r="B20" s="46" t="e">
        <f t="shared" si="0"/>
        <v>#REF!</v>
      </c>
      <c r="C20" t="str">
        <f t="shared" si="0"/>
        <v>Gross Ext. Debt Pos., Central Bank, Short-term, Debt securities, Beginning pos., USD</v>
      </c>
      <c r="D20" t="str">
        <f t="shared" si="0"/>
        <v>DT.DOD.DSTM.CD.MA.AR.GE.US</v>
      </c>
      <c r="E20" t="str">
        <f t="shared" si="0"/>
        <v>Millions (0)</v>
      </c>
      <c r="F20" t="e" cm="1">
        <f t="array" ref="F20">+_xlfn.XLOOKUP($L$1&amp;L20,#REF!&amp;#REF!,#REF!)</f>
        <v>#REF!</v>
      </c>
      <c r="K20" s="49" t="e">
        <f>+VLOOKUP($L$1,#REF!,2,FALSE)</f>
        <v>#REF!</v>
      </c>
      <c r="L20" t="s">
        <v>390</v>
      </c>
      <c r="M20" s="46" t="s">
        <v>58</v>
      </c>
      <c r="N20" t="s">
        <v>224</v>
      </c>
    </row>
    <row r="21" spans="1:14" x14ac:dyDescent="0.4">
      <c r="A21" t="str">
        <f t="shared" si="1"/>
        <v>Uruguay</v>
      </c>
      <c r="B21" s="46" t="e">
        <f t="shared" si="0"/>
        <v>#REF!</v>
      </c>
      <c r="C21" t="str">
        <f t="shared" si="0"/>
        <v>Gross Ext. Debt Pos., Central Bank, Short-term, Loans, Beginning pos., USD</v>
      </c>
      <c r="D21" t="str">
        <f t="shared" si="0"/>
        <v>DT.DOD.DSTL.CD.MA.AR.GE.US</v>
      </c>
      <c r="E21" t="str">
        <f t="shared" si="0"/>
        <v>Millions (0)</v>
      </c>
      <c r="F21" t="e" cm="1">
        <f t="array" ref="F21">+_xlfn.XLOOKUP($L$1&amp;L21,#REF!&amp;#REF!,#REF!)</f>
        <v>#REF!</v>
      </c>
      <c r="K21" s="49" t="e">
        <f>+VLOOKUP($L$1,#REF!,2,FALSE)</f>
        <v>#REF!</v>
      </c>
      <c r="L21" t="s">
        <v>389</v>
      </c>
      <c r="M21" s="46" t="s">
        <v>59</v>
      </c>
      <c r="N21" t="s">
        <v>224</v>
      </c>
    </row>
    <row r="22" spans="1:14" x14ac:dyDescent="0.4">
      <c r="A22" t="str">
        <f t="shared" si="1"/>
        <v>Uruguay</v>
      </c>
      <c r="B22" s="46" t="e">
        <f t="shared" si="0"/>
        <v>#REF!</v>
      </c>
      <c r="C22" t="str">
        <f t="shared" si="0"/>
        <v>Gross Ext. Debt Pos., Central Bank, Short-term, Trade credit and advances, Beginning pos., USD</v>
      </c>
      <c r="D22" t="str">
        <f t="shared" si="0"/>
        <v>DT.DOD.DSTT.CD.MA.AR.GE.US</v>
      </c>
      <c r="E22" t="str">
        <f t="shared" si="0"/>
        <v>Millions (0)</v>
      </c>
      <c r="F22" t="e" cm="1">
        <f t="array" ref="F22">+_xlfn.XLOOKUP($L$1&amp;L22,#REF!&amp;#REF!,#REF!)</f>
        <v>#REF!</v>
      </c>
      <c r="K22" s="49" t="e">
        <f>+VLOOKUP($L$1,#REF!,2,FALSE)</f>
        <v>#REF!</v>
      </c>
      <c r="L22" t="s">
        <v>388</v>
      </c>
      <c r="M22" s="46" t="s">
        <v>60</v>
      </c>
      <c r="N22" t="s">
        <v>224</v>
      </c>
    </row>
    <row r="23" spans="1:14" x14ac:dyDescent="0.4">
      <c r="A23" t="str">
        <f t="shared" si="1"/>
        <v>Uruguay</v>
      </c>
      <c r="B23" s="46" t="e">
        <f t="shared" si="0"/>
        <v>#REF!</v>
      </c>
      <c r="C23" t="str">
        <f t="shared" si="0"/>
        <v>Gross Ext. Debt Pos., Central Bank, Short-term, Unallocated gold accounts included in monetary gold, Beginning pos., USD</v>
      </c>
      <c r="D23" t="str">
        <f t="shared" si="0"/>
        <v>DT.DOD.DSUN.CD.MA.AR.GE.US</v>
      </c>
      <c r="E23" t="str">
        <f t="shared" si="0"/>
        <v>Millions (0)</v>
      </c>
      <c r="F23" t="e" cm="1">
        <f t="array" ref="F23">+_xlfn.XLOOKUP($L$1&amp;L23,#REF!&amp;#REF!,#REF!)</f>
        <v>#REF!</v>
      </c>
      <c r="K23" s="49" t="e">
        <f>+VLOOKUP($L$1,#REF!,2,FALSE)</f>
        <v>#REF!</v>
      </c>
      <c r="L23" t="s">
        <v>387</v>
      </c>
      <c r="M23" s="46" t="s">
        <v>61</v>
      </c>
      <c r="N23" t="s">
        <v>224</v>
      </c>
    </row>
    <row r="24" spans="1:14" x14ac:dyDescent="0.4">
      <c r="A24" t="str">
        <f t="shared" si="1"/>
        <v>Uruguay</v>
      </c>
      <c r="B24" s="46" t="e">
        <f t="shared" si="0"/>
        <v>#REF!</v>
      </c>
      <c r="C24" t="str">
        <f t="shared" si="0"/>
        <v>Gross Ext. Debt Pos., Central Bank, Short-term, Other debt instruments, Beginning pos., USD</v>
      </c>
      <c r="D24" t="str">
        <f t="shared" si="0"/>
        <v>DT.DOD.DSOO.CD.MA.AR.GE.US</v>
      </c>
      <c r="E24" t="str">
        <f t="shared" si="0"/>
        <v>Millions (0)</v>
      </c>
      <c r="F24" t="e" cm="1">
        <f t="array" ref="F24">+_xlfn.XLOOKUP($L$1&amp;L24,#REF!&amp;#REF!,#REF!)</f>
        <v>#REF!</v>
      </c>
      <c r="K24" s="49" t="e">
        <f>+VLOOKUP($L$1,#REF!,2,FALSE)</f>
        <v>#REF!</v>
      </c>
      <c r="L24" t="s">
        <v>386</v>
      </c>
      <c r="M24" s="46" t="s">
        <v>62</v>
      </c>
      <c r="N24" t="s">
        <v>224</v>
      </c>
    </row>
    <row r="25" spans="1:14" x14ac:dyDescent="0.4">
      <c r="A25" t="str">
        <f t="shared" si="1"/>
        <v>Uruguay</v>
      </c>
      <c r="B25" s="46" t="e">
        <f t="shared" si="0"/>
        <v>#REF!</v>
      </c>
      <c r="C25" t="str">
        <f t="shared" si="0"/>
        <v>Gross Ext. Debt Pos., Central Bank, Long-term, All instruments, Beginning pos., USD</v>
      </c>
      <c r="D25" t="str">
        <f t="shared" si="0"/>
        <v>DT.DOD.DLXF.CD.MA.AR.GE.US</v>
      </c>
      <c r="E25" t="str">
        <f t="shared" si="0"/>
        <v>Millions (0)</v>
      </c>
      <c r="F25" t="e" cm="1">
        <f t="array" ref="F25">+_xlfn.XLOOKUP($L$1&amp;L25,#REF!&amp;#REF!,#REF!)</f>
        <v>#REF!</v>
      </c>
      <c r="K25" s="49" t="e">
        <f>+VLOOKUP($L$1,#REF!,2,FALSE)</f>
        <v>#REF!</v>
      </c>
      <c r="L25" t="s">
        <v>385</v>
      </c>
      <c r="M25" s="46" t="s">
        <v>63</v>
      </c>
      <c r="N25" t="s">
        <v>224</v>
      </c>
    </row>
    <row r="26" spans="1:14" x14ac:dyDescent="0.4">
      <c r="A26" t="str">
        <f t="shared" si="1"/>
        <v>Uruguay</v>
      </c>
      <c r="B26" s="46" t="e">
        <f t="shared" si="0"/>
        <v>#REF!</v>
      </c>
      <c r="C26" t="str">
        <f t="shared" si="0"/>
        <v>Gross Ext. Debt Pos., Central Bank, Long-term, Special drawing rights (SDRs), Beginning pos., USD</v>
      </c>
      <c r="D26" t="str">
        <f t="shared" si="0"/>
        <v>DT.DOD.DLTS.CD.MA.AR.GE.US</v>
      </c>
      <c r="E26" t="str">
        <f t="shared" si="0"/>
        <v>Millions (0)</v>
      </c>
      <c r="F26" t="e" cm="1">
        <f t="array" ref="F26">+_xlfn.XLOOKUP($L$1&amp;L26,#REF!&amp;#REF!,#REF!)</f>
        <v>#REF!</v>
      </c>
      <c r="K26" s="49" t="e">
        <f>+VLOOKUP($L$1,#REF!,2,FALSE)</f>
        <v>#REF!</v>
      </c>
      <c r="L26" t="s">
        <v>384</v>
      </c>
      <c r="M26" s="46" t="s">
        <v>64</v>
      </c>
      <c r="N26" t="s">
        <v>224</v>
      </c>
    </row>
    <row r="27" spans="1:14" x14ac:dyDescent="0.4">
      <c r="A27" t="str">
        <f t="shared" si="1"/>
        <v>Uruguay</v>
      </c>
      <c r="B27" s="46" t="e">
        <f t="shared" si="0"/>
        <v>#REF!</v>
      </c>
      <c r="C27" t="str">
        <f t="shared" si="0"/>
        <v>Gross Ext. Debt Pos., Central Bank, Long-term, Currency and deposits, Beginning pos., USD</v>
      </c>
      <c r="D27" t="str">
        <f t="shared" si="0"/>
        <v>DT.DOD.DLCD.CD.MA.AR.GE.US</v>
      </c>
      <c r="E27" t="str">
        <f t="shared" si="0"/>
        <v>Millions (0)</v>
      </c>
      <c r="F27" t="e" cm="1">
        <f t="array" ref="F27">+_xlfn.XLOOKUP($L$1&amp;L27,#REF!&amp;#REF!,#REF!)</f>
        <v>#REF!</v>
      </c>
      <c r="K27" s="49" t="e">
        <f>+VLOOKUP($L$1,#REF!,2,FALSE)</f>
        <v>#REF!</v>
      </c>
      <c r="L27" t="s">
        <v>383</v>
      </c>
      <c r="M27" s="46" t="s">
        <v>65</v>
      </c>
      <c r="N27" t="s">
        <v>224</v>
      </c>
    </row>
    <row r="28" spans="1:14" x14ac:dyDescent="0.4">
      <c r="A28" t="str">
        <f t="shared" si="1"/>
        <v>Uruguay</v>
      </c>
      <c r="B28" s="46" t="e">
        <f t="shared" si="0"/>
        <v>#REF!</v>
      </c>
      <c r="C28" t="str">
        <f t="shared" si="0"/>
        <v>Gross Ext. Debt Pos., Central Bank, Long-term, Debt securities, Beginning pos., USD</v>
      </c>
      <c r="D28" t="str">
        <f t="shared" si="0"/>
        <v>DT.DOD.DLBN.CD.MA.AR.GE.US</v>
      </c>
      <c r="E28" t="str">
        <f t="shared" si="0"/>
        <v>Millions (0)</v>
      </c>
      <c r="F28" t="e" cm="1">
        <f t="array" ref="F28">+_xlfn.XLOOKUP($L$1&amp;L28,#REF!&amp;#REF!,#REF!)</f>
        <v>#REF!</v>
      </c>
      <c r="K28" s="49" t="e">
        <f>+VLOOKUP($L$1,#REF!,2,FALSE)</f>
        <v>#REF!</v>
      </c>
      <c r="L28" t="s">
        <v>382</v>
      </c>
      <c r="M28" s="46" t="s">
        <v>66</v>
      </c>
      <c r="N28" t="s">
        <v>224</v>
      </c>
    </row>
    <row r="29" spans="1:14" x14ac:dyDescent="0.4">
      <c r="A29" t="str">
        <f t="shared" si="1"/>
        <v>Uruguay</v>
      </c>
      <c r="B29" s="46" t="e">
        <f t="shared" si="0"/>
        <v>#REF!</v>
      </c>
      <c r="C29" t="str">
        <f t="shared" si="0"/>
        <v>Gross Ext. Debt Pos., Central Bank, Long-term, Loans, Beginning pos., USD</v>
      </c>
      <c r="D29" t="str">
        <f t="shared" si="0"/>
        <v>DT.DOD.DLTL.CD.MA.AR.GE.US</v>
      </c>
      <c r="E29" t="str">
        <f t="shared" si="0"/>
        <v>Millions (0)</v>
      </c>
      <c r="F29" t="e" cm="1">
        <f t="array" ref="F29">+_xlfn.XLOOKUP($L$1&amp;L29,#REF!&amp;#REF!,#REF!)</f>
        <v>#REF!</v>
      </c>
      <c r="K29" s="49" t="e">
        <f>+VLOOKUP($L$1,#REF!,2,FALSE)</f>
        <v>#REF!</v>
      </c>
      <c r="L29" t="s">
        <v>381</v>
      </c>
      <c r="M29" s="46" t="s">
        <v>67</v>
      </c>
      <c r="N29" t="s">
        <v>224</v>
      </c>
    </row>
    <row r="30" spans="1:14" x14ac:dyDescent="0.4">
      <c r="A30" t="str">
        <f t="shared" si="1"/>
        <v>Uruguay</v>
      </c>
      <c r="B30" s="46" t="e">
        <f t="shared" si="0"/>
        <v>#REF!</v>
      </c>
      <c r="C30" t="str">
        <f t="shared" si="0"/>
        <v>Gross Ext. Debt Pos., Central Bank, Long-term, Trade credit and advances , Beginning pos., USD</v>
      </c>
      <c r="D30" t="str">
        <f t="shared" si="0"/>
        <v>DT.DOD.DLTT.CD.MA.AR.GE.US</v>
      </c>
      <c r="E30" t="str">
        <f t="shared" si="0"/>
        <v>Millions (0)</v>
      </c>
      <c r="F30" t="e" cm="1">
        <f t="array" ref="F30">+_xlfn.XLOOKUP($L$1&amp;L30,#REF!&amp;#REF!,#REF!)</f>
        <v>#REF!</v>
      </c>
      <c r="K30" s="49" t="e">
        <f>+VLOOKUP($L$1,#REF!,2,FALSE)</f>
        <v>#REF!</v>
      </c>
      <c r="L30" t="s">
        <v>380</v>
      </c>
      <c r="M30" s="46" t="s">
        <v>68</v>
      </c>
      <c r="N30" t="s">
        <v>224</v>
      </c>
    </row>
    <row r="31" spans="1:14" x14ac:dyDescent="0.4">
      <c r="A31" t="str">
        <f t="shared" si="1"/>
        <v>Uruguay</v>
      </c>
      <c r="B31" s="46" t="e">
        <f t="shared" si="0"/>
        <v>#REF!</v>
      </c>
      <c r="C31" t="str">
        <f t="shared" si="0"/>
        <v>Gross Ext. Debt Pos., Central Bank, Long-term, Other debt instruments, Beginning pos., USD</v>
      </c>
      <c r="D31" t="str">
        <f t="shared" si="0"/>
        <v>DT.DOD.DLTO.CD.MA.AR.GE.US</v>
      </c>
      <c r="E31" t="str">
        <f t="shared" si="0"/>
        <v>Millions (0)</v>
      </c>
      <c r="F31" t="e" cm="1">
        <f t="array" ref="F31">+_xlfn.XLOOKUP($L$1&amp;L31,#REF!&amp;#REF!,#REF!)</f>
        <v>#REF!</v>
      </c>
      <c r="K31" s="49" t="e">
        <f>+VLOOKUP($L$1,#REF!,2,FALSE)</f>
        <v>#REF!</v>
      </c>
      <c r="L31" t="s">
        <v>379</v>
      </c>
      <c r="M31" s="46" t="s">
        <v>69</v>
      </c>
      <c r="N31" t="s">
        <v>224</v>
      </c>
    </row>
    <row r="32" spans="1:14" x14ac:dyDescent="0.4">
      <c r="A32" t="str">
        <f t="shared" si="1"/>
        <v>Uruguay</v>
      </c>
      <c r="B32" s="46" t="e">
        <f t="shared" si="0"/>
        <v>#REF!</v>
      </c>
      <c r="C32" t="str">
        <f t="shared" si="0"/>
        <v>Gross Ext. Debt Pos., Deposit-Taking Corp., exc. CB, All maturities, All instruments, Beginning pos., USD</v>
      </c>
      <c r="D32" t="str">
        <f t="shared" si="0"/>
        <v>DT.DOD.DECT.CD.CB.AR.GE.US</v>
      </c>
      <c r="E32" t="str">
        <f t="shared" si="0"/>
        <v>Millions (0)</v>
      </c>
      <c r="F32" t="e" cm="1">
        <f t="array" ref="F32">+_xlfn.XLOOKUP($L$1&amp;L32,#REF!&amp;#REF!,#REF!)</f>
        <v>#REF!</v>
      </c>
      <c r="K32" s="49" t="e">
        <f>+VLOOKUP($L$1,#REF!,2,FALSE)</f>
        <v>#REF!</v>
      </c>
      <c r="L32" t="s">
        <v>378</v>
      </c>
      <c r="M32" s="46" t="s">
        <v>70</v>
      </c>
      <c r="N32" t="s">
        <v>224</v>
      </c>
    </row>
    <row r="33" spans="1:14" x14ac:dyDescent="0.4">
      <c r="A33" t="str">
        <f t="shared" si="1"/>
        <v>Uruguay</v>
      </c>
      <c r="B33" s="46" t="e">
        <f t="shared" si="0"/>
        <v>#REF!</v>
      </c>
      <c r="C33" t="str">
        <f t="shared" si="0"/>
        <v>Gross Ext. Debt Pos., Deposit-Taking Corp., exc. CB, Short-term, All instruments, Beginning pos., USD</v>
      </c>
      <c r="D33" t="str">
        <f t="shared" si="0"/>
        <v>DT.DOD.DSTC.CD.CB.AR.GE.US</v>
      </c>
      <c r="E33" t="str">
        <f t="shared" si="0"/>
        <v>Millions (0)</v>
      </c>
      <c r="F33" t="e" cm="1">
        <f t="array" ref="F33">+_xlfn.XLOOKUP($L$1&amp;L33,#REF!&amp;#REF!,#REF!)</f>
        <v>#REF!</v>
      </c>
      <c r="K33" s="49" t="e">
        <f>+VLOOKUP($L$1,#REF!,2,FALSE)</f>
        <v>#REF!</v>
      </c>
      <c r="L33" t="s">
        <v>377</v>
      </c>
      <c r="M33" s="46" t="s">
        <v>71</v>
      </c>
      <c r="N33" t="s">
        <v>224</v>
      </c>
    </row>
    <row r="34" spans="1:14" x14ac:dyDescent="0.4">
      <c r="A34" t="str">
        <f t="shared" si="1"/>
        <v>Uruguay</v>
      </c>
      <c r="B34" s="46" t="e">
        <f t="shared" ref="B34:E65" si="2">+K34</f>
        <v>#REF!</v>
      </c>
      <c r="C34" t="str">
        <f t="shared" si="2"/>
        <v>Gross Ext. Debt Pos., Deposit-Taking Corp., exc. CB, Short-term, Currency and deposits, Beginning pos., USD</v>
      </c>
      <c r="D34" t="str">
        <f t="shared" si="2"/>
        <v>DT.DOD.DSCD.CD.CB.AR.GE.US</v>
      </c>
      <c r="E34" t="str">
        <f t="shared" si="2"/>
        <v>Millions (0)</v>
      </c>
      <c r="F34" t="e" cm="1">
        <f t="array" ref="F34">+_xlfn.XLOOKUP($L$1&amp;L34,#REF!&amp;#REF!,#REF!)</f>
        <v>#REF!</v>
      </c>
      <c r="K34" s="49" t="e">
        <f>+VLOOKUP($L$1,#REF!,2,FALSE)</f>
        <v>#REF!</v>
      </c>
      <c r="L34" t="s">
        <v>376</v>
      </c>
      <c r="M34" s="46" t="s">
        <v>72</v>
      </c>
      <c r="N34" t="s">
        <v>224</v>
      </c>
    </row>
    <row r="35" spans="1:14" x14ac:dyDescent="0.4">
      <c r="A35" t="str">
        <f t="shared" si="1"/>
        <v>Uruguay</v>
      </c>
      <c r="B35" s="46" t="e">
        <f t="shared" si="2"/>
        <v>#REF!</v>
      </c>
      <c r="C35" t="str">
        <f t="shared" si="2"/>
        <v>Gross Ext. Debt Pos., Deposit-Taking Corp., exc. CB, Short-term, Debt securities, Beginning pos., USD</v>
      </c>
      <c r="D35" t="str">
        <f t="shared" si="2"/>
        <v>DT.DOD.DSTM.CD.CB.AR.GE.US</v>
      </c>
      <c r="E35" t="str">
        <f t="shared" si="2"/>
        <v>Millions (0)</v>
      </c>
      <c r="F35" t="e" cm="1">
        <f t="array" ref="F35">+_xlfn.XLOOKUP($L$1&amp;L35,#REF!&amp;#REF!,#REF!)</f>
        <v>#REF!</v>
      </c>
      <c r="K35" s="49" t="e">
        <f>+VLOOKUP($L$1,#REF!,2,FALSE)</f>
        <v>#REF!</v>
      </c>
      <c r="L35" t="s">
        <v>375</v>
      </c>
      <c r="M35" s="46" t="s">
        <v>73</v>
      </c>
      <c r="N35" t="s">
        <v>224</v>
      </c>
    </row>
    <row r="36" spans="1:14" x14ac:dyDescent="0.4">
      <c r="A36" t="str">
        <f t="shared" si="1"/>
        <v>Uruguay</v>
      </c>
      <c r="B36" s="46" t="e">
        <f t="shared" si="2"/>
        <v>#REF!</v>
      </c>
      <c r="C36" t="str">
        <f t="shared" si="2"/>
        <v>Gross Ext. Debt Pos., Deposit-Taking Corp., exc. CB, Short-term, Loans, Beginning pos., USD</v>
      </c>
      <c r="D36" t="str">
        <f t="shared" si="2"/>
        <v>DT.DOD.DSTL.CD.CB.AR.GE.US</v>
      </c>
      <c r="E36" t="str">
        <f t="shared" si="2"/>
        <v>Millions (0)</v>
      </c>
      <c r="F36" t="e" cm="1">
        <f t="array" ref="F36">+_xlfn.XLOOKUP($L$1&amp;L36,#REF!&amp;#REF!,#REF!)</f>
        <v>#REF!</v>
      </c>
      <c r="K36" s="49" t="e">
        <f>+VLOOKUP($L$1,#REF!,2,FALSE)</f>
        <v>#REF!</v>
      </c>
      <c r="L36" t="s">
        <v>374</v>
      </c>
      <c r="M36" s="46" t="s">
        <v>74</v>
      </c>
      <c r="N36" t="s">
        <v>224</v>
      </c>
    </row>
    <row r="37" spans="1:14" x14ac:dyDescent="0.4">
      <c r="A37" t="str">
        <f t="shared" si="1"/>
        <v>Uruguay</v>
      </c>
      <c r="B37" s="46" t="e">
        <f t="shared" si="2"/>
        <v>#REF!</v>
      </c>
      <c r="C37" t="str">
        <f t="shared" si="2"/>
        <v>Gross Ext. Debt Pos., Deposit-Taking Corp., exc. CB, Short-term, Trade credit and advances, Beginning pos., USD</v>
      </c>
      <c r="D37" t="str">
        <f t="shared" si="2"/>
        <v>DT.DOD.DSTT.CD.CB.AR.GE.US</v>
      </c>
      <c r="E37" t="str">
        <f t="shared" si="2"/>
        <v>Millions (0)</v>
      </c>
      <c r="F37" t="e" cm="1">
        <f t="array" ref="F37">+_xlfn.XLOOKUP($L$1&amp;L37,#REF!&amp;#REF!,#REF!)</f>
        <v>#REF!</v>
      </c>
      <c r="K37" s="49" t="e">
        <f>+VLOOKUP($L$1,#REF!,2,FALSE)</f>
        <v>#REF!</v>
      </c>
      <c r="L37" t="s">
        <v>373</v>
      </c>
      <c r="M37" s="46" t="s">
        <v>75</v>
      </c>
      <c r="N37" t="s">
        <v>224</v>
      </c>
    </row>
    <row r="38" spans="1:14" x14ac:dyDescent="0.4">
      <c r="A38" t="str">
        <f t="shared" si="1"/>
        <v>Uruguay</v>
      </c>
      <c r="B38" s="46" t="e">
        <f t="shared" si="2"/>
        <v>#REF!</v>
      </c>
      <c r="C38" t="str">
        <f t="shared" si="2"/>
        <v>Gross Ext. Debt Pos., Deposit-Taking Corp., exc. CB, Short-term, Other debt instruments, Beginning pos., USD</v>
      </c>
      <c r="D38" t="str">
        <f t="shared" si="2"/>
        <v>DT.DOD.DSOO.CD.CB.AR.GE.US</v>
      </c>
      <c r="E38" t="str">
        <f t="shared" si="2"/>
        <v>Millions (0)</v>
      </c>
      <c r="F38" t="e" cm="1">
        <f t="array" ref="F38">+_xlfn.XLOOKUP($L$1&amp;L38,#REF!&amp;#REF!,#REF!)</f>
        <v>#REF!</v>
      </c>
      <c r="K38" s="49" t="e">
        <f>+VLOOKUP($L$1,#REF!,2,FALSE)</f>
        <v>#REF!</v>
      </c>
      <c r="L38" t="s">
        <v>372</v>
      </c>
      <c r="M38" s="46" t="s">
        <v>76</v>
      </c>
      <c r="N38" t="s">
        <v>224</v>
      </c>
    </row>
    <row r="39" spans="1:14" x14ac:dyDescent="0.4">
      <c r="A39" t="str">
        <f t="shared" si="1"/>
        <v>Uruguay</v>
      </c>
      <c r="B39" s="46" t="e">
        <f t="shared" si="2"/>
        <v>#REF!</v>
      </c>
      <c r="C39" t="str">
        <f t="shared" si="2"/>
        <v>Gross Ext. Debt Pos., Deposit-Taking Corp., exc. CB, Long-term, All instruments, Beginning pos., USD</v>
      </c>
      <c r="D39" t="str">
        <f t="shared" si="2"/>
        <v>DT.DOD.DLXF.CD.CB.AR.GE.US</v>
      </c>
      <c r="E39" t="str">
        <f t="shared" si="2"/>
        <v>Millions (0)</v>
      </c>
      <c r="F39" t="e" cm="1">
        <f t="array" ref="F39">+_xlfn.XLOOKUP($L$1&amp;L39,#REF!&amp;#REF!,#REF!)</f>
        <v>#REF!</v>
      </c>
      <c r="K39" s="49" t="e">
        <f>+VLOOKUP($L$1,#REF!,2,FALSE)</f>
        <v>#REF!</v>
      </c>
      <c r="L39" t="s">
        <v>371</v>
      </c>
      <c r="M39" s="46" t="s">
        <v>77</v>
      </c>
      <c r="N39" t="s">
        <v>224</v>
      </c>
    </row>
    <row r="40" spans="1:14" x14ac:dyDescent="0.4">
      <c r="A40" t="str">
        <f t="shared" si="1"/>
        <v>Uruguay</v>
      </c>
      <c r="B40" s="46" t="e">
        <f t="shared" si="2"/>
        <v>#REF!</v>
      </c>
      <c r="C40" t="str">
        <f t="shared" si="2"/>
        <v>Gross Ext. Debt Pos., Deposit-Taking Corp., exc. CB, Long-term, Currency and deposits, Beginning pos., USD</v>
      </c>
      <c r="D40" t="str">
        <f t="shared" si="2"/>
        <v>DT.DOD.DLCD.CD.CB.AR.GE.US</v>
      </c>
      <c r="E40" t="str">
        <f t="shared" si="2"/>
        <v>Millions (0)</v>
      </c>
      <c r="F40" t="e" cm="1">
        <f t="array" ref="F40">+_xlfn.XLOOKUP($L$1&amp;L40,#REF!&amp;#REF!,#REF!)</f>
        <v>#REF!</v>
      </c>
      <c r="K40" s="49" t="e">
        <f>+VLOOKUP($L$1,#REF!,2,FALSE)</f>
        <v>#REF!</v>
      </c>
      <c r="L40" t="s">
        <v>370</v>
      </c>
      <c r="M40" s="46" t="s">
        <v>78</v>
      </c>
      <c r="N40" t="s">
        <v>224</v>
      </c>
    </row>
    <row r="41" spans="1:14" x14ac:dyDescent="0.4">
      <c r="A41" t="str">
        <f t="shared" si="1"/>
        <v>Uruguay</v>
      </c>
      <c r="B41" s="46" t="e">
        <f t="shared" si="2"/>
        <v>#REF!</v>
      </c>
      <c r="C41" t="str">
        <f t="shared" si="2"/>
        <v>Gross Ext. Debt Pos., Deposit-Taking Corp., exc. CB, Long-term, Debt securities, Beginning pos., USD</v>
      </c>
      <c r="D41" t="str">
        <f t="shared" si="2"/>
        <v>DT.DOD.DLBN.CD.CB.AR.GE.US</v>
      </c>
      <c r="E41" t="str">
        <f t="shared" si="2"/>
        <v>Millions (0)</v>
      </c>
      <c r="F41" t="e" cm="1">
        <f t="array" ref="F41">+_xlfn.XLOOKUP($L$1&amp;L41,#REF!&amp;#REF!,#REF!)</f>
        <v>#REF!</v>
      </c>
      <c r="K41" s="49" t="e">
        <f>+VLOOKUP($L$1,#REF!,2,FALSE)</f>
        <v>#REF!</v>
      </c>
      <c r="L41" t="s">
        <v>369</v>
      </c>
      <c r="M41" s="46" t="s">
        <v>79</v>
      </c>
      <c r="N41" t="s">
        <v>224</v>
      </c>
    </row>
    <row r="42" spans="1:14" x14ac:dyDescent="0.4">
      <c r="A42" t="str">
        <f t="shared" si="1"/>
        <v>Uruguay</v>
      </c>
      <c r="B42" s="46" t="e">
        <f t="shared" si="2"/>
        <v>#REF!</v>
      </c>
      <c r="C42" t="str">
        <f t="shared" si="2"/>
        <v>Gross Ext. Debt Pos., Deposit-Taking Corp., exc. CB, Long-term, Loans, Beginning pos., USD</v>
      </c>
      <c r="D42" t="str">
        <f t="shared" si="2"/>
        <v>DT.DOD.DLTL.CD.CB.AR.GE.US</v>
      </c>
      <c r="E42" t="str">
        <f t="shared" si="2"/>
        <v>Millions (0)</v>
      </c>
      <c r="F42" t="e" cm="1">
        <f t="array" ref="F42">+_xlfn.XLOOKUP($L$1&amp;L42,#REF!&amp;#REF!,#REF!)</f>
        <v>#REF!</v>
      </c>
      <c r="K42" s="49" t="e">
        <f>+VLOOKUP($L$1,#REF!,2,FALSE)</f>
        <v>#REF!</v>
      </c>
      <c r="L42" t="s">
        <v>368</v>
      </c>
      <c r="M42" s="46" t="s">
        <v>80</v>
      </c>
      <c r="N42" t="s">
        <v>224</v>
      </c>
    </row>
    <row r="43" spans="1:14" x14ac:dyDescent="0.4">
      <c r="A43" t="str">
        <f t="shared" si="1"/>
        <v>Uruguay</v>
      </c>
      <c r="B43" s="46" t="e">
        <f t="shared" si="2"/>
        <v>#REF!</v>
      </c>
      <c r="C43" t="str">
        <f t="shared" si="2"/>
        <v>Gross Ext. Debt Pos., Deposit-Taking Corp., exc. CB, Long-term, Trade credit and advances, Beginning pos., USD</v>
      </c>
      <c r="D43" t="str">
        <f t="shared" si="2"/>
        <v>DT.DOD.DLTT.CD.CB.AR.GE.US</v>
      </c>
      <c r="E43" t="str">
        <f t="shared" si="2"/>
        <v>Millions (0)</v>
      </c>
      <c r="F43" t="e" cm="1">
        <f t="array" ref="F43">+_xlfn.XLOOKUP($L$1&amp;L43,#REF!&amp;#REF!,#REF!)</f>
        <v>#REF!</v>
      </c>
      <c r="K43" s="49" t="e">
        <f>+VLOOKUP($L$1,#REF!,2,FALSE)</f>
        <v>#REF!</v>
      </c>
      <c r="L43" t="s">
        <v>367</v>
      </c>
      <c r="M43" s="46" t="s">
        <v>81</v>
      </c>
      <c r="N43" t="s">
        <v>224</v>
      </c>
    </row>
    <row r="44" spans="1:14" x14ac:dyDescent="0.4">
      <c r="A44" t="str">
        <f t="shared" si="1"/>
        <v>Uruguay</v>
      </c>
      <c r="B44" s="46" t="e">
        <f t="shared" si="2"/>
        <v>#REF!</v>
      </c>
      <c r="C44" t="str">
        <f t="shared" si="2"/>
        <v>Gross Ext. Debt Pos., Deposit-Taking Corp., exc. CB, Long-term, Other debt instruments, Beginning pos., USD</v>
      </c>
      <c r="D44" t="str">
        <f t="shared" si="2"/>
        <v>DT.DOD.DLTO.CD.CB.AR.GE.US</v>
      </c>
      <c r="E44" t="str">
        <f t="shared" si="2"/>
        <v>Millions (0)</v>
      </c>
      <c r="F44" t="e" cm="1">
        <f t="array" ref="F44">+_xlfn.XLOOKUP($L$1&amp;L44,#REF!&amp;#REF!,#REF!)</f>
        <v>#REF!</v>
      </c>
      <c r="K44" s="49" t="e">
        <f>+VLOOKUP($L$1,#REF!,2,FALSE)</f>
        <v>#REF!</v>
      </c>
      <c r="L44" t="s">
        <v>366</v>
      </c>
      <c r="M44" s="46" t="s">
        <v>82</v>
      </c>
      <c r="N44" t="s">
        <v>224</v>
      </c>
    </row>
    <row r="45" spans="1:14" x14ac:dyDescent="0.4">
      <c r="A45" t="str">
        <f t="shared" si="1"/>
        <v>Uruguay</v>
      </c>
      <c r="B45" s="46" t="e">
        <f t="shared" si="2"/>
        <v>#REF!</v>
      </c>
      <c r="C45" t="str">
        <f t="shared" si="2"/>
        <v>Gross Ext. Debt Pos., Other Sectors, All maturities, All instruments, Beginning pos., USD</v>
      </c>
      <c r="D45" t="str">
        <f t="shared" si="2"/>
        <v>DT.DOD.DECT.CD.OT.AR.GE.US</v>
      </c>
      <c r="E45" t="str">
        <f t="shared" si="2"/>
        <v>Millions (0)</v>
      </c>
      <c r="F45" t="e" cm="1">
        <f t="array" ref="F45">+_xlfn.XLOOKUP($L$1&amp;L45,#REF!&amp;#REF!,#REF!)</f>
        <v>#REF!</v>
      </c>
      <c r="K45" s="49" t="e">
        <f>+VLOOKUP($L$1,#REF!,2,FALSE)</f>
        <v>#REF!</v>
      </c>
      <c r="L45" t="s">
        <v>365</v>
      </c>
      <c r="M45" s="46" t="s">
        <v>83</v>
      </c>
      <c r="N45" t="s">
        <v>224</v>
      </c>
    </row>
    <row r="46" spans="1:14" x14ac:dyDescent="0.4">
      <c r="A46" t="str">
        <f t="shared" si="1"/>
        <v>Uruguay</v>
      </c>
      <c r="B46" s="46" t="e">
        <f t="shared" si="2"/>
        <v>#REF!</v>
      </c>
      <c r="C46" t="str">
        <f t="shared" si="2"/>
        <v>Gross Ext. Debt Pos., Other Sectors, Short-term, All instruments, Beginning pos., USD</v>
      </c>
      <c r="D46" t="str">
        <f t="shared" si="2"/>
        <v>DT.DOD.DSTC.CD.OT.AR.GE.US</v>
      </c>
      <c r="E46" t="str">
        <f t="shared" si="2"/>
        <v>Millions (0)</v>
      </c>
      <c r="F46" t="e" cm="1">
        <f t="array" ref="F46">+_xlfn.XLOOKUP($L$1&amp;L46,#REF!&amp;#REF!,#REF!)</f>
        <v>#REF!</v>
      </c>
      <c r="K46" s="49" t="e">
        <f>+VLOOKUP($L$1,#REF!,2,FALSE)</f>
        <v>#REF!</v>
      </c>
      <c r="L46" t="s">
        <v>364</v>
      </c>
      <c r="M46" s="46" t="s">
        <v>84</v>
      </c>
      <c r="N46" t="s">
        <v>224</v>
      </c>
    </row>
    <row r="47" spans="1:14" x14ac:dyDescent="0.4">
      <c r="A47" t="str">
        <f t="shared" si="1"/>
        <v>Uruguay</v>
      </c>
      <c r="B47" s="46" t="e">
        <f t="shared" si="2"/>
        <v>#REF!</v>
      </c>
      <c r="C47" t="str">
        <f t="shared" si="2"/>
        <v>Gross Ext. Debt Pos., Other Sectors, Short-term, Currency and deposits, Beginning pos., USD</v>
      </c>
      <c r="D47" t="str">
        <f t="shared" si="2"/>
        <v>DT.DOD.DSCD.CD.OT.AR.GE.US</v>
      </c>
      <c r="E47" t="str">
        <f t="shared" si="2"/>
        <v>Millions (0)</v>
      </c>
      <c r="F47" t="e" cm="1">
        <f t="array" ref="F47">+_xlfn.XLOOKUP($L$1&amp;L47,#REF!&amp;#REF!,#REF!)</f>
        <v>#REF!</v>
      </c>
      <c r="K47" s="49" t="e">
        <f>+VLOOKUP($L$1,#REF!,2,FALSE)</f>
        <v>#REF!</v>
      </c>
      <c r="L47" t="s">
        <v>363</v>
      </c>
      <c r="M47" s="46" t="s">
        <v>85</v>
      </c>
      <c r="N47" t="s">
        <v>224</v>
      </c>
    </row>
    <row r="48" spans="1:14" x14ac:dyDescent="0.4">
      <c r="A48" t="str">
        <f t="shared" si="1"/>
        <v>Uruguay</v>
      </c>
      <c r="B48" s="46" t="e">
        <f t="shared" si="2"/>
        <v>#REF!</v>
      </c>
      <c r="C48" t="str">
        <f t="shared" si="2"/>
        <v>Gross Ext. Debt Pos., Other Sectors, Short-term, Debt securities, Beginning pos., USD</v>
      </c>
      <c r="D48" t="str">
        <f t="shared" si="2"/>
        <v>DT.DOD.DSTM.CD.OT.AR.GE.US</v>
      </c>
      <c r="E48" t="str">
        <f t="shared" si="2"/>
        <v>Millions (0)</v>
      </c>
      <c r="F48" t="e" cm="1">
        <f t="array" ref="F48">+_xlfn.XLOOKUP($L$1&amp;L48,#REF!&amp;#REF!,#REF!)</f>
        <v>#REF!</v>
      </c>
      <c r="K48" s="49" t="e">
        <f>+VLOOKUP($L$1,#REF!,2,FALSE)</f>
        <v>#REF!</v>
      </c>
      <c r="L48" t="s">
        <v>362</v>
      </c>
      <c r="M48" s="46" t="s">
        <v>86</v>
      </c>
      <c r="N48" t="s">
        <v>224</v>
      </c>
    </row>
    <row r="49" spans="1:14" x14ac:dyDescent="0.4">
      <c r="A49" t="str">
        <f t="shared" si="1"/>
        <v>Uruguay</v>
      </c>
      <c r="B49" s="46" t="e">
        <f t="shared" si="2"/>
        <v>#REF!</v>
      </c>
      <c r="C49" t="str">
        <f t="shared" si="2"/>
        <v>Gross Ext. Debt Pos., Other Sectors, Short-term, Loans, Beginning pos., USD</v>
      </c>
      <c r="D49" t="str">
        <f t="shared" si="2"/>
        <v>DT.DOD.DSTL.CD.OT.AR.GE.US</v>
      </c>
      <c r="E49" t="str">
        <f t="shared" si="2"/>
        <v>Millions (0)</v>
      </c>
      <c r="F49" t="e" cm="1">
        <f t="array" ref="F49">+_xlfn.XLOOKUP($L$1&amp;L49,#REF!&amp;#REF!,#REF!)</f>
        <v>#REF!</v>
      </c>
      <c r="K49" s="49" t="e">
        <f>+VLOOKUP($L$1,#REF!,2,FALSE)</f>
        <v>#REF!</v>
      </c>
      <c r="L49" t="s">
        <v>361</v>
      </c>
      <c r="M49" s="46" t="s">
        <v>87</v>
      </c>
      <c r="N49" t="s">
        <v>224</v>
      </c>
    </row>
    <row r="50" spans="1:14" x14ac:dyDescent="0.4">
      <c r="A50" t="str">
        <f t="shared" si="1"/>
        <v>Uruguay</v>
      </c>
      <c r="B50" s="46" t="e">
        <f t="shared" si="2"/>
        <v>#REF!</v>
      </c>
      <c r="C50" t="str">
        <f t="shared" si="2"/>
        <v>Gross Ext. Debt Pos., Other Sectors, Short-term, Trade credit and advances, Beginning pos., USD</v>
      </c>
      <c r="D50" t="str">
        <f t="shared" si="2"/>
        <v>DT.DOD.DSTT.CD.OT.AR.GE.US</v>
      </c>
      <c r="E50" t="str">
        <f t="shared" si="2"/>
        <v>Millions (0)</v>
      </c>
      <c r="F50" t="e" cm="1">
        <f t="array" ref="F50">+_xlfn.XLOOKUP($L$1&amp;L50,#REF!&amp;#REF!,#REF!)</f>
        <v>#REF!</v>
      </c>
      <c r="K50" s="49" t="e">
        <f>+VLOOKUP($L$1,#REF!,2,FALSE)</f>
        <v>#REF!</v>
      </c>
      <c r="L50" t="s">
        <v>360</v>
      </c>
      <c r="M50" s="46" t="s">
        <v>88</v>
      </c>
      <c r="N50" t="s">
        <v>224</v>
      </c>
    </row>
    <row r="51" spans="1:14" x14ac:dyDescent="0.4">
      <c r="A51" t="str">
        <f t="shared" si="1"/>
        <v>Uruguay</v>
      </c>
      <c r="B51" s="46" t="e">
        <f t="shared" si="2"/>
        <v>#REF!</v>
      </c>
      <c r="C51" t="str">
        <f t="shared" si="2"/>
        <v>Gross Ext. Debt Pos., Other Sectors, Short-term, Other debt instruments, Beginning pos., USD</v>
      </c>
      <c r="D51" t="str">
        <f t="shared" si="2"/>
        <v>DT.DOD.DSOO.CD.OT.AR.GE.US</v>
      </c>
      <c r="E51" t="str">
        <f t="shared" si="2"/>
        <v>Millions (0)</v>
      </c>
      <c r="F51" t="e" cm="1">
        <f t="array" ref="F51">+_xlfn.XLOOKUP($L$1&amp;L51,#REF!&amp;#REF!,#REF!)</f>
        <v>#REF!</v>
      </c>
      <c r="K51" s="49" t="e">
        <f>+VLOOKUP($L$1,#REF!,2,FALSE)</f>
        <v>#REF!</v>
      </c>
      <c r="L51" t="s">
        <v>359</v>
      </c>
      <c r="M51" s="46" t="s">
        <v>89</v>
      </c>
      <c r="N51" t="s">
        <v>224</v>
      </c>
    </row>
    <row r="52" spans="1:14" x14ac:dyDescent="0.4">
      <c r="A52" t="str">
        <f t="shared" si="1"/>
        <v>Uruguay</v>
      </c>
      <c r="B52" s="46" t="e">
        <f t="shared" si="2"/>
        <v>#REF!</v>
      </c>
      <c r="C52" t="str">
        <f t="shared" si="2"/>
        <v>Gross Ext. Debt Pos., Other Sectors, Long-term, All instruments, Beginning pos., USD</v>
      </c>
      <c r="D52" t="str">
        <f t="shared" si="2"/>
        <v>DT.DOD.DLXF.CD.OT.AR.GE.US</v>
      </c>
      <c r="E52" t="str">
        <f t="shared" si="2"/>
        <v>Millions (0)</v>
      </c>
      <c r="F52" t="e" cm="1">
        <f t="array" ref="F52">+_xlfn.XLOOKUP($L$1&amp;L52,#REF!&amp;#REF!,#REF!)</f>
        <v>#REF!</v>
      </c>
      <c r="K52" s="49" t="e">
        <f>+VLOOKUP($L$1,#REF!,2,FALSE)</f>
        <v>#REF!</v>
      </c>
      <c r="L52" t="s">
        <v>358</v>
      </c>
      <c r="M52" s="46" t="s">
        <v>90</v>
      </c>
      <c r="N52" t="s">
        <v>224</v>
      </c>
    </row>
    <row r="53" spans="1:14" x14ac:dyDescent="0.4">
      <c r="A53" t="str">
        <f t="shared" si="1"/>
        <v>Uruguay</v>
      </c>
      <c r="B53" s="46" t="e">
        <f t="shared" si="2"/>
        <v>#REF!</v>
      </c>
      <c r="C53" t="str">
        <f t="shared" si="2"/>
        <v>Gross Ext. Debt Pos., Other Sectors, Long-term, Currency and deposits, Beginning pos., USD</v>
      </c>
      <c r="D53" t="str">
        <f t="shared" si="2"/>
        <v>DT.DOD.DLCD.CD.OT.AR.GE.US</v>
      </c>
      <c r="E53" t="str">
        <f t="shared" si="2"/>
        <v>Millions (0)</v>
      </c>
      <c r="F53" t="e" cm="1">
        <f t="array" ref="F53">+_xlfn.XLOOKUP($L$1&amp;L53,#REF!&amp;#REF!,#REF!)</f>
        <v>#REF!</v>
      </c>
      <c r="K53" s="49" t="e">
        <f>+VLOOKUP($L$1,#REF!,2,FALSE)</f>
        <v>#REF!</v>
      </c>
      <c r="L53" t="s">
        <v>357</v>
      </c>
      <c r="M53" s="46" t="s">
        <v>91</v>
      </c>
      <c r="N53" t="s">
        <v>224</v>
      </c>
    </row>
    <row r="54" spans="1:14" x14ac:dyDescent="0.4">
      <c r="A54" t="str">
        <f t="shared" si="1"/>
        <v>Uruguay</v>
      </c>
      <c r="B54" s="46" t="e">
        <f t="shared" si="2"/>
        <v>#REF!</v>
      </c>
      <c r="C54" t="str">
        <f t="shared" si="2"/>
        <v>Gross Ext. Debt Pos., Other Sectors, Long-term, Debt securities, Beginning pos., USD</v>
      </c>
      <c r="D54" t="str">
        <f t="shared" si="2"/>
        <v>DT.DOD.DLBN.CD.OT.AR.GE.US</v>
      </c>
      <c r="E54" t="str">
        <f t="shared" si="2"/>
        <v>Millions (0)</v>
      </c>
      <c r="F54" t="e" cm="1">
        <f t="array" ref="F54">+_xlfn.XLOOKUP($L$1&amp;L54,#REF!&amp;#REF!,#REF!)</f>
        <v>#REF!</v>
      </c>
      <c r="K54" s="49" t="e">
        <f>+VLOOKUP($L$1,#REF!,2,FALSE)</f>
        <v>#REF!</v>
      </c>
      <c r="L54" t="s">
        <v>356</v>
      </c>
      <c r="M54" s="46" t="s">
        <v>92</v>
      </c>
      <c r="N54" t="s">
        <v>224</v>
      </c>
    </row>
    <row r="55" spans="1:14" x14ac:dyDescent="0.4">
      <c r="A55" t="str">
        <f t="shared" si="1"/>
        <v>Uruguay</v>
      </c>
      <c r="B55" s="46" t="e">
        <f t="shared" si="2"/>
        <v>#REF!</v>
      </c>
      <c r="C55" t="str">
        <f t="shared" si="2"/>
        <v>Gross Ext. Debt Pos., Other Sectors, Long-term, Loans, Beginning pos., USD</v>
      </c>
      <c r="D55" t="str">
        <f t="shared" si="2"/>
        <v>DT.DOD.DLTL.CD.OT.AR.GE.US</v>
      </c>
      <c r="E55" t="str">
        <f t="shared" si="2"/>
        <v>Millions (0)</v>
      </c>
      <c r="F55" t="e" cm="1">
        <f t="array" ref="F55">+_xlfn.XLOOKUP($L$1&amp;L55,#REF!&amp;#REF!,#REF!)</f>
        <v>#REF!</v>
      </c>
      <c r="K55" s="49" t="e">
        <f>+VLOOKUP($L$1,#REF!,2,FALSE)</f>
        <v>#REF!</v>
      </c>
      <c r="L55" t="s">
        <v>355</v>
      </c>
      <c r="M55" s="46" t="s">
        <v>93</v>
      </c>
      <c r="N55" t="s">
        <v>224</v>
      </c>
    </row>
    <row r="56" spans="1:14" x14ac:dyDescent="0.4">
      <c r="A56" t="str">
        <f t="shared" si="1"/>
        <v>Uruguay</v>
      </c>
      <c r="B56" s="46" t="e">
        <f t="shared" si="2"/>
        <v>#REF!</v>
      </c>
      <c r="C56" t="str">
        <f t="shared" si="2"/>
        <v>Gross Ext. Debt Pos., Other Sectors, Long-term, Trade credit and advances, Beginning pos., USD</v>
      </c>
      <c r="D56" t="str">
        <f t="shared" si="2"/>
        <v>DT.DOD.DLTT.CD.OT.AR.GE.US</v>
      </c>
      <c r="E56" t="str">
        <f t="shared" si="2"/>
        <v>Millions (0)</v>
      </c>
      <c r="F56" t="e" cm="1">
        <f t="array" ref="F56">+_xlfn.XLOOKUP($L$1&amp;L56,#REF!&amp;#REF!,#REF!)</f>
        <v>#REF!</v>
      </c>
      <c r="K56" s="49" t="e">
        <f>+VLOOKUP($L$1,#REF!,2,FALSE)</f>
        <v>#REF!</v>
      </c>
      <c r="L56" t="s">
        <v>354</v>
      </c>
      <c r="M56" s="46" t="s">
        <v>94</v>
      </c>
      <c r="N56" t="s">
        <v>224</v>
      </c>
    </row>
    <row r="57" spans="1:14" x14ac:dyDescent="0.4">
      <c r="A57" t="str">
        <f t="shared" si="1"/>
        <v>Uruguay</v>
      </c>
      <c r="B57" s="46" t="e">
        <f t="shared" si="2"/>
        <v>#REF!</v>
      </c>
      <c r="C57" t="str">
        <f t="shared" si="2"/>
        <v>Gross Ext. Debt Pos., Other Sectors, Long-term, Other debt instruments, Beginning pos., USD</v>
      </c>
      <c r="D57" t="str">
        <f t="shared" si="2"/>
        <v>DT.DOD.DLTO.CD.OT.AR.GE.US</v>
      </c>
      <c r="E57" t="str">
        <f t="shared" si="2"/>
        <v>Millions (0)</v>
      </c>
      <c r="F57" t="e" cm="1">
        <f t="array" ref="F57">+_xlfn.XLOOKUP($L$1&amp;L57,#REF!&amp;#REF!,#REF!)</f>
        <v>#REF!</v>
      </c>
      <c r="K57" s="49" t="e">
        <f>+VLOOKUP($L$1,#REF!,2,FALSE)</f>
        <v>#REF!</v>
      </c>
      <c r="L57" t="s">
        <v>353</v>
      </c>
      <c r="M57" s="46" t="s">
        <v>95</v>
      </c>
      <c r="N57" t="s">
        <v>224</v>
      </c>
    </row>
    <row r="58" spans="1:14" x14ac:dyDescent="0.4">
      <c r="A58" t="str">
        <f t="shared" si="1"/>
        <v>Uruguay</v>
      </c>
      <c r="B58" s="46" t="e">
        <f t="shared" si="2"/>
        <v>#REF!</v>
      </c>
      <c r="C58" t="str">
        <f t="shared" si="2"/>
        <v>Gross Ext. Debt Pos., DI: Intercom Lending, All maturities, All instruments, Beginning pos., USD</v>
      </c>
      <c r="D58" t="str">
        <f t="shared" si="2"/>
        <v>DT.DOD.DECT.CD.IL.AR.GE.US</v>
      </c>
      <c r="E58" t="str">
        <f t="shared" si="2"/>
        <v>Millions (0)</v>
      </c>
      <c r="F58" t="e" cm="1">
        <f t="array" ref="F58">+_xlfn.XLOOKUP($L$1&amp;L58,#REF!&amp;#REF!,#REF!)</f>
        <v>#REF!</v>
      </c>
      <c r="K58" s="49" t="e">
        <f>+VLOOKUP($L$1,#REF!,2,FALSE)</f>
        <v>#REF!</v>
      </c>
      <c r="L58" t="s">
        <v>352</v>
      </c>
      <c r="M58" s="46" t="s">
        <v>96</v>
      </c>
      <c r="N58" t="s">
        <v>224</v>
      </c>
    </row>
    <row r="59" spans="1:14" x14ac:dyDescent="0.4">
      <c r="A59" t="str">
        <f t="shared" si="1"/>
        <v>Uruguay</v>
      </c>
      <c r="B59" s="46" t="e">
        <f t="shared" si="2"/>
        <v>#REF!</v>
      </c>
      <c r="C59" t="str">
        <f t="shared" si="2"/>
        <v>Gross Ext. Debt Pos., DI: Intercom Lending, All maturities, Debt of dir. investment ent. to dir. investors, Beginning pos., USD</v>
      </c>
      <c r="D59" t="str">
        <f t="shared" si="2"/>
        <v>DT.DOD.DIDI.CD.IL.GE.US</v>
      </c>
      <c r="E59" t="str">
        <f t="shared" si="2"/>
        <v>Millions (0)</v>
      </c>
      <c r="F59" t="e" cm="1">
        <f t="array" ref="F59">+_xlfn.XLOOKUP($L$1&amp;L59,#REF!&amp;#REF!,#REF!)</f>
        <v>#REF!</v>
      </c>
      <c r="K59" s="49" t="e">
        <f>+VLOOKUP($L$1,#REF!,2,FALSE)</f>
        <v>#REF!</v>
      </c>
      <c r="L59" t="s">
        <v>351</v>
      </c>
      <c r="M59" s="46" t="s">
        <v>97</v>
      </c>
      <c r="N59" t="s">
        <v>224</v>
      </c>
    </row>
    <row r="60" spans="1:14" x14ac:dyDescent="0.4">
      <c r="A60" t="str">
        <f t="shared" si="1"/>
        <v>Uruguay</v>
      </c>
      <c r="B60" s="46" t="e">
        <f t="shared" si="2"/>
        <v>#REF!</v>
      </c>
      <c r="C60" t="str">
        <f t="shared" si="2"/>
        <v>Gross Ext. Debt Pos., DI: Intercom Lending, All maturities, Debt of dir. investors to dir. investment ent., Beginning pos., USD</v>
      </c>
      <c r="D60" t="str">
        <f t="shared" si="2"/>
        <v>DT.DOD.DIIE.CD.IL.GE.US</v>
      </c>
      <c r="E60" t="str">
        <f t="shared" si="2"/>
        <v>Millions (0)</v>
      </c>
      <c r="F60" t="e" cm="1">
        <f t="array" ref="F60">+_xlfn.XLOOKUP($L$1&amp;L60,#REF!&amp;#REF!,#REF!)</f>
        <v>#REF!</v>
      </c>
      <c r="K60" s="49" t="e">
        <f>+VLOOKUP($L$1,#REF!,2,FALSE)</f>
        <v>#REF!</v>
      </c>
      <c r="L60" t="s">
        <v>350</v>
      </c>
      <c r="M60" s="46" t="s">
        <v>98</v>
      </c>
      <c r="N60" t="s">
        <v>224</v>
      </c>
    </row>
    <row r="61" spans="1:14" x14ac:dyDescent="0.4">
      <c r="A61" t="str">
        <f t="shared" si="1"/>
        <v>Uruguay</v>
      </c>
      <c r="B61" s="46" t="e">
        <f t="shared" si="2"/>
        <v>#REF!</v>
      </c>
      <c r="C61" t="str">
        <f t="shared" si="2"/>
        <v>Gross Ext. Debt Pos., DI: Intercom Lending, All maturities, Debt between fellow enterprises, Beginning pos., USD</v>
      </c>
      <c r="D61" t="str">
        <f t="shared" si="2"/>
        <v>DT.DOD.DIFE.CD.IL.GE.US</v>
      </c>
      <c r="E61" t="str">
        <f t="shared" si="2"/>
        <v>Millions (0)</v>
      </c>
      <c r="F61" t="e" cm="1">
        <f t="array" ref="F61">+_xlfn.XLOOKUP($L$1&amp;L61,#REF!&amp;#REF!,#REF!)</f>
        <v>#REF!</v>
      </c>
      <c r="K61" s="49" t="e">
        <f>+VLOOKUP($L$1,#REF!,2,FALSE)</f>
        <v>#REF!</v>
      </c>
      <c r="L61" t="s">
        <v>349</v>
      </c>
      <c r="M61" s="46" t="s">
        <v>99</v>
      </c>
      <c r="N61" t="s">
        <v>224</v>
      </c>
    </row>
    <row r="62" spans="1:14" x14ac:dyDescent="0.4">
      <c r="A62" t="str">
        <f t="shared" si="1"/>
        <v>Uruguay</v>
      </c>
      <c r="B62" s="46" t="e">
        <f t="shared" si="2"/>
        <v>#REF!</v>
      </c>
      <c r="C62" t="str">
        <f t="shared" si="2"/>
        <v>Gross Ext. Debt Pos., All Sectors, All maturities, All instruments, Beginning pos., USD</v>
      </c>
      <c r="D62" t="str">
        <f t="shared" si="2"/>
        <v>DT.DOD.DECT.CD.AR.GE.US</v>
      </c>
      <c r="E62" t="str">
        <f t="shared" si="2"/>
        <v>Millions (0)</v>
      </c>
      <c r="F62" t="e" cm="1">
        <f t="array" ref="F62">+_xlfn.XLOOKUP($L$1&amp;L62,#REF!&amp;#REF!,#REF!)</f>
        <v>#REF!</v>
      </c>
      <c r="K62" s="49" t="e">
        <f>+VLOOKUP($L$1,#REF!,2,FALSE)</f>
        <v>#REF!</v>
      </c>
      <c r="L62" t="s">
        <v>348</v>
      </c>
      <c r="M62" s="46" t="s">
        <v>100</v>
      </c>
      <c r="N62" t="s">
        <v>224</v>
      </c>
    </row>
    <row r="63" spans="1:14" x14ac:dyDescent="0.4">
      <c r="A63" t="str">
        <f t="shared" si="1"/>
        <v>Uruguay</v>
      </c>
      <c r="B63" s="46" t="e">
        <f t="shared" si="2"/>
        <v>#REF!</v>
      </c>
      <c r="C63" t="str">
        <f t="shared" si="2"/>
        <v>Ext. Assets in Debt Instruments, General Government, All maturities, All instruments, USD</v>
      </c>
      <c r="D63" t="str">
        <f t="shared" si="2"/>
        <v>DT.DOD.DECT.CD.GG.AR.EA.US</v>
      </c>
      <c r="E63" t="str">
        <f t="shared" si="2"/>
        <v>Millions (0)</v>
      </c>
      <c r="F63" t="e" cm="1">
        <f t="array" ref="F63">+_xlfn.XLOOKUP($L$1&amp;L63,#REF!&amp;#REF!,#REF!)</f>
        <v>#REF!</v>
      </c>
      <c r="K63" s="49" t="e">
        <f>+VLOOKUP($L$1,#REF!,2,FALSE)</f>
        <v>#REF!</v>
      </c>
      <c r="L63" t="s">
        <v>347</v>
      </c>
      <c r="M63" s="46" t="s">
        <v>101</v>
      </c>
      <c r="N63" t="s">
        <v>224</v>
      </c>
    </row>
    <row r="64" spans="1:14" x14ac:dyDescent="0.4">
      <c r="A64" t="str">
        <f t="shared" si="1"/>
        <v>Uruguay</v>
      </c>
      <c r="B64" s="46" t="e">
        <f t="shared" si="2"/>
        <v>#REF!</v>
      </c>
      <c r="C64" t="str">
        <f t="shared" si="2"/>
        <v>Ext. Assets in Debt Instruments, General Government, Short-term, All instruments, USD</v>
      </c>
      <c r="D64" t="str">
        <f t="shared" si="2"/>
        <v>DT.DOD.DSTC.CD.GG.AR.EA.US</v>
      </c>
      <c r="E64" t="str">
        <f t="shared" si="2"/>
        <v>Millions (0)</v>
      </c>
      <c r="F64" t="e" cm="1">
        <f t="array" ref="F64">+_xlfn.XLOOKUP($L$1&amp;L64,#REF!&amp;#REF!,#REF!)</f>
        <v>#REF!</v>
      </c>
      <c r="K64" s="49" t="e">
        <f>+VLOOKUP($L$1,#REF!,2,FALSE)</f>
        <v>#REF!</v>
      </c>
      <c r="L64" t="s">
        <v>346</v>
      </c>
      <c r="M64" s="46" t="s">
        <v>102</v>
      </c>
      <c r="N64" t="s">
        <v>224</v>
      </c>
    </row>
    <row r="65" spans="1:14" x14ac:dyDescent="0.4">
      <c r="A65" t="str">
        <f t="shared" si="1"/>
        <v>Uruguay</v>
      </c>
      <c r="B65" s="46" t="e">
        <f t="shared" si="2"/>
        <v>#REF!</v>
      </c>
      <c r="C65" t="str">
        <f t="shared" si="2"/>
        <v>Ext. Assets in Debt Instruments, General Government, Short-term, Currency and deposits, USD</v>
      </c>
      <c r="D65" t="str">
        <f t="shared" si="2"/>
        <v>DT.DOD.DSCD.CD.GG.AR.EA.US</v>
      </c>
      <c r="E65" t="str">
        <f t="shared" si="2"/>
        <v>Millions (0)</v>
      </c>
      <c r="F65" t="e" cm="1">
        <f t="array" ref="F65">+_xlfn.XLOOKUP($L$1&amp;L65,#REF!&amp;#REF!,#REF!)</f>
        <v>#REF!</v>
      </c>
      <c r="K65" s="49" t="e">
        <f>+VLOOKUP($L$1,#REF!,2,FALSE)</f>
        <v>#REF!</v>
      </c>
      <c r="L65" t="s">
        <v>345</v>
      </c>
      <c r="M65" s="46" t="s">
        <v>103</v>
      </c>
      <c r="N65" t="s">
        <v>224</v>
      </c>
    </row>
    <row r="66" spans="1:14" x14ac:dyDescent="0.4">
      <c r="A66" t="str">
        <f t="shared" si="1"/>
        <v>Uruguay</v>
      </c>
      <c r="B66" s="46" t="e">
        <f t="shared" ref="B66:E97" si="3">+K66</f>
        <v>#REF!</v>
      </c>
      <c r="C66" t="str">
        <f t="shared" si="3"/>
        <v>Ext. Assets in Debt Instruments, General Government, Short-term, Debt securities, USD</v>
      </c>
      <c r="D66" t="str">
        <f t="shared" si="3"/>
        <v>DT.DOD.DSTM.CD.GG.AR.EA.US</v>
      </c>
      <c r="E66" t="str">
        <f t="shared" si="3"/>
        <v>Millions (0)</v>
      </c>
      <c r="F66" t="e" cm="1">
        <f t="array" ref="F66">+_xlfn.XLOOKUP($L$1&amp;L66,#REF!&amp;#REF!,#REF!)</f>
        <v>#REF!</v>
      </c>
      <c r="K66" s="49" t="e">
        <f>+VLOOKUP($L$1,#REF!,2,FALSE)</f>
        <v>#REF!</v>
      </c>
      <c r="L66" t="s">
        <v>344</v>
      </c>
      <c r="M66" s="46" t="s">
        <v>104</v>
      </c>
      <c r="N66" t="s">
        <v>224</v>
      </c>
    </row>
    <row r="67" spans="1:14" x14ac:dyDescent="0.4">
      <c r="A67" t="str">
        <f t="shared" si="1"/>
        <v>Uruguay</v>
      </c>
      <c r="B67" s="46" t="e">
        <f t="shared" si="3"/>
        <v>#REF!</v>
      </c>
      <c r="C67" t="str">
        <f t="shared" si="3"/>
        <v>Ext. Assets in Debt Instruments, General Government, Short-term, Loans, USD</v>
      </c>
      <c r="D67" t="str">
        <f t="shared" si="3"/>
        <v>DT.DOD.DSTL.CD.GG.AR.EA.US</v>
      </c>
      <c r="E67" t="str">
        <f t="shared" si="3"/>
        <v>Millions (0)</v>
      </c>
      <c r="F67" t="e" cm="1">
        <f t="array" ref="F67">+_xlfn.XLOOKUP($L$1&amp;L67,#REF!&amp;#REF!,#REF!)</f>
        <v>#REF!</v>
      </c>
      <c r="K67" s="49" t="e">
        <f>+VLOOKUP($L$1,#REF!,2,FALSE)</f>
        <v>#REF!</v>
      </c>
      <c r="L67" t="s">
        <v>343</v>
      </c>
      <c r="M67" s="46" t="s">
        <v>105</v>
      </c>
      <c r="N67" t="s">
        <v>224</v>
      </c>
    </row>
    <row r="68" spans="1:14" x14ac:dyDescent="0.4">
      <c r="A68" t="str">
        <f t="shared" ref="A68:A131" si="4">+A67</f>
        <v>Uruguay</v>
      </c>
      <c r="B68" s="46" t="e">
        <f t="shared" si="3"/>
        <v>#REF!</v>
      </c>
      <c r="C68" t="str">
        <f t="shared" si="3"/>
        <v>Ext. Assets in Debt Instruments, General Government, Short-term, Trade credit and advances, USD</v>
      </c>
      <c r="D68" t="str">
        <f t="shared" si="3"/>
        <v>DT.DOD.DSTT.CD.GG.AR.EA.US</v>
      </c>
      <c r="E68" t="str">
        <f t="shared" si="3"/>
        <v>Millions (0)</v>
      </c>
      <c r="F68" t="e" cm="1">
        <f t="array" ref="F68">+_xlfn.XLOOKUP($L$1&amp;L68,#REF!&amp;#REF!,#REF!)</f>
        <v>#REF!</v>
      </c>
      <c r="K68" s="49" t="e">
        <f>+VLOOKUP($L$1,#REF!,2,FALSE)</f>
        <v>#REF!</v>
      </c>
      <c r="L68" t="s">
        <v>342</v>
      </c>
      <c r="M68" s="46" t="s">
        <v>106</v>
      </c>
      <c r="N68" t="s">
        <v>224</v>
      </c>
    </row>
    <row r="69" spans="1:14" x14ac:dyDescent="0.4">
      <c r="A69" t="str">
        <f t="shared" si="4"/>
        <v>Uruguay</v>
      </c>
      <c r="B69" s="46" t="e">
        <f t="shared" si="3"/>
        <v>#REF!</v>
      </c>
      <c r="C69" t="str">
        <f t="shared" si="3"/>
        <v>Ext. Assets in Debt Instruments, General Government, Short-term, Unallocated gold accounts included in monetary gold, USD</v>
      </c>
      <c r="D69" t="str">
        <f t="shared" si="3"/>
        <v>DT.DOD.DSUN.CD.GG.AR.EA.US</v>
      </c>
      <c r="E69" t="str">
        <f t="shared" si="3"/>
        <v>Millions (0)</v>
      </c>
      <c r="F69" t="e" cm="1">
        <f t="array" ref="F69">+_xlfn.XLOOKUP($L$1&amp;L69,#REF!&amp;#REF!,#REF!)</f>
        <v>#REF!</v>
      </c>
      <c r="K69" s="49" t="e">
        <f>+VLOOKUP($L$1,#REF!,2,FALSE)</f>
        <v>#REF!</v>
      </c>
      <c r="L69" t="s">
        <v>341</v>
      </c>
      <c r="M69" s="46" t="s">
        <v>107</v>
      </c>
      <c r="N69" t="s">
        <v>224</v>
      </c>
    </row>
    <row r="70" spans="1:14" x14ac:dyDescent="0.4">
      <c r="A70" t="str">
        <f t="shared" si="4"/>
        <v>Uruguay</v>
      </c>
      <c r="B70" s="46" t="e">
        <f t="shared" si="3"/>
        <v>#REF!</v>
      </c>
      <c r="C70" t="str">
        <f t="shared" si="3"/>
        <v>Ext. Assets in Debt Instruments, General Government, Short-term, Other debt instruments, USD</v>
      </c>
      <c r="D70" t="str">
        <f t="shared" si="3"/>
        <v>DT.DOD.DSOO.CD.GG.AR.EA.US</v>
      </c>
      <c r="E70" t="str">
        <f t="shared" si="3"/>
        <v>Millions (0)</v>
      </c>
      <c r="F70" t="e" cm="1">
        <f t="array" ref="F70">+_xlfn.XLOOKUP($L$1&amp;L70,#REF!&amp;#REF!,#REF!)</f>
        <v>#REF!</v>
      </c>
      <c r="K70" s="49" t="e">
        <f>+VLOOKUP($L$1,#REF!,2,FALSE)</f>
        <v>#REF!</v>
      </c>
      <c r="L70" t="s">
        <v>340</v>
      </c>
      <c r="M70" s="46" t="s">
        <v>108</v>
      </c>
      <c r="N70" t="s">
        <v>224</v>
      </c>
    </row>
    <row r="71" spans="1:14" x14ac:dyDescent="0.4">
      <c r="A71" t="str">
        <f t="shared" si="4"/>
        <v>Uruguay</v>
      </c>
      <c r="B71" s="46" t="e">
        <f t="shared" si="3"/>
        <v>#REF!</v>
      </c>
      <c r="C71" t="str">
        <f t="shared" si="3"/>
        <v>Ext. Assets in Debt Instruments, General Government, Long-term, All instruments, USD</v>
      </c>
      <c r="D71" t="str">
        <f t="shared" si="3"/>
        <v>DT.DOD.DLXF.CD.GG.AR.EA.US</v>
      </c>
      <c r="E71" t="str">
        <f t="shared" si="3"/>
        <v>Millions (0)</v>
      </c>
      <c r="F71" t="e" cm="1">
        <f t="array" ref="F71">+_xlfn.XLOOKUP($L$1&amp;L71,#REF!&amp;#REF!,#REF!)</f>
        <v>#REF!</v>
      </c>
      <c r="K71" s="49" t="e">
        <f>+VLOOKUP($L$1,#REF!,2,FALSE)</f>
        <v>#REF!</v>
      </c>
      <c r="L71" t="s">
        <v>339</v>
      </c>
      <c r="M71" s="46" t="s">
        <v>109</v>
      </c>
      <c r="N71" t="s">
        <v>224</v>
      </c>
    </row>
    <row r="72" spans="1:14" x14ac:dyDescent="0.4">
      <c r="A72" t="str">
        <f t="shared" si="4"/>
        <v>Uruguay</v>
      </c>
      <c r="B72" s="46" t="e">
        <f t="shared" si="3"/>
        <v>#REF!</v>
      </c>
      <c r="C72" t="str">
        <f t="shared" si="3"/>
        <v>Ext. Assets in Debt Instruments, General Government, Long-term, Special drawing rights (SDRs), USD</v>
      </c>
      <c r="D72" t="str">
        <f t="shared" si="3"/>
        <v>DT.DOD.DLTS.CD.GG.EA.US</v>
      </c>
      <c r="E72" t="str">
        <f t="shared" si="3"/>
        <v>Millions (0)</v>
      </c>
      <c r="F72" t="e" cm="1">
        <f t="array" ref="F72">+_xlfn.XLOOKUP($L$1&amp;L72,#REF!&amp;#REF!,#REF!)</f>
        <v>#REF!</v>
      </c>
      <c r="K72" s="49" t="e">
        <f>+VLOOKUP($L$1,#REF!,2,FALSE)</f>
        <v>#REF!</v>
      </c>
      <c r="L72" t="s">
        <v>338</v>
      </c>
      <c r="M72" s="46" t="s">
        <v>110</v>
      </c>
      <c r="N72" t="s">
        <v>224</v>
      </c>
    </row>
    <row r="73" spans="1:14" x14ac:dyDescent="0.4">
      <c r="A73" t="str">
        <f t="shared" si="4"/>
        <v>Uruguay</v>
      </c>
      <c r="B73" s="46" t="e">
        <f t="shared" si="3"/>
        <v>#REF!</v>
      </c>
      <c r="C73" t="str">
        <f t="shared" si="3"/>
        <v>Ext. Assets in Debt Instruments, General Government, Long-term, Currency and deposits, USD</v>
      </c>
      <c r="D73" t="str">
        <f t="shared" si="3"/>
        <v>DT.DOD.DLCD.CD.GG.AR.EA.US</v>
      </c>
      <c r="E73" t="str">
        <f t="shared" si="3"/>
        <v>Millions (0)</v>
      </c>
      <c r="F73" t="e" cm="1">
        <f t="array" ref="F73">+_xlfn.XLOOKUP($L$1&amp;L73,#REF!&amp;#REF!,#REF!)</f>
        <v>#REF!</v>
      </c>
      <c r="K73" s="49" t="e">
        <f>+VLOOKUP($L$1,#REF!,2,FALSE)</f>
        <v>#REF!</v>
      </c>
      <c r="L73" t="s">
        <v>337</v>
      </c>
      <c r="M73" s="46" t="s">
        <v>111</v>
      </c>
      <c r="N73" t="s">
        <v>224</v>
      </c>
    </row>
    <row r="74" spans="1:14" x14ac:dyDescent="0.4">
      <c r="A74" t="str">
        <f t="shared" si="4"/>
        <v>Uruguay</v>
      </c>
      <c r="B74" s="46" t="e">
        <f t="shared" si="3"/>
        <v>#REF!</v>
      </c>
      <c r="C74" t="str">
        <f t="shared" si="3"/>
        <v>Ext. Assets in Debt Instruments, General Government, Long-term, Debt securities, USD</v>
      </c>
      <c r="D74" t="str">
        <f t="shared" si="3"/>
        <v>DT.DOD.DLBN.CD.GG.AR.EA.US</v>
      </c>
      <c r="E74" t="str">
        <f t="shared" si="3"/>
        <v>Millions (0)</v>
      </c>
      <c r="F74" t="e" cm="1">
        <f t="array" ref="F74">+_xlfn.XLOOKUP($L$1&amp;L74,#REF!&amp;#REF!,#REF!)</f>
        <v>#REF!</v>
      </c>
      <c r="K74" s="49" t="e">
        <f>+VLOOKUP($L$1,#REF!,2,FALSE)</f>
        <v>#REF!</v>
      </c>
      <c r="L74" t="s">
        <v>336</v>
      </c>
      <c r="M74" s="46" t="s">
        <v>112</v>
      </c>
      <c r="N74" t="s">
        <v>224</v>
      </c>
    </row>
    <row r="75" spans="1:14" x14ac:dyDescent="0.4">
      <c r="A75" t="str">
        <f t="shared" si="4"/>
        <v>Uruguay</v>
      </c>
      <c r="B75" s="46" t="e">
        <f t="shared" si="3"/>
        <v>#REF!</v>
      </c>
      <c r="C75" t="str">
        <f t="shared" si="3"/>
        <v>Ext. Assets in Debt Instruments, General Government, Long-term, Loans, USD</v>
      </c>
      <c r="D75" t="str">
        <f t="shared" si="3"/>
        <v>DT.DOD.DLTL.CD.GG.AR.EA.US</v>
      </c>
      <c r="E75" t="str">
        <f t="shared" si="3"/>
        <v>Millions (0)</v>
      </c>
      <c r="F75" t="e" cm="1">
        <f t="array" ref="F75">+_xlfn.XLOOKUP($L$1&amp;L75,#REF!&amp;#REF!,#REF!)</f>
        <v>#REF!</v>
      </c>
      <c r="K75" s="49" t="e">
        <f>+VLOOKUP($L$1,#REF!,2,FALSE)</f>
        <v>#REF!</v>
      </c>
      <c r="L75" t="s">
        <v>335</v>
      </c>
      <c r="M75" s="46" t="s">
        <v>113</v>
      </c>
      <c r="N75" t="s">
        <v>224</v>
      </c>
    </row>
    <row r="76" spans="1:14" x14ac:dyDescent="0.4">
      <c r="A76" t="str">
        <f t="shared" si="4"/>
        <v>Uruguay</v>
      </c>
      <c r="B76" s="46" t="e">
        <f t="shared" si="3"/>
        <v>#REF!</v>
      </c>
      <c r="C76" t="str">
        <f t="shared" si="3"/>
        <v>Ext. Assets in Debt Instruments, General Government, Long-term, Trade credit and advances, USD</v>
      </c>
      <c r="D76" t="str">
        <f t="shared" si="3"/>
        <v>DT.DOD.DLTT.CD.GG.AR.EA.US</v>
      </c>
      <c r="E76" t="str">
        <f t="shared" si="3"/>
        <v>Millions (0)</v>
      </c>
      <c r="F76" t="e" cm="1">
        <f t="array" ref="F76">+_xlfn.XLOOKUP($L$1&amp;L76,#REF!&amp;#REF!,#REF!)</f>
        <v>#REF!</v>
      </c>
      <c r="K76" s="49" t="e">
        <f>+VLOOKUP($L$1,#REF!,2,FALSE)</f>
        <v>#REF!</v>
      </c>
      <c r="L76" t="s">
        <v>334</v>
      </c>
      <c r="M76" s="46" t="s">
        <v>114</v>
      </c>
      <c r="N76" t="s">
        <v>224</v>
      </c>
    </row>
    <row r="77" spans="1:14" x14ac:dyDescent="0.4">
      <c r="A77" t="str">
        <f t="shared" si="4"/>
        <v>Uruguay</v>
      </c>
      <c r="B77" s="46" t="e">
        <f t="shared" si="3"/>
        <v>#REF!</v>
      </c>
      <c r="C77" t="str">
        <f t="shared" si="3"/>
        <v>Ext. Assets in Debt Instruments, General Government, Long-term, Other debt instruments, USD</v>
      </c>
      <c r="D77" t="str">
        <f t="shared" si="3"/>
        <v>DT.DOD.DLTO.CD.GG.AR.EA.US</v>
      </c>
      <c r="E77" t="str">
        <f t="shared" si="3"/>
        <v>Millions (0)</v>
      </c>
      <c r="F77" t="e" cm="1">
        <f t="array" ref="F77">+_xlfn.XLOOKUP($L$1&amp;L77,#REF!&amp;#REF!,#REF!)</f>
        <v>#REF!</v>
      </c>
      <c r="K77" s="49" t="e">
        <f>+VLOOKUP($L$1,#REF!,2,FALSE)</f>
        <v>#REF!</v>
      </c>
      <c r="L77" t="s">
        <v>333</v>
      </c>
      <c r="M77" s="46" t="s">
        <v>115</v>
      </c>
      <c r="N77" t="s">
        <v>224</v>
      </c>
    </row>
    <row r="78" spans="1:14" x14ac:dyDescent="0.4">
      <c r="A78" t="str">
        <f t="shared" si="4"/>
        <v>Uruguay</v>
      </c>
      <c r="B78" s="46" t="e">
        <f t="shared" si="3"/>
        <v>#REF!</v>
      </c>
      <c r="C78" t="str">
        <f t="shared" si="3"/>
        <v>Ext. Assets in Debt Instruments, Central Bank, All maturities, All instruments, USD</v>
      </c>
      <c r="D78" t="str">
        <f t="shared" si="3"/>
        <v>DT.DOD.DECT.CD.MA.AR.EA.US</v>
      </c>
      <c r="E78" t="str">
        <f t="shared" si="3"/>
        <v>Millions (0)</v>
      </c>
      <c r="F78" t="e" cm="1">
        <f t="array" ref="F78">+_xlfn.XLOOKUP($L$1&amp;L78,#REF!&amp;#REF!,#REF!)</f>
        <v>#REF!</v>
      </c>
      <c r="K78" s="49" t="e">
        <f>+VLOOKUP($L$1,#REF!,2,FALSE)</f>
        <v>#REF!</v>
      </c>
      <c r="L78" t="s">
        <v>332</v>
      </c>
      <c r="M78" s="46" t="s">
        <v>116</v>
      </c>
      <c r="N78" t="s">
        <v>224</v>
      </c>
    </row>
    <row r="79" spans="1:14" x14ac:dyDescent="0.4">
      <c r="A79" t="str">
        <f t="shared" si="4"/>
        <v>Uruguay</v>
      </c>
      <c r="B79" s="46" t="e">
        <f t="shared" si="3"/>
        <v>#REF!</v>
      </c>
      <c r="C79" t="str">
        <f t="shared" si="3"/>
        <v>Ext. Assets in Debt Instruments, Central Bank, Short-term, All instruments, USD</v>
      </c>
      <c r="D79" t="str">
        <f t="shared" si="3"/>
        <v>DT.DOD.DSTC.CD.MA.AR.EA.US</v>
      </c>
      <c r="E79" t="str">
        <f t="shared" si="3"/>
        <v>Millions (0)</v>
      </c>
      <c r="F79" t="e" cm="1">
        <f t="array" ref="F79">+_xlfn.XLOOKUP($L$1&amp;L79,#REF!&amp;#REF!,#REF!)</f>
        <v>#REF!</v>
      </c>
      <c r="K79" s="49" t="e">
        <f>+VLOOKUP($L$1,#REF!,2,FALSE)</f>
        <v>#REF!</v>
      </c>
      <c r="L79" t="s">
        <v>331</v>
      </c>
      <c r="M79" s="46" t="s">
        <v>117</v>
      </c>
      <c r="N79" t="s">
        <v>224</v>
      </c>
    </row>
    <row r="80" spans="1:14" x14ac:dyDescent="0.4">
      <c r="A80" t="str">
        <f t="shared" si="4"/>
        <v>Uruguay</v>
      </c>
      <c r="B80" s="46" t="e">
        <f t="shared" si="3"/>
        <v>#REF!</v>
      </c>
      <c r="C80" t="str">
        <f t="shared" si="3"/>
        <v>Ext. Assets in Debt Instruments, Central Bank, Short-term, Currency and deposits, USD</v>
      </c>
      <c r="D80" t="str">
        <f t="shared" si="3"/>
        <v>DT.DOD.DSCD.CD.MA.AR.EA.US</v>
      </c>
      <c r="E80" t="str">
        <f t="shared" si="3"/>
        <v>Millions (0)</v>
      </c>
      <c r="F80" t="e" cm="1">
        <f t="array" ref="F80">+_xlfn.XLOOKUP($L$1&amp;L80,#REF!&amp;#REF!,#REF!)</f>
        <v>#REF!</v>
      </c>
      <c r="K80" s="49" t="e">
        <f>+VLOOKUP($L$1,#REF!,2,FALSE)</f>
        <v>#REF!</v>
      </c>
      <c r="L80" t="s">
        <v>330</v>
      </c>
      <c r="M80" s="46" t="s">
        <v>118</v>
      </c>
      <c r="N80" t="s">
        <v>224</v>
      </c>
    </row>
    <row r="81" spans="1:14" x14ac:dyDescent="0.4">
      <c r="A81" t="str">
        <f t="shared" si="4"/>
        <v>Uruguay</v>
      </c>
      <c r="B81" s="46" t="e">
        <f t="shared" si="3"/>
        <v>#REF!</v>
      </c>
      <c r="C81" t="str">
        <f t="shared" si="3"/>
        <v>Ext. Assets in Debt Instruments, Central Bank, Short-term, Debt securities, USD</v>
      </c>
      <c r="D81" t="str">
        <f t="shared" si="3"/>
        <v>DT.DOD.DSTM.CD.MA.AR.EA.US</v>
      </c>
      <c r="E81" t="str">
        <f t="shared" si="3"/>
        <v>Millions (0)</v>
      </c>
      <c r="F81" t="e" cm="1">
        <f t="array" ref="F81">+_xlfn.XLOOKUP($L$1&amp;L81,#REF!&amp;#REF!,#REF!)</f>
        <v>#REF!</v>
      </c>
      <c r="K81" s="49" t="e">
        <f>+VLOOKUP($L$1,#REF!,2,FALSE)</f>
        <v>#REF!</v>
      </c>
      <c r="L81" t="s">
        <v>329</v>
      </c>
      <c r="M81" s="46" t="s">
        <v>119</v>
      </c>
      <c r="N81" t="s">
        <v>224</v>
      </c>
    </row>
    <row r="82" spans="1:14" x14ac:dyDescent="0.4">
      <c r="A82" t="str">
        <f t="shared" si="4"/>
        <v>Uruguay</v>
      </c>
      <c r="B82" s="46" t="e">
        <f t="shared" si="3"/>
        <v>#REF!</v>
      </c>
      <c r="C82" t="str">
        <f t="shared" si="3"/>
        <v>Ext. Assets in Debt Instruments, Central Bank, Short-term, Loans, USD</v>
      </c>
      <c r="D82" t="str">
        <f t="shared" si="3"/>
        <v>DT.DOD.DSTL.CD.MA.AR.EA.US</v>
      </c>
      <c r="E82" t="str">
        <f t="shared" si="3"/>
        <v>Millions (0)</v>
      </c>
      <c r="F82" t="e" cm="1">
        <f t="array" ref="F82">+_xlfn.XLOOKUP($L$1&amp;L82,#REF!&amp;#REF!,#REF!)</f>
        <v>#REF!</v>
      </c>
      <c r="K82" s="49" t="e">
        <f>+VLOOKUP($L$1,#REF!,2,FALSE)</f>
        <v>#REF!</v>
      </c>
      <c r="L82" t="s">
        <v>328</v>
      </c>
      <c r="M82" s="46" t="s">
        <v>120</v>
      </c>
      <c r="N82" t="s">
        <v>224</v>
      </c>
    </row>
    <row r="83" spans="1:14" x14ac:dyDescent="0.4">
      <c r="A83" t="str">
        <f t="shared" si="4"/>
        <v>Uruguay</v>
      </c>
      <c r="B83" s="46" t="e">
        <f t="shared" si="3"/>
        <v>#REF!</v>
      </c>
      <c r="C83" t="str">
        <f t="shared" si="3"/>
        <v>Ext. Assets in Debt Instruments, Central Bank, Short-term, Trade credit and advances, USD</v>
      </c>
      <c r="D83" t="str">
        <f t="shared" si="3"/>
        <v>DT.DOD.DSTT.CD.MA.AR.EA.US</v>
      </c>
      <c r="E83" t="str">
        <f t="shared" si="3"/>
        <v>Millions (0)</v>
      </c>
      <c r="F83" t="e" cm="1">
        <f t="array" ref="F83">+_xlfn.XLOOKUP($L$1&amp;L83,#REF!&amp;#REF!,#REF!)</f>
        <v>#REF!</v>
      </c>
      <c r="K83" s="49" t="e">
        <f>+VLOOKUP($L$1,#REF!,2,FALSE)</f>
        <v>#REF!</v>
      </c>
      <c r="L83" t="s">
        <v>327</v>
      </c>
      <c r="M83" s="46" t="s">
        <v>121</v>
      </c>
      <c r="N83" t="s">
        <v>224</v>
      </c>
    </row>
    <row r="84" spans="1:14" x14ac:dyDescent="0.4">
      <c r="A84" t="str">
        <f t="shared" si="4"/>
        <v>Uruguay</v>
      </c>
      <c r="B84" s="46" t="e">
        <f t="shared" si="3"/>
        <v>#REF!</v>
      </c>
      <c r="C84" t="str">
        <f t="shared" si="3"/>
        <v>Ext. Assets in Debt Instruments, Central Bank, Short-term, Unallocated gold accounts included in monetary gold, USD</v>
      </c>
      <c r="D84" t="str">
        <f t="shared" si="3"/>
        <v>DT.DOD.DSUN.CD.MA.AR.EA.US</v>
      </c>
      <c r="E84" t="str">
        <f t="shared" si="3"/>
        <v>Millions (0)</v>
      </c>
      <c r="F84" t="e" cm="1">
        <f t="array" ref="F84">+_xlfn.XLOOKUP($L$1&amp;L84,#REF!&amp;#REF!,#REF!)</f>
        <v>#REF!</v>
      </c>
      <c r="K84" s="49" t="e">
        <f>+VLOOKUP($L$1,#REF!,2,FALSE)</f>
        <v>#REF!</v>
      </c>
      <c r="L84" t="s">
        <v>326</v>
      </c>
      <c r="M84" s="46" t="s">
        <v>122</v>
      </c>
      <c r="N84" t="s">
        <v>224</v>
      </c>
    </row>
    <row r="85" spans="1:14" x14ac:dyDescent="0.4">
      <c r="A85" t="str">
        <f t="shared" si="4"/>
        <v>Uruguay</v>
      </c>
      <c r="B85" s="46" t="e">
        <f t="shared" si="3"/>
        <v>#REF!</v>
      </c>
      <c r="C85" t="str">
        <f t="shared" si="3"/>
        <v>Ext. Assets in Debt Instruments, Central Bank, Short-term, Other debt instruments, USD</v>
      </c>
      <c r="D85" t="str">
        <f t="shared" si="3"/>
        <v>DT.DOD.DSOO.CD.MA.AR.EA.US</v>
      </c>
      <c r="E85" t="str">
        <f t="shared" si="3"/>
        <v>Millions (0)</v>
      </c>
      <c r="F85" t="e" cm="1">
        <f t="array" ref="F85">+_xlfn.XLOOKUP($L$1&amp;L85,#REF!&amp;#REF!,#REF!)</f>
        <v>#REF!</v>
      </c>
      <c r="K85" s="49" t="e">
        <f>+VLOOKUP($L$1,#REF!,2,FALSE)</f>
        <v>#REF!</v>
      </c>
      <c r="L85" t="s">
        <v>325</v>
      </c>
      <c r="M85" s="46" t="s">
        <v>123</v>
      </c>
      <c r="N85" t="s">
        <v>224</v>
      </c>
    </row>
    <row r="86" spans="1:14" x14ac:dyDescent="0.4">
      <c r="A86" t="str">
        <f t="shared" si="4"/>
        <v>Uruguay</v>
      </c>
      <c r="B86" s="46" t="e">
        <f t="shared" si="3"/>
        <v>#REF!</v>
      </c>
      <c r="C86" t="str">
        <f t="shared" si="3"/>
        <v>Ext. Assets in Debt Instruments, Central Bank, Long-term, All instruments, USD</v>
      </c>
      <c r="D86" t="str">
        <f t="shared" si="3"/>
        <v>DT.DOD.DLXF.CD.MA.AR.EA.US</v>
      </c>
      <c r="E86" t="str">
        <f t="shared" si="3"/>
        <v>Millions (0)</v>
      </c>
      <c r="F86" t="e" cm="1">
        <f t="array" ref="F86">+_xlfn.XLOOKUP($L$1&amp;L86,#REF!&amp;#REF!,#REF!)</f>
        <v>#REF!</v>
      </c>
      <c r="K86" s="49" t="e">
        <f>+VLOOKUP($L$1,#REF!,2,FALSE)</f>
        <v>#REF!</v>
      </c>
      <c r="L86" t="s">
        <v>324</v>
      </c>
      <c r="M86" s="46" t="s">
        <v>124</v>
      </c>
      <c r="N86" t="s">
        <v>224</v>
      </c>
    </row>
    <row r="87" spans="1:14" x14ac:dyDescent="0.4">
      <c r="A87" t="str">
        <f t="shared" si="4"/>
        <v>Uruguay</v>
      </c>
      <c r="B87" s="46" t="e">
        <f t="shared" si="3"/>
        <v>#REF!</v>
      </c>
      <c r="C87" t="str">
        <f t="shared" si="3"/>
        <v>Ext. Assets in Debt Instruments, Central Bank, Long-term, Special drawing rights (SDRs), USD</v>
      </c>
      <c r="D87" t="str">
        <f t="shared" si="3"/>
        <v>DT.DOD.DLTS.CD.MA.AR.EA.US</v>
      </c>
      <c r="E87" t="str">
        <f t="shared" si="3"/>
        <v>Millions (0)</v>
      </c>
      <c r="F87" t="e" cm="1">
        <f t="array" ref="F87">+_xlfn.XLOOKUP($L$1&amp;L87,#REF!&amp;#REF!,#REF!)</f>
        <v>#REF!</v>
      </c>
      <c r="K87" s="49" t="e">
        <f>+VLOOKUP($L$1,#REF!,2,FALSE)</f>
        <v>#REF!</v>
      </c>
      <c r="L87" t="s">
        <v>323</v>
      </c>
      <c r="M87" s="46" t="s">
        <v>125</v>
      </c>
      <c r="N87" t="s">
        <v>224</v>
      </c>
    </row>
    <row r="88" spans="1:14" x14ac:dyDescent="0.4">
      <c r="A88" t="str">
        <f t="shared" si="4"/>
        <v>Uruguay</v>
      </c>
      <c r="B88" s="46" t="e">
        <f t="shared" si="3"/>
        <v>#REF!</v>
      </c>
      <c r="C88" t="str">
        <f t="shared" si="3"/>
        <v>Ext. Assets in Debt Instruments, Central Bank, Long-term, Currency and deposits, USD</v>
      </c>
      <c r="D88" t="str">
        <f t="shared" si="3"/>
        <v>DT.DOD.DLCD.CD.MA.AR.EA.US</v>
      </c>
      <c r="E88" t="str">
        <f t="shared" si="3"/>
        <v>Millions (0)</v>
      </c>
      <c r="F88" t="e" cm="1">
        <f t="array" ref="F88">+_xlfn.XLOOKUP($L$1&amp;L88,#REF!&amp;#REF!,#REF!)</f>
        <v>#REF!</v>
      </c>
      <c r="K88" s="49" t="e">
        <f>+VLOOKUP($L$1,#REF!,2,FALSE)</f>
        <v>#REF!</v>
      </c>
      <c r="L88" t="s">
        <v>322</v>
      </c>
      <c r="M88" s="46" t="s">
        <v>126</v>
      </c>
      <c r="N88" t="s">
        <v>224</v>
      </c>
    </row>
    <row r="89" spans="1:14" x14ac:dyDescent="0.4">
      <c r="A89" t="str">
        <f t="shared" si="4"/>
        <v>Uruguay</v>
      </c>
      <c r="B89" s="46" t="e">
        <f t="shared" si="3"/>
        <v>#REF!</v>
      </c>
      <c r="C89" t="str">
        <f t="shared" si="3"/>
        <v>Ext. Assets in Debt Instruments, Central Bank, Long-term, Debt securities, USD</v>
      </c>
      <c r="D89" t="str">
        <f t="shared" si="3"/>
        <v>DT.DOD.DLBN.CD.MA.AR.EA.US</v>
      </c>
      <c r="E89" t="str">
        <f t="shared" si="3"/>
        <v>Millions (0)</v>
      </c>
      <c r="F89" t="e" cm="1">
        <f t="array" ref="F89">+_xlfn.XLOOKUP($L$1&amp;L89,#REF!&amp;#REF!,#REF!)</f>
        <v>#REF!</v>
      </c>
      <c r="K89" s="49" t="e">
        <f>+VLOOKUP($L$1,#REF!,2,FALSE)</f>
        <v>#REF!</v>
      </c>
      <c r="L89" t="s">
        <v>321</v>
      </c>
      <c r="M89" s="46" t="s">
        <v>127</v>
      </c>
      <c r="N89" t="s">
        <v>224</v>
      </c>
    </row>
    <row r="90" spans="1:14" x14ac:dyDescent="0.4">
      <c r="A90" t="str">
        <f t="shared" si="4"/>
        <v>Uruguay</v>
      </c>
      <c r="B90" s="46" t="e">
        <f t="shared" si="3"/>
        <v>#REF!</v>
      </c>
      <c r="C90" t="str">
        <f t="shared" si="3"/>
        <v>Ext. Assets in Debt Instruments, Central Bank, Long-term, Loans, USD</v>
      </c>
      <c r="D90" t="str">
        <f t="shared" si="3"/>
        <v>DT.DOD.DLTL.CD.MA.AR.EA.US</v>
      </c>
      <c r="E90" t="str">
        <f t="shared" si="3"/>
        <v>Millions (0)</v>
      </c>
      <c r="F90" t="e" cm="1">
        <f t="array" ref="F90">+_xlfn.XLOOKUP($L$1&amp;L90,#REF!&amp;#REF!,#REF!)</f>
        <v>#REF!</v>
      </c>
      <c r="K90" s="49" t="e">
        <f>+VLOOKUP($L$1,#REF!,2,FALSE)</f>
        <v>#REF!</v>
      </c>
      <c r="L90" t="s">
        <v>320</v>
      </c>
      <c r="M90" s="46" t="s">
        <v>128</v>
      </c>
      <c r="N90" t="s">
        <v>224</v>
      </c>
    </row>
    <row r="91" spans="1:14" x14ac:dyDescent="0.4">
      <c r="A91" t="str">
        <f t="shared" si="4"/>
        <v>Uruguay</v>
      </c>
      <c r="B91" s="46" t="e">
        <f t="shared" si="3"/>
        <v>#REF!</v>
      </c>
      <c r="C91" t="str">
        <f t="shared" si="3"/>
        <v>Ext. Assets in Debt Instruments, Central Bank, Long-term, Trade credit and advances, USD</v>
      </c>
      <c r="D91" t="str">
        <f t="shared" si="3"/>
        <v>DT.DOD.DLTT.CD.MA.AR.EA.US</v>
      </c>
      <c r="E91" t="str">
        <f t="shared" si="3"/>
        <v>Millions (0)</v>
      </c>
      <c r="F91" t="e" cm="1">
        <f t="array" ref="F91">+_xlfn.XLOOKUP($L$1&amp;L91,#REF!&amp;#REF!,#REF!)</f>
        <v>#REF!</v>
      </c>
      <c r="K91" s="49" t="e">
        <f>+VLOOKUP($L$1,#REF!,2,FALSE)</f>
        <v>#REF!</v>
      </c>
      <c r="L91" t="s">
        <v>319</v>
      </c>
      <c r="M91" s="46" t="s">
        <v>129</v>
      </c>
      <c r="N91" t="s">
        <v>224</v>
      </c>
    </row>
    <row r="92" spans="1:14" x14ac:dyDescent="0.4">
      <c r="A92" t="str">
        <f t="shared" si="4"/>
        <v>Uruguay</v>
      </c>
      <c r="B92" s="46" t="e">
        <f t="shared" si="3"/>
        <v>#REF!</v>
      </c>
      <c r="C92" t="str">
        <f t="shared" si="3"/>
        <v>Ext. Assets in Debt Instruments, Central Bank, Long-term, Other debt instruments, USD</v>
      </c>
      <c r="D92" t="str">
        <f t="shared" si="3"/>
        <v>DT.DOD.DLTO.CD.MA.AR.EA.US</v>
      </c>
      <c r="E92" t="str">
        <f t="shared" si="3"/>
        <v>Millions (0)</v>
      </c>
      <c r="F92" t="e" cm="1">
        <f t="array" ref="F92">+_xlfn.XLOOKUP($L$1&amp;L92,#REF!&amp;#REF!,#REF!)</f>
        <v>#REF!</v>
      </c>
      <c r="K92" s="49" t="e">
        <f>+VLOOKUP($L$1,#REF!,2,FALSE)</f>
        <v>#REF!</v>
      </c>
      <c r="L92" t="s">
        <v>318</v>
      </c>
      <c r="M92" s="46" t="s">
        <v>130</v>
      </c>
      <c r="N92" t="s">
        <v>224</v>
      </c>
    </row>
    <row r="93" spans="1:14" x14ac:dyDescent="0.4">
      <c r="A93" t="str">
        <f t="shared" si="4"/>
        <v>Uruguay</v>
      </c>
      <c r="B93" s="46" t="e">
        <f t="shared" si="3"/>
        <v>#REF!</v>
      </c>
      <c r="C93" t="str">
        <f t="shared" si="3"/>
        <v>Ext. Assets in Debt Instruments, Deposit-Taking Corp., exc. CB, All maturities, All instruments, USD</v>
      </c>
      <c r="D93" t="str">
        <f t="shared" si="3"/>
        <v>DT.DOD.DECT.CD.CB.AR.EA.US</v>
      </c>
      <c r="E93" t="str">
        <f t="shared" si="3"/>
        <v>Millions (0)</v>
      </c>
      <c r="F93" t="e" cm="1">
        <f t="array" ref="F93">+_xlfn.XLOOKUP($L$1&amp;L93,#REF!&amp;#REF!,#REF!)</f>
        <v>#REF!</v>
      </c>
      <c r="K93" s="49" t="e">
        <f>+VLOOKUP($L$1,#REF!,2,FALSE)</f>
        <v>#REF!</v>
      </c>
      <c r="L93" t="s">
        <v>317</v>
      </c>
      <c r="M93" s="46" t="s">
        <v>131</v>
      </c>
      <c r="N93" t="s">
        <v>224</v>
      </c>
    </row>
    <row r="94" spans="1:14" x14ac:dyDescent="0.4">
      <c r="A94" t="str">
        <f t="shared" si="4"/>
        <v>Uruguay</v>
      </c>
      <c r="B94" s="46" t="e">
        <f t="shared" si="3"/>
        <v>#REF!</v>
      </c>
      <c r="C94" t="str">
        <f t="shared" si="3"/>
        <v>Ext. Assets in Debt Instruments, Deposit-Taking Corp., exc. CB, Short-term, All instruments, USD</v>
      </c>
      <c r="D94" t="str">
        <f t="shared" si="3"/>
        <v>DT.DOD.DSTC.CD.CB.AR.EA.US</v>
      </c>
      <c r="E94" t="str">
        <f t="shared" si="3"/>
        <v>Millions (0)</v>
      </c>
      <c r="F94" t="e" cm="1">
        <f t="array" ref="F94">+_xlfn.XLOOKUP($L$1&amp;L94,#REF!&amp;#REF!,#REF!)</f>
        <v>#REF!</v>
      </c>
      <c r="K94" s="49" t="e">
        <f>+VLOOKUP($L$1,#REF!,2,FALSE)</f>
        <v>#REF!</v>
      </c>
      <c r="L94" t="s">
        <v>316</v>
      </c>
      <c r="M94" s="46" t="s">
        <v>132</v>
      </c>
      <c r="N94" t="s">
        <v>224</v>
      </c>
    </row>
    <row r="95" spans="1:14" x14ac:dyDescent="0.4">
      <c r="A95" t="str">
        <f t="shared" si="4"/>
        <v>Uruguay</v>
      </c>
      <c r="B95" s="46" t="e">
        <f t="shared" si="3"/>
        <v>#REF!</v>
      </c>
      <c r="C95" t="str">
        <f t="shared" si="3"/>
        <v>Ext. Assets in Debt Instruments, Deposit-Taking Corp., exc. CB, Short-term, Currency and deposits, USD</v>
      </c>
      <c r="D95" t="str">
        <f t="shared" si="3"/>
        <v>DT.DOD.DSCD.CD.CB.AR.EA.US</v>
      </c>
      <c r="E95" t="str">
        <f t="shared" si="3"/>
        <v>Millions (0)</v>
      </c>
      <c r="F95" t="e" cm="1">
        <f t="array" ref="F95">+_xlfn.XLOOKUP($L$1&amp;L95,#REF!&amp;#REF!,#REF!)</f>
        <v>#REF!</v>
      </c>
      <c r="K95" s="49" t="e">
        <f>+VLOOKUP($L$1,#REF!,2,FALSE)</f>
        <v>#REF!</v>
      </c>
      <c r="L95" t="s">
        <v>315</v>
      </c>
      <c r="M95" s="46" t="s">
        <v>133</v>
      </c>
      <c r="N95" t="s">
        <v>224</v>
      </c>
    </row>
    <row r="96" spans="1:14" x14ac:dyDescent="0.4">
      <c r="A96" t="str">
        <f t="shared" si="4"/>
        <v>Uruguay</v>
      </c>
      <c r="B96" s="46" t="e">
        <f t="shared" si="3"/>
        <v>#REF!</v>
      </c>
      <c r="C96" t="str">
        <f t="shared" si="3"/>
        <v>Ext. Assets in Debt Instruments, Deposit-Taking Corp., exc. CB, Short-term, Debt securities, USD</v>
      </c>
      <c r="D96" t="str">
        <f t="shared" si="3"/>
        <v>DT.DOD.DSTM.CD.CB.AR.EA.US</v>
      </c>
      <c r="E96" t="str">
        <f t="shared" si="3"/>
        <v>Millions (0)</v>
      </c>
      <c r="F96" t="e" cm="1">
        <f t="array" ref="F96">+_xlfn.XLOOKUP($L$1&amp;L96,#REF!&amp;#REF!,#REF!)</f>
        <v>#REF!</v>
      </c>
      <c r="K96" s="49" t="e">
        <f>+VLOOKUP($L$1,#REF!,2,FALSE)</f>
        <v>#REF!</v>
      </c>
      <c r="L96" t="s">
        <v>314</v>
      </c>
      <c r="M96" s="46" t="s">
        <v>134</v>
      </c>
      <c r="N96" t="s">
        <v>224</v>
      </c>
    </row>
    <row r="97" spans="1:14" x14ac:dyDescent="0.4">
      <c r="A97" t="str">
        <f t="shared" si="4"/>
        <v>Uruguay</v>
      </c>
      <c r="B97" s="46" t="e">
        <f t="shared" si="3"/>
        <v>#REF!</v>
      </c>
      <c r="C97" t="str">
        <f t="shared" si="3"/>
        <v>Ext. Assets in Debt Instruments, Deposit-Taking Corp., exc. CB, Short-term, Loans, USD</v>
      </c>
      <c r="D97" t="str">
        <f t="shared" si="3"/>
        <v>DT.DOD.DSTL.CD.CB.AR.EA.US</v>
      </c>
      <c r="E97" t="str">
        <f t="shared" si="3"/>
        <v>Millions (0)</v>
      </c>
      <c r="F97" t="e" cm="1">
        <f t="array" ref="F97">+_xlfn.XLOOKUP($L$1&amp;L97,#REF!&amp;#REF!,#REF!)</f>
        <v>#REF!</v>
      </c>
      <c r="K97" s="49" t="e">
        <f>+VLOOKUP($L$1,#REF!,2,FALSE)</f>
        <v>#REF!</v>
      </c>
      <c r="L97" t="s">
        <v>313</v>
      </c>
      <c r="M97" s="46" t="s">
        <v>135</v>
      </c>
      <c r="N97" t="s">
        <v>224</v>
      </c>
    </row>
    <row r="98" spans="1:14" x14ac:dyDescent="0.4">
      <c r="A98" t="str">
        <f t="shared" si="4"/>
        <v>Uruguay</v>
      </c>
      <c r="B98" s="46" t="e">
        <f t="shared" ref="B98:E129" si="5">+K98</f>
        <v>#REF!</v>
      </c>
      <c r="C98" t="str">
        <f t="shared" si="5"/>
        <v>Ext. Assets in Debt Instruments, Deposit-Taking Corp., exc. CB, Short-term, Trade credit and advances, USD</v>
      </c>
      <c r="D98" t="str">
        <f t="shared" si="5"/>
        <v>DT.DOD.DSTT.CD.CB.AR.EA.US</v>
      </c>
      <c r="E98" t="str">
        <f t="shared" si="5"/>
        <v>Millions (0)</v>
      </c>
      <c r="F98" t="e" cm="1">
        <f t="array" ref="F98">+_xlfn.XLOOKUP($L$1&amp;L98,#REF!&amp;#REF!,#REF!)</f>
        <v>#REF!</v>
      </c>
      <c r="K98" s="49" t="e">
        <f>+VLOOKUP($L$1,#REF!,2,FALSE)</f>
        <v>#REF!</v>
      </c>
      <c r="L98" t="s">
        <v>312</v>
      </c>
      <c r="M98" s="46" t="s">
        <v>136</v>
      </c>
      <c r="N98" t="s">
        <v>224</v>
      </c>
    </row>
    <row r="99" spans="1:14" x14ac:dyDescent="0.4">
      <c r="A99" t="str">
        <f t="shared" si="4"/>
        <v>Uruguay</v>
      </c>
      <c r="B99" s="46" t="e">
        <f t="shared" si="5"/>
        <v>#REF!</v>
      </c>
      <c r="C99" t="str">
        <f t="shared" si="5"/>
        <v>Ext. Assets in Debt Instruments, Deposit-Taking Corp., exc. CB, Short-term, Other debt instruments, USD</v>
      </c>
      <c r="D99" t="str">
        <f t="shared" si="5"/>
        <v>DT.DOD.DSOO.CD.CB.AR.EA.US</v>
      </c>
      <c r="E99" t="str">
        <f t="shared" si="5"/>
        <v>Millions (0)</v>
      </c>
      <c r="F99" t="e" cm="1">
        <f t="array" ref="F99">+_xlfn.XLOOKUP($L$1&amp;L99,#REF!&amp;#REF!,#REF!)</f>
        <v>#REF!</v>
      </c>
      <c r="K99" s="49" t="e">
        <f>+VLOOKUP($L$1,#REF!,2,FALSE)</f>
        <v>#REF!</v>
      </c>
      <c r="L99" t="s">
        <v>311</v>
      </c>
      <c r="M99" s="46" t="s">
        <v>137</v>
      </c>
      <c r="N99" t="s">
        <v>224</v>
      </c>
    </row>
    <row r="100" spans="1:14" x14ac:dyDescent="0.4">
      <c r="A100" t="str">
        <f t="shared" si="4"/>
        <v>Uruguay</v>
      </c>
      <c r="B100" s="46" t="e">
        <f t="shared" si="5"/>
        <v>#REF!</v>
      </c>
      <c r="C100" t="str">
        <f t="shared" si="5"/>
        <v>Ext. Assets in Debt Instruments, Deposit-Taking Corp., exc. CB, Long-term, All instruments, USD</v>
      </c>
      <c r="D100" t="str">
        <f t="shared" si="5"/>
        <v>DT.DOD.DLXF.CD.CB.AR.EA.US</v>
      </c>
      <c r="E100" t="str">
        <f t="shared" si="5"/>
        <v>Millions (0)</v>
      </c>
      <c r="F100" t="e" cm="1">
        <f t="array" ref="F100">+_xlfn.XLOOKUP($L$1&amp;L100,#REF!&amp;#REF!,#REF!)</f>
        <v>#REF!</v>
      </c>
      <c r="K100" s="49" t="e">
        <f>+VLOOKUP($L$1,#REF!,2,FALSE)</f>
        <v>#REF!</v>
      </c>
      <c r="L100" t="s">
        <v>310</v>
      </c>
      <c r="M100" s="46" t="s">
        <v>138</v>
      </c>
      <c r="N100" t="s">
        <v>224</v>
      </c>
    </row>
    <row r="101" spans="1:14" x14ac:dyDescent="0.4">
      <c r="A101" t="str">
        <f t="shared" si="4"/>
        <v>Uruguay</v>
      </c>
      <c r="B101" s="46" t="e">
        <f t="shared" si="5"/>
        <v>#REF!</v>
      </c>
      <c r="C101" t="str">
        <f t="shared" si="5"/>
        <v>Ext. Assets in Debt Instruments, Deposit-Taking Corp., exc. CB, Long-term, Currency and deposits , USD</v>
      </c>
      <c r="D101" t="str">
        <f t="shared" si="5"/>
        <v>DT.DOD.DLCD.CD.CB.AR.EA.US</v>
      </c>
      <c r="E101" t="str">
        <f t="shared" si="5"/>
        <v>Millions (0)</v>
      </c>
      <c r="F101" t="e" cm="1">
        <f t="array" ref="F101">+_xlfn.XLOOKUP($L$1&amp;L101,#REF!&amp;#REF!,#REF!)</f>
        <v>#REF!</v>
      </c>
      <c r="K101" s="49" t="e">
        <f>+VLOOKUP($L$1,#REF!,2,FALSE)</f>
        <v>#REF!</v>
      </c>
      <c r="L101" t="s">
        <v>309</v>
      </c>
      <c r="M101" s="46" t="s">
        <v>139</v>
      </c>
      <c r="N101" t="s">
        <v>224</v>
      </c>
    </row>
    <row r="102" spans="1:14" x14ac:dyDescent="0.4">
      <c r="A102" t="str">
        <f t="shared" si="4"/>
        <v>Uruguay</v>
      </c>
      <c r="B102" s="46" t="e">
        <f t="shared" si="5"/>
        <v>#REF!</v>
      </c>
      <c r="C102" t="str">
        <f t="shared" si="5"/>
        <v>Ext. Assets in Debt Instruments, Deposit-Taking Corp., exc. CB, Long-term, Debt securities, USD</v>
      </c>
      <c r="D102" t="str">
        <f t="shared" si="5"/>
        <v>DT.DOD.DLBN.CD.CB.AR.EA.US</v>
      </c>
      <c r="E102" t="str">
        <f t="shared" si="5"/>
        <v>Millions (0)</v>
      </c>
      <c r="F102" t="e" cm="1">
        <f t="array" ref="F102">+_xlfn.XLOOKUP($L$1&amp;L102,#REF!&amp;#REF!,#REF!)</f>
        <v>#REF!</v>
      </c>
      <c r="K102" s="49" t="e">
        <f>+VLOOKUP($L$1,#REF!,2,FALSE)</f>
        <v>#REF!</v>
      </c>
      <c r="L102" t="s">
        <v>308</v>
      </c>
      <c r="M102" s="46" t="s">
        <v>140</v>
      </c>
      <c r="N102" t="s">
        <v>224</v>
      </c>
    </row>
    <row r="103" spans="1:14" x14ac:dyDescent="0.4">
      <c r="A103" t="str">
        <f t="shared" si="4"/>
        <v>Uruguay</v>
      </c>
      <c r="B103" s="46" t="e">
        <f t="shared" si="5"/>
        <v>#REF!</v>
      </c>
      <c r="C103" t="str">
        <f t="shared" si="5"/>
        <v>Ext. Assets in Debt Instruments, Deposit-Taking Corp., exc. CB, Long-term, Loans, USD</v>
      </c>
      <c r="D103" t="str">
        <f t="shared" si="5"/>
        <v>DT.DOD.DLTL.CD.CB.AR.EA.US</v>
      </c>
      <c r="E103" t="str">
        <f t="shared" si="5"/>
        <v>Millions (0)</v>
      </c>
      <c r="F103" t="e" cm="1">
        <f t="array" ref="F103">+_xlfn.XLOOKUP($L$1&amp;L103,#REF!&amp;#REF!,#REF!)</f>
        <v>#REF!</v>
      </c>
      <c r="K103" s="49" t="e">
        <f>+VLOOKUP($L$1,#REF!,2,FALSE)</f>
        <v>#REF!</v>
      </c>
      <c r="L103" t="s">
        <v>307</v>
      </c>
      <c r="M103" s="46" t="s">
        <v>141</v>
      </c>
      <c r="N103" t="s">
        <v>224</v>
      </c>
    </row>
    <row r="104" spans="1:14" x14ac:dyDescent="0.4">
      <c r="A104" t="str">
        <f t="shared" si="4"/>
        <v>Uruguay</v>
      </c>
      <c r="B104" s="46" t="e">
        <f t="shared" si="5"/>
        <v>#REF!</v>
      </c>
      <c r="C104" t="str">
        <f t="shared" si="5"/>
        <v>Ext. Assets in Debt Instruments, Deposit-Taking Corp., exc. CB, Long-term, Trade credit and advances, USD</v>
      </c>
      <c r="D104" t="str">
        <f t="shared" si="5"/>
        <v>DT.DOD.DLTT.CD.CB.AR.EA.US</v>
      </c>
      <c r="E104" t="str">
        <f t="shared" si="5"/>
        <v>Millions (0)</v>
      </c>
      <c r="F104" t="e" cm="1">
        <f t="array" ref="F104">+_xlfn.XLOOKUP($L$1&amp;L104,#REF!&amp;#REF!,#REF!)</f>
        <v>#REF!</v>
      </c>
      <c r="K104" s="49" t="e">
        <f>+VLOOKUP($L$1,#REF!,2,FALSE)</f>
        <v>#REF!</v>
      </c>
      <c r="L104" t="s">
        <v>306</v>
      </c>
      <c r="M104" s="46" t="s">
        <v>142</v>
      </c>
      <c r="N104" t="s">
        <v>224</v>
      </c>
    </row>
    <row r="105" spans="1:14" x14ac:dyDescent="0.4">
      <c r="A105" t="str">
        <f t="shared" si="4"/>
        <v>Uruguay</v>
      </c>
      <c r="B105" s="46" t="e">
        <f t="shared" si="5"/>
        <v>#REF!</v>
      </c>
      <c r="C105" t="str">
        <f t="shared" si="5"/>
        <v>Ext. Assets in Debt Instruments, Deposit-Taking Corp., exc. CB, Long-term, Other debt instruments, USD</v>
      </c>
      <c r="D105" t="str">
        <f t="shared" si="5"/>
        <v>DT.DOD.DLTO.CD.CB.AR.EA.US</v>
      </c>
      <c r="E105" t="str">
        <f t="shared" si="5"/>
        <v>Millions (0)</v>
      </c>
      <c r="F105" t="e" cm="1">
        <f t="array" ref="F105">+_xlfn.XLOOKUP($L$1&amp;L105,#REF!&amp;#REF!,#REF!)</f>
        <v>#REF!</v>
      </c>
      <c r="K105" s="49" t="e">
        <f>+VLOOKUP($L$1,#REF!,2,FALSE)</f>
        <v>#REF!</v>
      </c>
      <c r="L105" t="s">
        <v>305</v>
      </c>
      <c r="M105" s="46" t="s">
        <v>143</v>
      </c>
      <c r="N105" t="s">
        <v>224</v>
      </c>
    </row>
    <row r="106" spans="1:14" x14ac:dyDescent="0.4">
      <c r="A106" t="str">
        <f t="shared" si="4"/>
        <v>Uruguay</v>
      </c>
      <c r="B106" s="46" t="e">
        <f t="shared" si="5"/>
        <v>#REF!</v>
      </c>
      <c r="C106" t="str">
        <f t="shared" si="5"/>
        <v>Ext. Assets in Debt Instruments, Other Sectors, All maturities, All instruments, USD</v>
      </c>
      <c r="D106" t="str">
        <f t="shared" si="5"/>
        <v>DT.DOD.DECT.CD.OT.AR.EA.US</v>
      </c>
      <c r="E106" t="str">
        <f t="shared" si="5"/>
        <v>Millions (0)</v>
      </c>
      <c r="F106" t="e" cm="1">
        <f t="array" ref="F106">+_xlfn.XLOOKUP($L$1&amp;L106,#REF!&amp;#REF!,#REF!)</f>
        <v>#REF!</v>
      </c>
      <c r="K106" s="49" t="e">
        <f>+VLOOKUP($L$1,#REF!,2,FALSE)</f>
        <v>#REF!</v>
      </c>
      <c r="L106" t="s">
        <v>304</v>
      </c>
      <c r="M106" s="46" t="s">
        <v>144</v>
      </c>
      <c r="N106" t="s">
        <v>224</v>
      </c>
    </row>
    <row r="107" spans="1:14" x14ac:dyDescent="0.4">
      <c r="A107" t="str">
        <f t="shared" si="4"/>
        <v>Uruguay</v>
      </c>
      <c r="B107" s="46" t="e">
        <f t="shared" si="5"/>
        <v>#REF!</v>
      </c>
      <c r="C107" t="str">
        <f t="shared" si="5"/>
        <v>Ext. Assets in Debt Instruments, Other Sectors, Short-term, All instruments, USD</v>
      </c>
      <c r="D107" t="str">
        <f t="shared" si="5"/>
        <v>DT.DOD.DSTC.CD.OT.AR.EA.US</v>
      </c>
      <c r="E107" t="str">
        <f t="shared" si="5"/>
        <v>Millions (0)</v>
      </c>
      <c r="F107" t="e" cm="1">
        <f t="array" ref="F107">+_xlfn.XLOOKUP($L$1&amp;L107,#REF!&amp;#REF!,#REF!)</f>
        <v>#REF!</v>
      </c>
      <c r="K107" s="49" t="e">
        <f>+VLOOKUP($L$1,#REF!,2,FALSE)</f>
        <v>#REF!</v>
      </c>
      <c r="L107" t="s">
        <v>303</v>
      </c>
      <c r="M107" s="46" t="s">
        <v>145</v>
      </c>
      <c r="N107" t="s">
        <v>224</v>
      </c>
    </row>
    <row r="108" spans="1:14" x14ac:dyDescent="0.4">
      <c r="A108" t="str">
        <f t="shared" si="4"/>
        <v>Uruguay</v>
      </c>
      <c r="B108" s="46" t="e">
        <f t="shared" si="5"/>
        <v>#REF!</v>
      </c>
      <c r="C108" t="str">
        <f t="shared" si="5"/>
        <v>Ext. Assets in Debt Instruments, Other Sectors, Short-term, Currency and deposits, USD</v>
      </c>
      <c r="D108" t="str">
        <f t="shared" si="5"/>
        <v>DT.DOD.DSCD.CD.OT.AR.EA.US</v>
      </c>
      <c r="E108" t="str">
        <f t="shared" si="5"/>
        <v>Millions (0)</v>
      </c>
      <c r="F108" t="e" cm="1">
        <f t="array" ref="F108">+_xlfn.XLOOKUP($L$1&amp;L108,#REF!&amp;#REF!,#REF!)</f>
        <v>#REF!</v>
      </c>
      <c r="K108" s="49" t="e">
        <f>+VLOOKUP($L$1,#REF!,2,FALSE)</f>
        <v>#REF!</v>
      </c>
      <c r="L108" t="s">
        <v>302</v>
      </c>
      <c r="M108" s="46" t="s">
        <v>146</v>
      </c>
      <c r="N108" t="s">
        <v>224</v>
      </c>
    </row>
    <row r="109" spans="1:14" x14ac:dyDescent="0.4">
      <c r="A109" t="str">
        <f t="shared" si="4"/>
        <v>Uruguay</v>
      </c>
      <c r="B109" s="46" t="e">
        <f t="shared" si="5"/>
        <v>#REF!</v>
      </c>
      <c r="C109" t="str">
        <f t="shared" si="5"/>
        <v>Ext. Assets in Debt Instruments, Other Sectors, Short-term, Debt securities, USD</v>
      </c>
      <c r="D109" t="str">
        <f t="shared" si="5"/>
        <v>DT.DOD.DSTM.CD.OT.AR.EA.US</v>
      </c>
      <c r="E109" t="str">
        <f t="shared" si="5"/>
        <v>Millions (0)</v>
      </c>
      <c r="F109" t="e" cm="1">
        <f t="array" ref="F109">+_xlfn.XLOOKUP($L$1&amp;L109,#REF!&amp;#REF!,#REF!)</f>
        <v>#REF!</v>
      </c>
      <c r="K109" s="49" t="e">
        <f>+VLOOKUP($L$1,#REF!,2,FALSE)</f>
        <v>#REF!</v>
      </c>
      <c r="L109" t="s">
        <v>301</v>
      </c>
      <c r="M109" s="46" t="s">
        <v>147</v>
      </c>
      <c r="N109" t="s">
        <v>224</v>
      </c>
    </row>
    <row r="110" spans="1:14" x14ac:dyDescent="0.4">
      <c r="A110" t="str">
        <f t="shared" si="4"/>
        <v>Uruguay</v>
      </c>
      <c r="B110" s="46" t="e">
        <f t="shared" si="5"/>
        <v>#REF!</v>
      </c>
      <c r="C110" t="str">
        <f t="shared" si="5"/>
        <v>Ext. Assets in Debt Instruments, Other Sectors, Short-term, Loans, USD</v>
      </c>
      <c r="D110" t="str">
        <f t="shared" si="5"/>
        <v>DT.DOD.DSTL.CD.OT.AR.EA.US</v>
      </c>
      <c r="E110" t="str">
        <f t="shared" si="5"/>
        <v>Millions (0)</v>
      </c>
      <c r="F110" t="e" cm="1">
        <f t="array" ref="F110">+_xlfn.XLOOKUP($L$1&amp;L110,#REF!&amp;#REF!,#REF!)</f>
        <v>#REF!</v>
      </c>
      <c r="K110" s="49" t="e">
        <f>+VLOOKUP($L$1,#REF!,2,FALSE)</f>
        <v>#REF!</v>
      </c>
      <c r="L110" t="s">
        <v>300</v>
      </c>
      <c r="M110" s="46" t="s">
        <v>148</v>
      </c>
      <c r="N110" t="s">
        <v>224</v>
      </c>
    </row>
    <row r="111" spans="1:14" x14ac:dyDescent="0.4">
      <c r="A111" t="str">
        <f t="shared" si="4"/>
        <v>Uruguay</v>
      </c>
      <c r="B111" s="46" t="e">
        <f t="shared" si="5"/>
        <v>#REF!</v>
      </c>
      <c r="C111" t="str">
        <f t="shared" si="5"/>
        <v>Ext. Assets in Debt Instruments, Other Sectors, Short-term, Trade credit and advances, USD</v>
      </c>
      <c r="D111" t="str">
        <f t="shared" si="5"/>
        <v>DT.DOD.DSTT.CD.OT.AR.EA.US</v>
      </c>
      <c r="E111" t="str">
        <f t="shared" si="5"/>
        <v>Millions (0)</v>
      </c>
      <c r="F111" t="e" cm="1">
        <f t="array" ref="F111">+_xlfn.XLOOKUP($L$1&amp;L111,#REF!&amp;#REF!,#REF!)</f>
        <v>#REF!</v>
      </c>
      <c r="K111" s="49" t="e">
        <f>+VLOOKUP($L$1,#REF!,2,FALSE)</f>
        <v>#REF!</v>
      </c>
      <c r="L111" t="s">
        <v>299</v>
      </c>
      <c r="M111" s="46" t="s">
        <v>149</v>
      </c>
      <c r="N111" t="s">
        <v>224</v>
      </c>
    </row>
    <row r="112" spans="1:14" x14ac:dyDescent="0.4">
      <c r="A112" t="str">
        <f t="shared" si="4"/>
        <v>Uruguay</v>
      </c>
      <c r="B112" s="46" t="e">
        <f t="shared" si="5"/>
        <v>#REF!</v>
      </c>
      <c r="C112" t="str">
        <f t="shared" si="5"/>
        <v>Ext. Assets in Debt Instruments, Other Sectors, Short-term, Other debt instruments, USD</v>
      </c>
      <c r="D112" t="str">
        <f t="shared" si="5"/>
        <v>DT.DOD.DSOO.CD.OT.AR.EA.US</v>
      </c>
      <c r="E112" t="str">
        <f t="shared" si="5"/>
        <v>Millions (0)</v>
      </c>
      <c r="F112" t="e" cm="1">
        <f t="array" ref="F112">+_xlfn.XLOOKUP($L$1&amp;L112,#REF!&amp;#REF!,#REF!)</f>
        <v>#REF!</v>
      </c>
      <c r="K112" s="49" t="e">
        <f>+VLOOKUP($L$1,#REF!,2,FALSE)</f>
        <v>#REF!</v>
      </c>
      <c r="L112" t="s">
        <v>298</v>
      </c>
      <c r="M112" s="46" t="s">
        <v>150</v>
      </c>
      <c r="N112" t="s">
        <v>224</v>
      </c>
    </row>
    <row r="113" spans="1:14" x14ac:dyDescent="0.4">
      <c r="A113" t="str">
        <f t="shared" si="4"/>
        <v>Uruguay</v>
      </c>
      <c r="B113" s="46" t="e">
        <f t="shared" si="5"/>
        <v>#REF!</v>
      </c>
      <c r="C113" t="str">
        <f t="shared" si="5"/>
        <v>Ext. Assets in Debt Instruments, Other Sectors, Long-term, All instruments, USD</v>
      </c>
      <c r="D113" t="str">
        <f t="shared" si="5"/>
        <v>DT.DOD.DLXF.CD.OT.AR.EA.US</v>
      </c>
      <c r="E113" t="str">
        <f t="shared" si="5"/>
        <v>Millions (0)</v>
      </c>
      <c r="F113" t="e" cm="1">
        <f t="array" ref="F113">+_xlfn.XLOOKUP($L$1&amp;L113,#REF!&amp;#REF!,#REF!)</f>
        <v>#REF!</v>
      </c>
      <c r="K113" s="49" t="e">
        <f>+VLOOKUP($L$1,#REF!,2,FALSE)</f>
        <v>#REF!</v>
      </c>
      <c r="L113" t="s">
        <v>297</v>
      </c>
      <c r="M113" s="46" t="s">
        <v>151</v>
      </c>
      <c r="N113" t="s">
        <v>224</v>
      </c>
    </row>
    <row r="114" spans="1:14" x14ac:dyDescent="0.4">
      <c r="A114" t="str">
        <f t="shared" si="4"/>
        <v>Uruguay</v>
      </c>
      <c r="B114" s="46" t="e">
        <f t="shared" si="5"/>
        <v>#REF!</v>
      </c>
      <c r="C114" t="str">
        <f t="shared" si="5"/>
        <v>Ext. Assets in Debt Instruments, Other Sectors, Long-term, Currency and deposits, USD</v>
      </c>
      <c r="D114" t="str">
        <f t="shared" si="5"/>
        <v>DT.DOD.DLCD.CD.OT.AR.EA.US</v>
      </c>
      <c r="E114" t="str">
        <f t="shared" si="5"/>
        <v>Millions (0)</v>
      </c>
      <c r="F114" t="e" cm="1">
        <f t="array" ref="F114">+_xlfn.XLOOKUP($L$1&amp;L114,#REF!&amp;#REF!,#REF!)</f>
        <v>#REF!</v>
      </c>
      <c r="K114" s="49" t="e">
        <f>+VLOOKUP($L$1,#REF!,2,FALSE)</f>
        <v>#REF!</v>
      </c>
      <c r="L114" t="s">
        <v>296</v>
      </c>
      <c r="M114" s="46" t="s">
        <v>152</v>
      </c>
      <c r="N114" t="s">
        <v>224</v>
      </c>
    </row>
    <row r="115" spans="1:14" x14ac:dyDescent="0.4">
      <c r="A115" t="str">
        <f t="shared" si="4"/>
        <v>Uruguay</v>
      </c>
      <c r="B115" s="46" t="e">
        <f t="shared" si="5"/>
        <v>#REF!</v>
      </c>
      <c r="C115" t="str">
        <f t="shared" si="5"/>
        <v>Ext. Assets in Debt Instruments, Other Sectors, Long-term, Debt securities, USD</v>
      </c>
      <c r="D115" t="str">
        <f t="shared" si="5"/>
        <v>DT.DOD.DLBN.CD.OT.AR.EA.US</v>
      </c>
      <c r="E115" t="str">
        <f t="shared" si="5"/>
        <v>Millions (0)</v>
      </c>
      <c r="F115" t="e" cm="1">
        <f t="array" ref="F115">+_xlfn.XLOOKUP($L$1&amp;L115,#REF!&amp;#REF!,#REF!)</f>
        <v>#REF!</v>
      </c>
      <c r="K115" s="49" t="e">
        <f>+VLOOKUP($L$1,#REF!,2,FALSE)</f>
        <v>#REF!</v>
      </c>
      <c r="L115" t="s">
        <v>295</v>
      </c>
      <c r="M115" s="46" t="s">
        <v>153</v>
      </c>
      <c r="N115" t="s">
        <v>224</v>
      </c>
    </row>
    <row r="116" spans="1:14" x14ac:dyDescent="0.4">
      <c r="A116" t="str">
        <f t="shared" si="4"/>
        <v>Uruguay</v>
      </c>
      <c r="B116" s="46" t="e">
        <f t="shared" si="5"/>
        <v>#REF!</v>
      </c>
      <c r="C116" t="str">
        <f t="shared" si="5"/>
        <v>Ext. Assets in Debt Instruments, Other Sectors, Long-term, Loans, USD</v>
      </c>
      <c r="D116" t="str">
        <f t="shared" si="5"/>
        <v>DT.DOD.DLTL.CD.OT.AR.EA.US</v>
      </c>
      <c r="E116" t="str">
        <f t="shared" si="5"/>
        <v>Millions (0)</v>
      </c>
      <c r="F116" t="e" cm="1">
        <f t="array" ref="F116">+_xlfn.XLOOKUP($L$1&amp;L116,#REF!&amp;#REF!,#REF!)</f>
        <v>#REF!</v>
      </c>
      <c r="K116" s="49" t="e">
        <f>+VLOOKUP($L$1,#REF!,2,FALSE)</f>
        <v>#REF!</v>
      </c>
      <c r="L116" t="s">
        <v>294</v>
      </c>
      <c r="M116" s="46" t="s">
        <v>154</v>
      </c>
      <c r="N116" t="s">
        <v>224</v>
      </c>
    </row>
    <row r="117" spans="1:14" x14ac:dyDescent="0.4">
      <c r="A117" t="str">
        <f t="shared" si="4"/>
        <v>Uruguay</v>
      </c>
      <c r="B117" s="46" t="e">
        <f t="shared" si="5"/>
        <v>#REF!</v>
      </c>
      <c r="C117" t="str">
        <f t="shared" si="5"/>
        <v>Ext. Assets in Debt Instruments, Other Sectors, Long-term, Trade credit and advances, USD</v>
      </c>
      <c r="D117" t="str">
        <f t="shared" si="5"/>
        <v>DT.DOD.DLTT.CD.OT.AR.EA.US</v>
      </c>
      <c r="E117" t="str">
        <f t="shared" si="5"/>
        <v>Millions (0)</v>
      </c>
      <c r="F117" t="e" cm="1">
        <f t="array" ref="F117">+_xlfn.XLOOKUP($L$1&amp;L117,#REF!&amp;#REF!,#REF!)</f>
        <v>#REF!</v>
      </c>
      <c r="K117" s="49" t="e">
        <f>+VLOOKUP($L$1,#REF!,2,FALSE)</f>
        <v>#REF!</v>
      </c>
      <c r="L117" t="s">
        <v>293</v>
      </c>
      <c r="M117" s="46" t="s">
        <v>155</v>
      </c>
      <c r="N117" t="s">
        <v>224</v>
      </c>
    </row>
    <row r="118" spans="1:14" x14ac:dyDescent="0.4">
      <c r="A118" t="str">
        <f t="shared" si="4"/>
        <v>Uruguay</v>
      </c>
      <c r="B118" s="46" t="e">
        <f t="shared" si="5"/>
        <v>#REF!</v>
      </c>
      <c r="C118" t="str">
        <f t="shared" si="5"/>
        <v>Ext. Assets in Debt Instruments, Other Sectors, Long-term, Other debt instruments, USD</v>
      </c>
      <c r="D118" t="str">
        <f t="shared" si="5"/>
        <v>DT.DOD.DLTO.CD.OT.AR.EA.US</v>
      </c>
      <c r="E118" t="str">
        <f t="shared" si="5"/>
        <v>Millions (0)</v>
      </c>
      <c r="F118" t="e" cm="1">
        <f t="array" ref="F118">+_xlfn.XLOOKUP($L$1&amp;L118,#REF!&amp;#REF!,#REF!)</f>
        <v>#REF!</v>
      </c>
      <c r="K118" s="49" t="e">
        <f>+VLOOKUP($L$1,#REF!,2,FALSE)</f>
        <v>#REF!</v>
      </c>
      <c r="L118" t="s">
        <v>292</v>
      </c>
      <c r="M118" s="46" t="s">
        <v>156</v>
      </c>
      <c r="N118" t="s">
        <v>224</v>
      </c>
    </row>
    <row r="119" spans="1:14" x14ac:dyDescent="0.4">
      <c r="A119" t="str">
        <f t="shared" si="4"/>
        <v>Uruguay</v>
      </c>
      <c r="B119" s="46" t="e">
        <f t="shared" si="5"/>
        <v>#REF!</v>
      </c>
      <c r="C119" t="str">
        <f t="shared" si="5"/>
        <v>Ext. Assets in Debt Instruments, DI: Intercom Lending, All maturities, All instruments, USD</v>
      </c>
      <c r="D119" t="str">
        <f t="shared" si="5"/>
        <v>DT.DOD.DECT.CD.IL.AR.EA.US</v>
      </c>
      <c r="E119" t="str">
        <f t="shared" si="5"/>
        <v>Millions (0)</v>
      </c>
      <c r="F119" t="e" cm="1">
        <f t="array" ref="F119">+_xlfn.XLOOKUP($L$1&amp;L119,#REF!&amp;#REF!,#REF!)</f>
        <v>#REF!</v>
      </c>
      <c r="K119" s="49" t="e">
        <f>+VLOOKUP($L$1,#REF!,2,FALSE)</f>
        <v>#REF!</v>
      </c>
      <c r="L119" t="s">
        <v>291</v>
      </c>
      <c r="M119" s="46" t="s">
        <v>157</v>
      </c>
      <c r="N119" t="s">
        <v>224</v>
      </c>
    </row>
    <row r="120" spans="1:14" x14ac:dyDescent="0.4">
      <c r="A120" t="str">
        <f t="shared" si="4"/>
        <v>Uruguay</v>
      </c>
      <c r="B120" s="46" t="e">
        <f t="shared" si="5"/>
        <v>#REF!</v>
      </c>
      <c r="C120" t="str">
        <f t="shared" si="5"/>
        <v>Ext. Assets in Debt Instruments, DI: Intercom Lending, All maturities, Debt of dir. investment ent. to dir. investors, USD</v>
      </c>
      <c r="D120" t="str">
        <f t="shared" si="5"/>
        <v>DT.DOD.DIDI.CD.IL.EA.US</v>
      </c>
      <c r="E120" t="str">
        <f t="shared" si="5"/>
        <v>Millions (0)</v>
      </c>
      <c r="F120" t="e" cm="1">
        <f t="array" ref="F120">+_xlfn.XLOOKUP($L$1&amp;L120,#REF!&amp;#REF!,#REF!)</f>
        <v>#REF!</v>
      </c>
      <c r="K120" s="49" t="e">
        <f>+VLOOKUP($L$1,#REF!,2,FALSE)</f>
        <v>#REF!</v>
      </c>
      <c r="L120" t="s">
        <v>290</v>
      </c>
      <c r="M120" s="46" t="s">
        <v>158</v>
      </c>
      <c r="N120" t="s">
        <v>224</v>
      </c>
    </row>
    <row r="121" spans="1:14" x14ac:dyDescent="0.4">
      <c r="A121" t="str">
        <f t="shared" si="4"/>
        <v>Uruguay</v>
      </c>
      <c r="B121" s="46" t="e">
        <f t="shared" si="5"/>
        <v>#REF!</v>
      </c>
      <c r="C121" t="str">
        <f t="shared" si="5"/>
        <v>Ext. Assets in Debt Instruments, DI: Intercom Lending, All maturities, Debt of dir. investors to dir. investment ent., USD</v>
      </c>
      <c r="D121" t="str">
        <f t="shared" si="5"/>
        <v>DT.DOD.DIIE.CD.IL.EA.US</v>
      </c>
      <c r="E121" t="str">
        <f t="shared" si="5"/>
        <v>Millions (0)</v>
      </c>
      <c r="F121" t="e" cm="1">
        <f t="array" ref="F121">+_xlfn.XLOOKUP($L$1&amp;L121,#REF!&amp;#REF!,#REF!)</f>
        <v>#REF!</v>
      </c>
      <c r="K121" s="49" t="e">
        <f>+VLOOKUP($L$1,#REF!,2,FALSE)</f>
        <v>#REF!</v>
      </c>
      <c r="L121" t="s">
        <v>289</v>
      </c>
      <c r="M121" s="46" t="s">
        <v>159</v>
      </c>
      <c r="N121" t="s">
        <v>224</v>
      </c>
    </row>
    <row r="122" spans="1:14" x14ac:dyDescent="0.4">
      <c r="A122" t="str">
        <f t="shared" si="4"/>
        <v>Uruguay</v>
      </c>
      <c r="B122" s="46" t="e">
        <f t="shared" si="5"/>
        <v>#REF!</v>
      </c>
      <c r="C122" t="str">
        <f t="shared" si="5"/>
        <v>Ext. Assets in Debt Instruments, DI: Intercom Lending, All maturities, Debt between fellow enterprises, USD</v>
      </c>
      <c r="D122" t="str">
        <f t="shared" si="5"/>
        <v>DT.DOD.DIFE.CD.IL.EA.US</v>
      </c>
      <c r="E122" t="str">
        <f t="shared" si="5"/>
        <v>Millions (0)</v>
      </c>
      <c r="F122" t="e" cm="1">
        <f t="array" ref="F122">+_xlfn.XLOOKUP($L$1&amp;L122,#REF!&amp;#REF!,#REF!)</f>
        <v>#REF!</v>
      </c>
      <c r="K122" s="49" t="e">
        <f>+VLOOKUP($L$1,#REF!,2,FALSE)</f>
        <v>#REF!</v>
      </c>
      <c r="L122" t="s">
        <v>288</v>
      </c>
      <c r="M122" s="46" t="s">
        <v>160</v>
      </c>
      <c r="N122" t="s">
        <v>224</v>
      </c>
    </row>
    <row r="123" spans="1:14" x14ac:dyDescent="0.4">
      <c r="A123" t="str">
        <f t="shared" si="4"/>
        <v>Uruguay</v>
      </c>
      <c r="B123" s="46" t="e">
        <f t="shared" si="5"/>
        <v>#REF!</v>
      </c>
      <c r="C123" t="str">
        <f t="shared" si="5"/>
        <v>Ext. Assets in Debt Instruments, All Sectors, All maturities, All instruments, USD</v>
      </c>
      <c r="D123" t="str">
        <f t="shared" si="5"/>
        <v>DT.DOD.DECT.CD.AR.EA.US</v>
      </c>
      <c r="E123" t="str">
        <f t="shared" si="5"/>
        <v>Millions (0)</v>
      </c>
      <c r="F123" t="e" cm="1">
        <f t="array" ref="F123">+_xlfn.XLOOKUP($L$1&amp;L123,#REF!&amp;#REF!,#REF!)</f>
        <v>#REF!</v>
      </c>
      <c r="K123" s="49" t="e">
        <f>+VLOOKUP($L$1,#REF!,2,FALSE)</f>
        <v>#REF!</v>
      </c>
      <c r="L123" t="s">
        <v>287</v>
      </c>
      <c r="M123" s="46" t="s">
        <v>161</v>
      </c>
      <c r="N123" t="s">
        <v>224</v>
      </c>
    </row>
    <row r="124" spans="1:14" x14ac:dyDescent="0.4">
      <c r="A124" t="str">
        <f t="shared" si="4"/>
        <v>Uruguay</v>
      </c>
      <c r="B124" s="46" t="e">
        <f t="shared" si="5"/>
        <v>#REF!</v>
      </c>
      <c r="C124" t="str">
        <f t="shared" si="5"/>
        <v>Net Ext. Debt Position, General Government, All maturities, All instruments, USD</v>
      </c>
      <c r="D124" t="str">
        <f t="shared" si="5"/>
        <v>DT.DOD.DECT.CD.GG.AR.NE.US</v>
      </c>
      <c r="E124" t="str">
        <f t="shared" si="5"/>
        <v>Millions (0)</v>
      </c>
      <c r="F124" t="e" cm="1">
        <f t="array" ref="F124">+_xlfn.XLOOKUP($L$1&amp;L124,#REF!&amp;#REF!,#REF!)</f>
        <v>#REF!</v>
      </c>
      <c r="K124" s="49" t="e">
        <f>+VLOOKUP($L$1,#REF!,2,FALSE)</f>
        <v>#REF!</v>
      </c>
      <c r="L124" t="s">
        <v>286</v>
      </c>
      <c r="M124" s="46" t="s">
        <v>162</v>
      </c>
      <c r="N124" t="s">
        <v>224</v>
      </c>
    </row>
    <row r="125" spans="1:14" x14ac:dyDescent="0.4">
      <c r="A125" t="str">
        <f t="shared" si="4"/>
        <v>Uruguay</v>
      </c>
      <c r="B125" s="46" t="e">
        <f t="shared" si="5"/>
        <v>#REF!</v>
      </c>
      <c r="C125" t="str">
        <f t="shared" si="5"/>
        <v>Net Ext. Debt Position, General Government, Short-term, All instruments, USD</v>
      </c>
      <c r="D125" t="str">
        <f t="shared" si="5"/>
        <v>DT.DOD.DSTC.CD.GG.AR.NE.US</v>
      </c>
      <c r="E125" t="str">
        <f t="shared" si="5"/>
        <v>Millions (0)</v>
      </c>
      <c r="F125" t="e" cm="1">
        <f t="array" ref="F125">+_xlfn.XLOOKUP($L$1&amp;L125,#REF!&amp;#REF!,#REF!)</f>
        <v>#REF!</v>
      </c>
      <c r="K125" s="49" t="e">
        <f>+VLOOKUP($L$1,#REF!,2,FALSE)</f>
        <v>#REF!</v>
      </c>
      <c r="L125" t="s">
        <v>285</v>
      </c>
      <c r="M125" s="46" t="s">
        <v>163</v>
      </c>
      <c r="N125" t="s">
        <v>224</v>
      </c>
    </row>
    <row r="126" spans="1:14" x14ac:dyDescent="0.4">
      <c r="A126" t="str">
        <f t="shared" si="4"/>
        <v>Uruguay</v>
      </c>
      <c r="B126" s="46" t="e">
        <f t="shared" si="5"/>
        <v>#REF!</v>
      </c>
      <c r="C126" t="str">
        <f t="shared" si="5"/>
        <v>Net Ext. Debt Position, General Government, Short-term, Currency and deposits, USD</v>
      </c>
      <c r="D126" t="str">
        <f t="shared" si="5"/>
        <v>DT.DOD.DSCD.CD.GG.AR.NE.US</v>
      </c>
      <c r="E126" t="str">
        <f t="shared" si="5"/>
        <v>Millions (0)</v>
      </c>
      <c r="F126" t="e" cm="1">
        <f t="array" ref="F126">+_xlfn.XLOOKUP($L$1&amp;L126,#REF!&amp;#REF!,#REF!)</f>
        <v>#REF!</v>
      </c>
      <c r="K126" s="49" t="e">
        <f>+VLOOKUP($L$1,#REF!,2,FALSE)</f>
        <v>#REF!</v>
      </c>
      <c r="L126" t="s">
        <v>284</v>
      </c>
      <c r="M126" s="46" t="s">
        <v>164</v>
      </c>
      <c r="N126" t="s">
        <v>224</v>
      </c>
    </row>
    <row r="127" spans="1:14" x14ac:dyDescent="0.4">
      <c r="A127" t="str">
        <f t="shared" si="4"/>
        <v>Uruguay</v>
      </c>
      <c r="B127" s="46" t="e">
        <f t="shared" si="5"/>
        <v>#REF!</v>
      </c>
      <c r="C127" t="str">
        <f t="shared" si="5"/>
        <v>Net Ext. Debt Position, General Government, Short-term, Debt securities, USD</v>
      </c>
      <c r="D127" t="str">
        <f t="shared" si="5"/>
        <v>DT.DOD.DSTM.CD.GG.AR.NE.US</v>
      </c>
      <c r="E127" t="str">
        <f t="shared" si="5"/>
        <v>Millions (0)</v>
      </c>
      <c r="F127" t="e" cm="1">
        <f t="array" ref="F127">+_xlfn.XLOOKUP($L$1&amp;L127,#REF!&amp;#REF!,#REF!)</f>
        <v>#REF!</v>
      </c>
      <c r="K127" s="49" t="e">
        <f>+VLOOKUP($L$1,#REF!,2,FALSE)</f>
        <v>#REF!</v>
      </c>
      <c r="L127" t="s">
        <v>283</v>
      </c>
      <c r="M127" s="46" t="s">
        <v>165</v>
      </c>
      <c r="N127" t="s">
        <v>224</v>
      </c>
    </row>
    <row r="128" spans="1:14" x14ac:dyDescent="0.4">
      <c r="A128" t="str">
        <f t="shared" si="4"/>
        <v>Uruguay</v>
      </c>
      <c r="B128" s="46" t="e">
        <f t="shared" si="5"/>
        <v>#REF!</v>
      </c>
      <c r="C128" t="str">
        <f t="shared" si="5"/>
        <v>Net Ext. Debt Position, General Government, Short-term, Loans, USD</v>
      </c>
      <c r="D128" t="str">
        <f t="shared" si="5"/>
        <v>DT.DOD.DSTL.CD.GG.AR.NE.US</v>
      </c>
      <c r="E128" t="str">
        <f t="shared" si="5"/>
        <v>Millions (0)</v>
      </c>
      <c r="F128" t="e" cm="1">
        <f t="array" ref="F128">+_xlfn.XLOOKUP($L$1&amp;L128,#REF!&amp;#REF!,#REF!)</f>
        <v>#REF!</v>
      </c>
      <c r="K128" s="49" t="e">
        <f>+VLOOKUP($L$1,#REF!,2,FALSE)</f>
        <v>#REF!</v>
      </c>
      <c r="L128" t="s">
        <v>282</v>
      </c>
      <c r="M128" s="46" t="s">
        <v>166</v>
      </c>
      <c r="N128" t="s">
        <v>224</v>
      </c>
    </row>
    <row r="129" spans="1:14" x14ac:dyDescent="0.4">
      <c r="A129" t="str">
        <f t="shared" si="4"/>
        <v>Uruguay</v>
      </c>
      <c r="B129" s="46" t="e">
        <f t="shared" si="5"/>
        <v>#REF!</v>
      </c>
      <c r="C129" t="str">
        <f t="shared" si="5"/>
        <v>Net Ext. Debt Position, General Government, Short-term, Trade credit and advances, USD</v>
      </c>
      <c r="D129" t="str">
        <f t="shared" si="5"/>
        <v>DT.DOD.DSTT.CD.GG.AR.NE.US</v>
      </c>
      <c r="E129" t="str">
        <f t="shared" si="5"/>
        <v>Millions (0)</v>
      </c>
      <c r="F129" t="e" cm="1">
        <f t="array" ref="F129">+_xlfn.XLOOKUP($L$1&amp;L129,#REF!&amp;#REF!,#REF!)</f>
        <v>#REF!</v>
      </c>
      <c r="K129" s="49" t="e">
        <f>+VLOOKUP($L$1,#REF!,2,FALSE)</f>
        <v>#REF!</v>
      </c>
      <c r="L129" t="s">
        <v>281</v>
      </c>
      <c r="M129" s="46" t="s">
        <v>167</v>
      </c>
      <c r="N129" t="s">
        <v>224</v>
      </c>
    </row>
    <row r="130" spans="1:14" x14ac:dyDescent="0.4">
      <c r="A130" t="str">
        <f t="shared" si="4"/>
        <v>Uruguay</v>
      </c>
      <c r="B130" s="46" t="e">
        <f t="shared" ref="B130:E161" si="6">+K130</f>
        <v>#REF!</v>
      </c>
      <c r="C130" t="str">
        <f t="shared" si="6"/>
        <v>Net Ext. Debt Position, General Government, Short-term, Unallocated gold accounts included in monetary gold, USD</v>
      </c>
      <c r="D130" t="str">
        <f t="shared" si="6"/>
        <v>DT.DOD.DSUN.CD.GG.AR.NE.US</v>
      </c>
      <c r="E130" t="str">
        <f t="shared" si="6"/>
        <v>Millions (0)</v>
      </c>
      <c r="F130" t="e" cm="1">
        <f t="array" ref="F130">+_xlfn.XLOOKUP($L$1&amp;L130,#REF!&amp;#REF!,#REF!)</f>
        <v>#REF!</v>
      </c>
      <c r="K130" s="49" t="e">
        <f>+VLOOKUP($L$1,#REF!,2,FALSE)</f>
        <v>#REF!</v>
      </c>
      <c r="L130" t="s">
        <v>280</v>
      </c>
      <c r="M130" s="46" t="s">
        <v>168</v>
      </c>
      <c r="N130" t="s">
        <v>224</v>
      </c>
    </row>
    <row r="131" spans="1:14" x14ac:dyDescent="0.4">
      <c r="A131" t="str">
        <f t="shared" si="4"/>
        <v>Uruguay</v>
      </c>
      <c r="B131" s="46" t="e">
        <f t="shared" si="6"/>
        <v>#REF!</v>
      </c>
      <c r="C131" t="str">
        <f t="shared" si="6"/>
        <v>Net Ext. Debt Position, General Government, Short-term, Other debt instruments, USD</v>
      </c>
      <c r="D131" t="str">
        <f t="shared" si="6"/>
        <v>DT.DOD.DSOO.CD.GG.AR.NE.US</v>
      </c>
      <c r="E131" t="str">
        <f t="shared" si="6"/>
        <v>Millions (0)</v>
      </c>
      <c r="F131" t="e" cm="1">
        <f t="array" ref="F131">+_xlfn.XLOOKUP($L$1&amp;L131,#REF!&amp;#REF!,#REF!)</f>
        <v>#REF!</v>
      </c>
      <c r="K131" s="49" t="e">
        <f>+VLOOKUP($L$1,#REF!,2,FALSE)</f>
        <v>#REF!</v>
      </c>
      <c r="L131" t="s">
        <v>278</v>
      </c>
      <c r="M131" s="46" t="s">
        <v>169</v>
      </c>
      <c r="N131" t="s">
        <v>224</v>
      </c>
    </row>
    <row r="132" spans="1:14" x14ac:dyDescent="0.4">
      <c r="A132" t="str">
        <f t="shared" ref="A132:A184" si="7">+A131</f>
        <v>Uruguay</v>
      </c>
      <c r="B132" s="46" t="e">
        <f t="shared" si="6"/>
        <v>#REF!</v>
      </c>
      <c r="C132" t="str">
        <f t="shared" si="6"/>
        <v>Net Ext. Debt Position, General Government, Long-term, All instruments, USD</v>
      </c>
      <c r="D132" t="str">
        <f t="shared" si="6"/>
        <v>DT.DOD.DLXF.CD.GG.AR.NE.US</v>
      </c>
      <c r="E132" t="str">
        <f t="shared" si="6"/>
        <v>Millions (0)</v>
      </c>
      <c r="F132" t="e" cm="1">
        <f t="array" ref="F132">+_xlfn.XLOOKUP($L$1&amp;L132,#REF!&amp;#REF!,#REF!)</f>
        <v>#REF!</v>
      </c>
      <c r="K132" s="49" t="e">
        <f>+VLOOKUP($L$1,#REF!,2,FALSE)</f>
        <v>#REF!</v>
      </c>
      <c r="L132" t="s">
        <v>277</v>
      </c>
      <c r="M132" s="46" t="s">
        <v>170</v>
      </c>
      <c r="N132" t="s">
        <v>224</v>
      </c>
    </row>
    <row r="133" spans="1:14" x14ac:dyDescent="0.4">
      <c r="A133" t="str">
        <f t="shared" si="7"/>
        <v>Uruguay</v>
      </c>
      <c r="B133" s="46" t="e">
        <f t="shared" si="6"/>
        <v>#REF!</v>
      </c>
      <c r="C133" t="str">
        <f t="shared" si="6"/>
        <v>Net Ext. Debt Position, General Government, Long-term, Special drawing rights (SDRs), USD</v>
      </c>
      <c r="D133" t="str">
        <f t="shared" si="6"/>
        <v>DT.DOD.DLTS.CD.GG.NE.US</v>
      </c>
      <c r="E133" t="str">
        <f t="shared" si="6"/>
        <v>Millions (0)</v>
      </c>
      <c r="F133" t="e" cm="1">
        <f t="array" ref="F133">+_xlfn.XLOOKUP($L$1&amp;L133,#REF!&amp;#REF!,#REF!)</f>
        <v>#REF!</v>
      </c>
      <c r="K133" s="49" t="e">
        <f>+VLOOKUP($L$1,#REF!,2,FALSE)</f>
        <v>#REF!</v>
      </c>
      <c r="L133" t="s">
        <v>276</v>
      </c>
      <c r="M133" s="46" t="s">
        <v>171</v>
      </c>
      <c r="N133" t="s">
        <v>224</v>
      </c>
    </row>
    <row r="134" spans="1:14" x14ac:dyDescent="0.4">
      <c r="A134" t="str">
        <f t="shared" si="7"/>
        <v>Uruguay</v>
      </c>
      <c r="B134" s="46" t="e">
        <f t="shared" si="6"/>
        <v>#REF!</v>
      </c>
      <c r="C134" t="str">
        <f t="shared" si="6"/>
        <v>Net Ext. Debt Position, General Government, Long-term, Currency and deposits, USD</v>
      </c>
      <c r="D134" t="str">
        <f t="shared" si="6"/>
        <v>DT.DOD.DLCD.CD.GG.AR.NE.US</v>
      </c>
      <c r="E134" t="str">
        <f t="shared" si="6"/>
        <v>Millions (0)</v>
      </c>
      <c r="F134" t="e" cm="1">
        <f t="array" ref="F134">+_xlfn.XLOOKUP($L$1&amp;L134,#REF!&amp;#REF!,#REF!)</f>
        <v>#REF!</v>
      </c>
      <c r="K134" s="49" t="e">
        <f>+VLOOKUP($L$1,#REF!,2,FALSE)</f>
        <v>#REF!</v>
      </c>
      <c r="L134" t="s">
        <v>275</v>
      </c>
      <c r="M134" s="46" t="s">
        <v>172</v>
      </c>
      <c r="N134" t="s">
        <v>224</v>
      </c>
    </row>
    <row r="135" spans="1:14" x14ac:dyDescent="0.4">
      <c r="A135" t="str">
        <f t="shared" si="7"/>
        <v>Uruguay</v>
      </c>
      <c r="B135" s="46" t="e">
        <f t="shared" si="6"/>
        <v>#REF!</v>
      </c>
      <c r="C135" t="str">
        <f t="shared" si="6"/>
        <v>Net Ext. Debt Position, General Government, Long-term, Debt securities, USD</v>
      </c>
      <c r="D135" t="str">
        <f t="shared" si="6"/>
        <v>DT.DOD.DLBN.CD.GG.AR.NE.US</v>
      </c>
      <c r="E135" t="str">
        <f t="shared" si="6"/>
        <v>Millions (0)</v>
      </c>
      <c r="F135" t="e" cm="1">
        <f t="array" ref="F135">+_xlfn.XLOOKUP($L$1&amp;L135,#REF!&amp;#REF!,#REF!)</f>
        <v>#REF!</v>
      </c>
      <c r="K135" s="49" t="e">
        <f>+VLOOKUP($L$1,#REF!,2,FALSE)</f>
        <v>#REF!</v>
      </c>
      <c r="L135" t="s">
        <v>274</v>
      </c>
      <c r="M135" s="46" t="s">
        <v>173</v>
      </c>
      <c r="N135" t="s">
        <v>224</v>
      </c>
    </row>
    <row r="136" spans="1:14" x14ac:dyDescent="0.4">
      <c r="A136" t="str">
        <f t="shared" si="7"/>
        <v>Uruguay</v>
      </c>
      <c r="B136" s="46" t="e">
        <f t="shared" si="6"/>
        <v>#REF!</v>
      </c>
      <c r="C136" t="str">
        <f t="shared" si="6"/>
        <v>Net Ext. Debt Position, General Government, Long-term, Loans, USD</v>
      </c>
      <c r="D136" t="str">
        <f t="shared" si="6"/>
        <v>DT.DOD.DLTL.CD.GG.AR.NE.US</v>
      </c>
      <c r="E136" t="str">
        <f t="shared" si="6"/>
        <v>Millions (0)</v>
      </c>
      <c r="F136" t="e" cm="1">
        <f t="array" ref="F136">+_xlfn.XLOOKUP($L$1&amp;L136,#REF!&amp;#REF!,#REF!)</f>
        <v>#REF!</v>
      </c>
      <c r="K136" s="49" t="e">
        <f>+VLOOKUP($L$1,#REF!,2,FALSE)</f>
        <v>#REF!</v>
      </c>
      <c r="L136" t="s">
        <v>273</v>
      </c>
      <c r="M136" s="46" t="s">
        <v>174</v>
      </c>
      <c r="N136" t="s">
        <v>224</v>
      </c>
    </row>
    <row r="137" spans="1:14" x14ac:dyDescent="0.4">
      <c r="A137" t="str">
        <f t="shared" si="7"/>
        <v>Uruguay</v>
      </c>
      <c r="B137" s="46" t="e">
        <f t="shared" si="6"/>
        <v>#REF!</v>
      </c>
      <c r="C137" t="str">
        <f t="shared" si="6"/>
        <v>Net Ext. Debt Position, General Government, Long-term, Trade credit and advances, USD</v>
      </c>
      <c r="D137" t="str">
        <f t="shared" si="6"/>
        <v>DT.DOD.DLTT.CD.GG.AR.NE.US</v>
      </c>
      <c r="E137" t="str">
        <f t="shared" si="6"/>
        <v>Millions (0)</v>
      </c>
      <c r="F137" t="e" cm="1">
        <f t="array" ref="F137">+_xlfn.XLOOKUP($L$1&amp;L137,#REF!&amp;#REF!,#REF!)</f>
        <v>#REF!</v>
      </c>
      <c r="K137" s="49" t="e">
        <f>+VLOOKUP($L$1,#REF!,2,FALSE)</f>
        <v>#REF!</v>
      </c>
      <c r="L137" t="s">
        <v>272</v>
      </c>
      <c r="M137" s="46" t="s">
        <v>175</v>
      </c>
      <c r="N137" t="s">
        <v>224</v>
      </c>
    </row>
    <row r="138" spans="1:14" x14ac:dyDescent="0.4">
      <c r="A138" t="str">
        <f t="shared" si="7"/>
        <v>Uruguay</v>
      </c>
      <c r="B138" s="46" t="e">
        <f t="shared" si="6"/>
        <v>#REF!</v>
      </c>
      <c r="C138" t="str">
        <f t="shared" si="6"/>
        <v>Net Ext. Debt Position, General Government, Long-term, Other debt instruments, USD</v>
      </c>
      <c r="D138" t="str">
        <f t="shared" si="6"/>
        <v>DT.DOD.DLTO.CD.GG.AR.NE.US</v>
      </c>
      <c r="E138" t="str">
        <f t="shared" si="6"/>
        <v>Millions (0)</v>
      </c>
      <c r="F138" t="e" cm="1">
        <f t="array" ref="F138">+_xlfn.XLOOKUP($L$1&amp;L138,#REF!&amp;#REF!,#REF!)</f>
        <v>#REF!</v>
      </c>
      <c r="K138" s="49" t="e">
        <f>+VLOOKUP($L$1,#REF!,2,FALSE)</f>
        <v>#REF!</v>
      </c>
      <c r="L138" t="s">
        <v>271</v>
      </c>
      <c r="M138" s="46" t="s">
        <v>176</v>
      </c>
      <c r="N138" t="s">
        <v>224</v>
      </c>
    </row>
    <row r="139" spans="1:14" x14ac:dyDescent="0.4">
      <c r="A139" t="str">
        <f t="shared" si="7"/>
        <v>Uruguay</v>
      </c>
      <c r="B139" s="46" t="e">
        <f t="shared" si="6"/>
        <v>#REF!</v>
      </c>
      <c r="C139" t="str">
        <f t="shared" si="6"/>
        <v>Net Ext. Debt Position, Central Bank, All maturities, All instruments, USD</v>
      </c>
      <c r="D139" t="str">
        <f t="shared" si="6"/>
        <v>DT.DOD.DECT.CD.MA.AR.NE.US</v>
      </c>
      <c r="E139" t="str">
        <f t="shared" si="6"/>
        <v>Millions (0)</v>
      </c>
      <c r="F139" t="e" cm="1">
        <f t="array" ref="F139">+_xlfn.XLOOKUP($L$1&amp;L139,#REF!&amp;#REF!,#REF!)</f>
        <v>#REF!</v>
      </c>
      <c r="K139" s="49" t="e">
        <f>+VLOOKUP($L$1,#REF!,2,FALSE)</f>
        <v>#REF!</v>
      </c>
      <c r="L139" t="s">
        <v>270</v>
      </c>
      <c r="M139" s="46" t="s">
        <v>177</v>
      </c>
      <c r="N139" t="s">
        <v>224</v>
      </c>
    </row>
    <row r="140" spans="1:14" x14ac:dyDescent="0.4">
      <c r="A140" t="str">
        <f t="shared" si="7"/>
        <v>Uruguay</v>
      </c>
      <c r="B140" s="46" t="e">
        <f t="shared" si="6"/>
        <v>#REF!</v>
      </c>
      <c r="C140" t="str">
        <f t="shared" si="6"/>
        <v>Net Ext. Debt Position, Central Bank, Short-term, All instruments, USD</v>
      </c>
      <c r="D140" t="str">
        <f t="shared" si="6"/>
        <v>DT.DOD.DSTC.CD.MA.AR.NE.US</v>
      </c>
      <c r="E140" t="str">
        <f t="shared" si="6"/>
        <v>Millions (0)</v>
      </c>
      <c r="F140" t="e" cm="1">
        <f t="array" ref="F140">+_xlfn.XLOOKUP($L$1&amp;L140,#REF!&amp;#REF!,#REF!)</f>
        <v>#REF!</v>
      </c>
      <c r="K140" s="49" t="e">
        <f>+VLOOKUP($L$1,#REF!,2,FALSE)</f>
        <v>#REF!</v>
      </c>
      <c r="L140" t="s">
        <v>269</v>
      </c>
      <c r="M140" s="46" t="s">
        <v>178</v>
      </c>
      <c r="N140" t="s">
        <v>224</v>
      </c>
    </row>
    <row r="141" spans="1:14" x14ac:dyDescent="0.4">
      <c r="A141" t="str">
        <f t="shared" si="7"/>
        <v>Uruguay</v>
      </c>
      <c r="B141" s="46" t="e">
        <f t="shared" si="6"/>
        <v>#REF!</v>
      </c>
      <c r="C141" t="str">
        <f t="shared" si="6"/>
        <v>Net Ext. Debt Position, Central Bank, Short-term, Currency and deposits, USD</v>
      </c>
      <c r="D141" t="str">
        <f t="shared" si="6"/>
        <v>DT.DOD.DSCD.CD.MA.AR.NE.US</v>
      </c>
      <c r="E141" t="str">
        <f t="shared" si="6"/>
        <v>Millions (0)</v>
      </c>
      <c r="F141" t="e" cm="1">
        <f t="array" ref="F141">+_xlfn.XLOOKUP($L$1&amp;L141,#REF!&amp;#REF!,#REF!)</f>
        <v>#REF!</v>
      </c>
      <c r="K141" s="49" t="e">
        <f>+VLOOKUP($L$1,#REF!,2,FALSE)</f>
        <v>#REF!</v>
      </c>
      <c r="L141" t="s">
        <v>268</v>
      </c>
      <c r="M141" s="46" t="s">
        <v>179</v>
      </c>
      <c r="N141" t="s">
        <v>224</v>
      </c>
    </row>
    <row r="142" spans="1:14" x14ac:dyDescent="0.4">
      <c r="A142" t="str">
        <f t="shared" si="7"/>
        <v>Uruguay</v>
      </c>
      <c r="B142" s="46" t="e">
        <f t="shared" si="6"/>
        <v>#REF!</v>
      </c>
      <c r="C142" t="str">
        <f t="shared" si="6"/>
        <v>Net Ext. Debt Position, Central Bank, Short-term, Debt securities, USD</v>
      </c>
      <c r="D142" t="str">
        <f t="shared" si="6"/>
        <v>DT.DOD.DSTM.CD.MA.AR.NE.US</v>
      </c>
      <c r="E142" t="str">
        <f t="shared" si="6"/>
        <v>Millions (0)</v>
      </c>
      <c r="F142" t="e" cm="1">
        <f t="array" ref="F142">+_xlfn.XLOOKUP($L$1&amp;L142,#REF!&amp;#REF!,#REF!)</f>
        <v>#REF!</v>
      </c>
      <c r="K142" s="49" t="e">
        <f>+VLOOKUP($L$1,#REF!,2,FALSE)</f>
        <v>#REF!</v>
      </c>
      <c r="L142" t="s">
        <v>267</v>
      </c>
      <c r="M142" s="46" t="s">
        <v>180</v>
      </c>
      <c r="N142" t="s">
        <v>224</v>
      </c>
    </row>
    <row r="143" spans="1:14" x14ac:dyDescent="0.4">
      <c r="A143" t="str">
        <f t="shared" si="7"/>
        <v>Uruguay</v>
      </c>
      <c r="B143" s="46" t="e">
        <f t="shared" si="6"/>
        <v>#REF!</v>
      </c>
      <c r="C143" t="str">
        <f t="shared" si="6"/>
        <v>Net Ext. Debt Position, Central Bank, Short-term, Loans, USD</v>
      </c>
      <c r="D143" t="str">
        <f t="shared" si="6"/>
        <v>DT.DOD.DSTL.CD.MA.AR.NE.US</v>
      </c>
      <c r="E143" t="str">
        <f t="shared" si="6"/>
        <v>Millions (0)</v>
      </c>
      <c r="F143" t="e" cm="1">
        <f t="array" ref="F143">+_xlfn.XLOOKUP($L$1&amp;L143,#REF!&amp;#REF!,#REF!)</f>
        <v>#REF!</v>
      </c>
      <c r="K143" s="49" t="e">
        <f>+VLOOKUP($L$1,#REF!,2,FALSE)</f>
        <v>#REF!</v>
      </c>
      <c r="L143" t="s">
        <v>266</v>
      </c>
      <c r="M143" s="46" t="s">
        <v>181</v>
      </c>
      <c r="N143" t="s">
        <v>224</v>
      </c>
    </row>
    <row r="144" spans="1:14" x14ac:dyDescent="0.4">
      <c r="A144" t="str">
        <f t="shared" si="7"/>
        <v>Uruguay</v>
      </c>
      <c r="B144" s="46" t="e">
        <f t="shared" si="6"/>
        <v>#REF!</v>
      </c>
      <c r="C144" t="str">
        <f t="shared" si="6"/>
        <v>Net Ext. Debt Position, Central Bank, Short-term, Trade credit and advances, USD</v>
      </c>
      <c r="D144" t="str">
        <f t="shared" si="6"/>
        <v>DT.DOD.DSTT.CD.MA.AR.NE.US</v>
      </c>
      <c r="E144" t="str">
        <f t="shared" si="6"/>
        <v>Millions (0)</v>
      </c>
      <c r="F144" t="e" cm="1">
        <f t="array" ref="F144">+_xlfn.XLOOKUP($L$1&amp;L144,#REF!&amp;#REF!,#REF!)</f>
        <v>#REF!</v>
      </c>
      <c r="K144" s="49" t="e">
        <f>+VLOOKUP($L$1,#REF!,2,FALSE)</f>
        <v>#REF!</v>
      </c>
      <c r="L144" t="s">
        <v>265</v>
      </c>
      <c r="M144" s="46" t="s">
        <v>182</v>
      </c>
      <c r="N144" t="s">
        <v>224</v>
      </c>
    </row>
    <row r="145" spans="1:14" x14ac:dyDescent="0.4">
      <c r="A145" t="str">
        <f t="shared" si="7"/>
        <v>Uruguay</v>
      </c>
      <c r="B145" s="46" t="e">
        <f t="shared" si="6"/>
        <v>#REF!</v>
      </c>
      <c r="C145" t="str">
        <f t="shared" si="6"/>
        <v>Net Ext. Debt Position, Central Bank, Short-term, Unallocated gold accounts included in monetary gold, USD</v>
      </c>
      <c r="D145" t="str">
        <f t="shared" si="6"/>
        <v>DT.DOD.DSUN.CD.MA.AR.NE.US</v>
      </c>
      <c r="E145" t="str">
        <f t="shared" si="6"/>
        <v>Millions (0)</v>
      </c>
      <c r="F145" t="e" cm="1">
        <f t="array" ref="F145">+_xlfn.XLOOKUP($L$1&amp;L145,#REF!&amp;#REF!,#REF!)</f>
        <v>#REF!</v>
      </c>
      <c r="K145" s="49" t="e">
        <f>+VLOOKUP($L$1,#REF!,2,FALSE)</f>
        <v>#REF!</v>
      </c>
      <c r="L145" t="s">
        <v>264</v>
      </c>
      <c r="M145" s="46" t="s">
        <v>183</v>
      </c>
      <c r="N145" t="s">
        <v>224</v>
      </c>
    </row>
    <row r="146" spans="1:14" x14ac:dyDescent="0.4">
      <c r="A146" t="str">
        <f t="shared" si="7"/>
        <v>Uruguay</v>
      </c>
      <c r="B146" s="46" t="e">
        <f t="shared" si="6"/>
        <v>#REF!</v>
      </c>
      <c r="C146" t="str">
        <f t="shared" si="6"/>
        <v>Net Ext. Debt Position, Central Bank, Short-term, Other debt instruments, USD</v>
      </c>
      <c r="D146" t="str">
        <f t="shared" si="6"/>
        <v>DT.DOD.DSOO.CD.MA.AR.NE.US</v>
      </c>
      <c r="E146" t="str">
        <f t="shared" si="6"/>
        <v>Millions (0)</v>
      </c>
      <c r="F146" t="e" cm="1">
        <f t="array" ref="F146">+_xlfn.XLOOKUP($L$1&amp;L146,#REF!&amp;#REF!,#REF!)</f>
        <v>#REF!</v>
      </c>
      <c r="K146" s="49" t="e">
        <f>+VLOOKUP($L$1,#REF!,2,FALSE)</f>
        <v>#REF!</v>
      </c>
      <c r="L146" t="s">
        <v>263</v>
      </c>
      <c r="M146" s="46" t="s">
        <v>184</v>
      </c>
      <c r="N146" t="s">
        <v>224</v>
      </c>
    </row>
    <row r="147" spans="1:14" x14ac:dyDescent="0.4">
      <c r="A147" t="str">
        <f t="shared" si="7"/>
        <v>Uruguay</v>
      </c>
      <c r="B147" s="46" t="e">
        <f t="shared" si="6"/>
        <v>#REF!</v>
      </c>
      <c r="C147" t="str">
        <f t="shared" si="6"/>
        <v>Net Ext. Debt Position, Central Bank, Long-term, All instruments, USD</v>
      </c>
      <c r="D147" t="str">
        <f t="shared" si="6"/>
        <v>DT.DOD.DLXF.CD.MA.AR.NE.US</v>
      </c>
      <c r="E147" t="str">
        <f t="shared" si="6"/>
        <v>Millions (0)</v>
      </c>
      <c r="F147" t="e" cm="1">
        <f t="array" ref="F147">+_xlfn.XLOOKUP($L$1&amp;L147,#REF!&amp;#REF!,#REF!)</f>
        <v>#REF!</v>
      </c>
      <c r="K147" s="49" t="e">
        <f>+VLOOKUP($L$1,#REF!,2,FALSE)</f>
        <v>#REF!</v>
      </c>
      <c r="L147" t="s">
        <v>262</v>
      </c>
      <c r="M147" s="46" t="s">
        <v>185</v>
      </c>
      <c r="N147" t="s">
        <v>224</v>
      </c>
    </row>
    <row r="148" spans="1:14" x14ac:dyDescent="0.4">
      <c r="A148" t="str">
        <f t="shared" si="7"/>
        <v>Uruguay</v>
      </c>
      <c r="B148" s="46" t="e">
        <f t="shared" si="6"/>
        <v>#REF!</v>
      </c>
      <c r="C148" t="str">
        <f t="shared" si="6"/>
        <v>Net Ext. Debt Position, Central Bank, Long-term, Special drawing rights (SDRs), USD</v>
      </c>
      <c r="D148" t="str">
        <f t="shared" si="6"/>
        <v>DT.DOD.DLTS.CD.MA.AR.NE.US</v>
      </c>
      <c r="E148" t="str">
        <f t="shared" si="6"/>
        <v>Millions (0)</v>
      </c>
      <c r="F148" t="e" cm="1">
        <f t="array" ref="F148">+_xlfn.XLOOKUP($L$1&amp;L148,#REF!&amp;#REF!,#REF!)</f>
        <v>#REF!</v>
      </c>
      <c r="K148" s="49" t="e">
        <f>+VLOOKUP($L$1,#REF!,2,FALSE)</f>
        <v>#REF!</v>
      </c>
      <c r="L148" t="s">
        <v>261</v>
      </c>
      <c r="M148" s="46" t="s">
        <v>186</v>
      </c>
      <c r="N148" t="s">
        <v>224</v>
      </c>
    </row>
    <row r="149" spans="1:14" x14ac:dyDescent="0.4">
      <c r="A149" t="str">
        <f t="shared" si="7"/>
        <v>Uruguay</v>
      </c>
      <c r="B149" s="46" t="e">
        <f t="shared" si="6"/>
        <v>#REF!</v>
      </c>
      <c r="C149" t="str">
        <f t="shared" si="6"/>
        <v>Net Ext. Debt Position, Central Bank, Long-term, Currency and deposits, USD</v>
      </c>
      <c r="D149" t="str">
        <f t="shared" si="6"/>
        <v>DT.DOD.DLCD.CD.MA.AR.NE.US</v>
      </c>
      <c r="E149" t="str">
        <f t="shared" si="6"/>
        <v>Millions (0)</v>
      </c>
      <c r="F149" t="e" cm="1">
        <f t="array" ref="F149">+_xlfn.XLOOKUP($L$1&amp;L149,#REF!&amp;#REF!,#REF!)</f>
        <v>#REF!</v>
      </c>
      <c r="K149" s="49" t="e">
        <f>+VLOOKUP($L$1,#REF!,2,FALSE)</f>
        <v>#REF!</v>
      </c>
      <c r="L149" t="s">
        <v>260</v>
      </c>
      <c r="M149" s="46" t="s">
        <v>187</v>
      </c>
      <c r="N149" t="s">
        <v>224</v>
      </c>
    </row>
    <row r="150" spans="1:14" x14ac:dyDescent="0.4">
      <c r="A150" t="str">
        <f t="shared" si="7"/>
        <v>Uruguay</v>
      </c>
      <c r="B150" s="46" t="e">
        <f t="shared" si="6"/>
        <v>#REF!</v>
      </c>
      <c r="C150" t="str">
        <f t="shared" si="6"/>
        <v>Net Ext. Debt Position, Central Bank, Long-term, Debt securities, USD</v>
      </c>
      <c r="D150" t="str">
        <f t="shared" si="6"/>
        <v>DT.DOD.DLBN.CD.MA.AR.NE.US</v>
      </c>
      <c r="E150" t="str">
        <f t="shared" si="6"/>
        <v>Millions (0)</v>
      </c>
      <c r="F150" t="e" cm="1">
        <f t="array" ref="F150">+_xlfn.XLOOKUP($L$1&amp;L150,#REF!&amp;#REF!,#REF!)</f>
        <v>#REF!</v>
      </c>
      <c r="K150" s="49" t="e">
        <f>+VLOOKUP($L$1,#REF!,2,FALSE)</f>
        <v>#REF!</v>
      </c>
      <c r="L150" t="s">
        <v>259</v>
      </c>
      <c r="M150" s="46" t="s">
        <v>188</v>
      </c>
      <c r="N150" t="s">
        <v>224</v>
      </c>
    </row>
    <row r="151" spans="1:14" x14ac:dyDescent="0.4">
      <c r="A151" t="str">
        <f t="shared" si="7"/>
        <v>Uruguay</v>
      </c>
      <c r="B151" s="46" t="e">
        <f t="shared" si="6"/>
        <v>#REF!</v>
      </c>
      <c r="C151" t="str">
        <f t="shared" si="6"/>
        <v>Net Ext. Debt Position, Central Bank, Long-term, Loans, USD</v>
      </c>
      <c r="D151" t="str">
        <f t="shared" si="6"/>
        <v>DT.DOD.DLTL.CD.MA.AR.NE.US</v>
      </c>
      <c r="E151" t="str">
        <f t="shared" si="6"/>
        <v>Millions (0)</v>
      </c>
      <c r="F151" t="e" cm="1">
        <f t="array" ref="F151">+_xlfn.XLOOKUP($L$1&amp;L151,#REF!&amp;#REF!,#REF!)</f>
        <v>#REF!</v>
      </c>
      <c r="K151" s="49" t="e">
        <f>+VLOOKUP($L$1,#REF!,2,FALSE)</f>
        <v>#REF!</v>
      </c>
      <c r="L151" t="s">
        <v>258</v>
      </c>
      <c r="M151" s="46" t="s">
        <v>189</v>
      </c>
      <c r="N151" t="s">
        <v>224</v>
      </c>
    </row>
    <row r="152" spans="1:14" x14ac:dyDescent="0.4">
      <c r="A152" t="str">
        <f t="shared" si="7"/>
        <v>Uruguay</v>
      </c>
      <c r="B152" s="46" t="e">
        <f t="shared" si="6"/>
        <v>#REF!</v>
      </c>
      <c r="C152" t="str">
        <f t="shared" si="6"/>
        <v>Net Ext. Debt Position, Central Bank, Long-term, Trade credit and advances , USD</v>
      </c>
      <c r="D152" t="str">
        <f t="shared" si="6"/>
        <v>DT.DOD.DLTT.CD.MA.AR.NE.US</v>
      </c>
      <c r="E152" t="str">
        <f t="shared" si="6"/>
        <v>Millions (0)</v>
      </c>
      <c r="F152" t="e" cm="1">
        <f t="array" ref="F152">+_xlfn.XLOOKUP($L$1&amp;L152,#REF!&amp;#REF!,#REF!)</f>
        <v>#REF!</v>
      </c>
      <c r="K152" s="49" t="e">
        <f>+VLOOKUP($L$1,#REF!,2,FALSE)</f>
        <v>#REF!</v>
      </c>
      <c r="L152" t="s">
        <v>257</v>
      </c>
      <c r="M152" s="46" t="s">
        <v>190</v>
      </c>
      <c r="N152" t="s">
        <v>224</v>
      </c>
    </row>
    <row r="153" spans="1:14" x14ac:dyDescent="0.4">
      <c r="A153" t="str">
        <f t="shared" si="7"/>
        <v>Uruguay</v>
      </c>
      <c r="B153" s="46" t="e">
        <f t="shared" si="6"/>
        <v>#REF!</v>
      </c>
      <c r="C153" t="str">
        <f t="shared" si="6"/>
        <v>Net Ext. Debt Position, Central Bank, Long-term, Other debt instruments, USD</v>
      </c>
      <c r="D153" t="str">
        <f t="shared" si="6"/>
        <v>DT.DOD.DLTO.CD.MA.AR.NE.US</v>
      </c>
      <c r="E153" t="str">
        <f t="shared" si="6"/>
        <v>Millions (0)</v>
      </c>
      <c r="F153" t="e" cm="1">
        <f t="array" ref="F153">+_xlfn.XLOOKUP($L$1&amp;L153,#REF!&amp;#REF!,#REF!)</f>
        <v>#REF!</v>
      </c>
      <c r="K153" s="49" t="e">
        <f>+VLOOKUP($L$1,#REF!,2,FALSE)</f>
        <v>#REF!</v>
      </c>
      <c r="L153" t="s">
        <v>256</v>
      </c>
      <c r="M153" s="46" t="s">
        <v>191</v>
      </c>
      <c r="N153" t="s">
        <v>224</v>
      </c>
    </row>
    <row r="154" spans="1:14" x14ac:dyDescent="0.4">
      <c r="A154" t="str">
        <f t="shared" si="7"/>
        <v>Uruguay</v>
      </c>
      <c r="B154" s="46" t="e">
        <f t="shared" si="6"/>
        <v>#REF!</v>
      </c>
      <c r="C154" t="str">
        <f t="shared" si="6"/>
        <v>Net Ext. Debt Position, Deposit-Taking Corp., exc. CB, All maturities, All instruments, USD</v>
      </c>
      <c r="D154" t="str">
        <f t="shared" si="6"/>
        <v>DT.DOD.DECT.CD.CB.AR.NE.US</v>
      </c>
      <c r="E154" t="str">
        <f t="shared" si="6"/>
        <v>Millions (0)</v>
      </c>
      <c r="F154" t="e" cm="1">
        <f t="array" ref="F154">+_xlfn.XLOOKUP($L$1&amp;L154,#REF!&amp;#REF!,#REF!)</f>
        <v>#REF!</v>
      </c>
      <c r="K154" s="49" t="e">
        <f>+VLOOKUP($L$1,#REF!,2,FALSE)</f>
        <v>#REF!</v>
      </c>
      <c r="L154" t="s">
        <v>255</v>
      </c>
      <c r="M154" s="46" t="s">
        <v>192</v>
      </c>
      <c r="N154" t="s">
        <v>224</v>
      </c>
    </row>
    <row r="155" spans="1:14" x14ac:dyDescent="0.4">
      <c r="A155" t="str">
        <f t="shared" si="7"/>
        <v>Uruguay</v>
      </c>
      <c r="B155" s="46" t="e">
        <f t="shared" si="6"/>
        <v>#REF!</v>
      </c>
      <c r="C155" t="str">
        <f t="shared" si="6"/>
        <v>Net Ext. Debt Position, Deposit-Taking Corp., exc. CB, Short-term, All instruments, USD</v>
      </c>
      <c r="D155" t="str">
        <f t="shared" si="6"/>
        <v>DT.DOD.DSTC.CD.CB.AR.NE.US</v>
      </c>
      <c r="E155" t="str">
        <f t="shared" si="6"/>
        <v>Millions (0)</v>
      </c>
      <c r="F155" t="e" cm="1">
        <f t="array" ref="F155">+_xlfn.XLOOKUP($L$1&amp;L155,#REF!&amp;#REF!,#REF!)</f>
        <v>#REF!</v>
      </c>
      <c r="K155" s="49" t="e">
        <f>+VLOOKUP($L$1,#REF!,2,FALSE)</f>
        <v>#REF!</v>
      </c>
      <c r="L155" t="s">
        <v>254</v>
      </c>
      <c r="M155" s="46" t="s">
        <v>193</v>
      </c>
      <c r="N155" t="s">
        <v>224</v>
      </c>
    </row>
    <row r="156" spans="1:14" x14ac:dyDescent="0.4">
      <c r="A156" t="str">
        <f t="shared" si="7"/>
        <v>Uruguay</v>
      </c>
      <c r="B156" s="46" t="e">
        <f t="shared" si="6"/>
        <v>#REF!</v>
      </c>
      <c r="C156" t="str">
        <f t="shared" si="6"/>
        <v>Net Ext. Debt Position, Deposit-Taking Corp., exc. CB, Short-term, Currency and deposits, USD</v>
      </c>
      <c r="D156" t="str">
        <f t="shared" si="6"/>
        <v>DT.DOD.DSCD.CD.CB.AR.NE.US</v>
      </c>
      <c r="E156" t="str">
        <f t="shared" si="6"/>
        <v>Millions (0)</v>
      </c>
      <c r="F156" t="e" cm="1">
        <f t="array" ref="F156">+_xlfn.XLOOKUP($L$1&amp;L156,#REF!&amp;#REF!,#REF!)</f>
        <v>#REF!</v>
      </c>
      <c r="K156" s="49" t="e">
        <f>+VLOOKUP($L$1,#REF!,2,FALSE)</f>
        <v>#REF!</v>
      </c>
      <c r="L156" t="s">
        <v>253</v>
      </c>
      <c r="M156" s="46" t="s">
        <v>194</v>
      </c>
      <c r="N156" t="s">
        <v>224</v>
      </c>
    </row>
    <row r="157" spans="1:14" x14ac:dyDescent="0.4">
      <c r="A157" t="str">
        <f t="shared" si="7"/>
        <v>Uruguay</v>
      </c>
      <c r="B157" s="46" t="e">
        <f t="shared" si="6"/>
        <v>#REF!</v>
      </c>
      <c r="C157" t="str">
        <f t="shared" si="6"/>
        <v>Net Ext. Debt Position, Deposit-Taking Corp., exc. CB, Short-term, Debt securities, USD</v>
      </c>
      <c r="D157" t="str">
        <f t="shared" si="6"/>
        <v>DT.DOD.DSTM.CD.CB.AR.NE.US</v>
      </c>
      <c r="E157" t="str">
        <f t="shared" si="6"/>
        <v>Millions (0)</v>
      </c>
      <c r="F157" t="e" cm="1">
        <f t="array" ref="F157">+_xlfn.XLOOKUP($L$1&amp;L157,#REF!&amp;#REF!,#REF!)</f>
        <v>#REF!</v>
      </c>
      <c r="K157" s="49" t="e">
        <f>+VLOOKUP($L$1,#REF!,2,FALSE)</f>
        <v>#REF!</v>
      </c>
      <c r="L157" t="s">
        <v>252</v>
      </c>
      <c r="M157" s="46" t="s">
        <v>195</v>
      </c>
      <c r="N157" t="s">
        <v>224</v>
      </c>
    </row>
    <row r="158" spans="1:14" x14ac:dyDescent="0.4">
      <c r="A158" t="str">
        <f t="shared" si="7"/>
        <v>Uruguay</v>
      </c>
      <c r="B158" s="46" t="e">
        <f t="shared" si="6"/>
        <v>#REF!</v>
      </c>
      <c r="C158" t="str">
        <f t="shared" si="6"/>
        <v>Net Ext. Debt Position, Deposit-Taking Corp., exc. CB, Short-term, Loans, USD</v>
      </c>
      <c r="D158" t="str">
        <f t="shared" si="6"/>
        <v>DT.DOD.DSTL.CD.CB.AR.NE.US</v>
      </c>
      <c r="E158" t="str">
        <f t="shared" si="6"/>
        <v>Millions (0)</v>
      </c>
      <c r="F158" t="e" cm="1">
        <f t="array" ref="F158">+_xlfn.XLOOKUP($L$1&amp;L158,#REF!&amp;#REF!,#REF!)</f>
        <v>#REF!</v>
      </c>
      <c r="K158" s="49" t="e">
        <f>+VLOOKUP($L$1,#REF!,2,FALSE)</f>
        <v>#REF!</v>
      </c>
      <c r="L158" t="s">
        <v>251</v>
      </c>
      <c r="M158" s="46" t="s">
        <v>196</v>
      </c>
      <c r="N158" t="s">
        <v>224</v>
      </c>
    </row>
    <row r="159" spans="1:14" x14ac:dyDescent="0.4">
      <c r="A159" t="str">
        <f t="shared" si="7"/>
        <v>Uruguay</v>
      </c>
      <c r="B159" s="46" t="e">
        <f t="shared" si="6"/>
        <v>#REF!</v>
      </c>
      <c r="C159" t="str">
        <f t="shared" si="6"/>
        <v>Net Ext. Debt Position, Deposit-Taking Corp., exc. CB, Short-term, Trade credit and advances, USD</v>
      </c>
      <c r="D159" t="str">
        <f t="shared" si="6"/>
        <v>DT.DOD.DSTT.CD.CB.AR.NE.US</v>
      </c>
      <c r="E159" t="str">
        <f t="shared" si="6"/>
        <v>Millions (0)</v>
      </c>
      <c r="F159" t="e" cm="1">
        <f t="array" ref="F159">+_xlfn.XLOOKUP($L$1&amp;L159,#REF!&amp;#REF!,#REF!)</f>
        <v>#REF!</v>
      </c>
      <c r="K159" s="49" t="e">
        <f>+VLOOKUP($L$1,#REF!,2,FALSE)</f>
        <v>#REF!</v>
      </c>
      <c r="L159" t="s">
        <v>250</v>
      </c>
      <c r="M159" s="46" t="s">
        <v>197</v>
      </c>
      <c r="N159" t="s">
        <v>224</v>
      </c>
    </row>
    <row r="160" spans="1:14" x14ac:dyDescent="0.4">
      <c r="A160" t="str">
        <f t="shared" si="7"/>
        <v>Uruguay</v>
      </c>
      <c r="B160" s="46" t="e">
        <f t="shared" si="6"/>
        <v>#REF!</v>
      </c>
      <c r="C160" t="str">
        <f t="shared" si="6"/>
        <v>Net Ext. Debt Position, Deposit-Taking Corp., exc. CB, Short-term, Other debt instruments, USD</v>
      </c>
      <c r="D160" t="str">
        <f t="shared" si="6"/>
        <v>DT.DOD.DSOO.CD.CB.AR.NE.US</v>
      </c>
      <c r="E160" t="str">
        <f t="shared" si="6"/>
        <v>Millions (0)</v>
      </c>
      <c r="F160" t="e" cm="1">
        <f t="array" ref="F160">+_xlfn.XLOOKUP($L$1&amp;L160,#REF!&amp;#REF!,#REF!)</f>
        <v>#REF!</v>
      </c>
      <c r="K160" s="49" t="e">
        <f>+VLOOKUP($L$1,#REF!,2,FALSE)</f>
        <v>#REF!</v>
      </c>
      <c r="L160" t="s">
        <v>249</v>
      </c>
      <c r="M160" s="46" t="s">
        <v>198</v>
      </c>
      <c r="N160" t="s">
        <v>224</v>
      </c>
    </row>
    <row r="161" spans="1:14" x14ac:dyDescent="0.4">
      <c r="A161" t="str">
        <f t="shared" si="7"/>
        <v>Uruguay</v>
      </c>
      <c r="B161" s="46" t="e">
        <f t="shared" si="6"/>
        <v>#REF!</v>
      </c>
      <c r="C161" t="str">
        <f t="shared" si="6"/>
        <v>Net Ext. Debt Position, Deposit-Taking Corp., exc. CB, Long-term, All instruments, USD</v>
      </c>
      <c r="D161" t="str">
        <f t="shared" si="6"/>
        <v>DT.DOD.DLXF.CD.CB.AR.NE.US</v>
      </c>
      <c r="E161" t="str">
        <f t="shared" si="6"/>
        <v>Millions (0)</v>
      </c>
      <c r="F161" t="e" cm="1">
        <f t="array" ref="F161">+_xlfn.XLOOKUP($L$1&amp;L161,#REF!&amp;#REF!,#REF!)</f>
        <v>#REF!</v>
      </c>
      <c r="K161" s="49" t="e">
        <f>+VLOOKUP($L$1,#REF!,2,FALSE)</f>
        <v>#REF!</v>
      </c>
      <c r="L161" t="s">
        <v>248</v>
      </c>
      <c r="M161" s="46" t="s">
        <v>199</v>
      </c>
      <c r="N161" t="s">
        <v>224</v>
      </c>
    </row>
    <row r="162" spans="1:14" x14ac:dyDescent="0.4">
      <c r="A162" t="str">
        <f t="shared" si="7"/>
        <v>Uruguay</v>
      </c>
      <c r="B162" s="46" t="e">
        <f t="shared" ref="B162:E184" si="8">+K162</f>
        <v>#REF!</v>
      </c>
      <c r="C162" t="str">
        <f t="shared" si="8"/>
        <v>Net Ext. Debt Position, Deposit-Taking Corp., exc. CB, Long-term, Currency and deposits, USD</v>
      </c>
      <c r="D162" t="str">
        <f t="shared" si="8"/>
        <v>DT.DOD.DLCD.CD.CB.AR.NE.US</v>
      </c>
      <c r="E162" t="str">
        <f t="shared" si="8"/>
        <v>Millions (0)</v>
      </c>
      <c r="F162" t="e" cm="1">
        <f t="array" ref="F162">+_xlfn.XLOOKUP($L$1&amp;L162,#REF!&amp;#REF!,#REF!)</f>
        <v>#REF!</v>
      </c>
      <c r="K162" s="49" t="e">
        <f>+VLOOKUP($L$1,#REF!,2,FALSE)</f>
        <v>#REF!</v>
      </c>
      <c r="L162" t="s">
        <v>247</v>
      </c>
      <c r="M162" s="46" t="s">
        <v>200</v>
      </c>
      <c r="N162" t="s">
        <v>224</v>
      </c>
    </row>
    <row r="163" spans="1:14" x14ac:dyDescent="0.4">
      <c r="A163" t="str">
        <f t="shared" si="7"/>
        <v>Uruguay</v>
      </c>
      <c r="B163" s="46" t="e">
        <f t="shared" si="8"/>
        <v>#REF!</v>
      </c>
      <c r="C163" t="str">
        <f t="shared" si="8"/>
        <v>Net Ext. Debt Position, Deposit-Taking Corp., exc. CB, Long-term, Debt securities, USD</v>
      </c>
      <c r="D163" t="str">
        <f t="shared" si="8"/>
        <v>DT.DOD.DLBN.CD.CB.AR.NE.US</v>
      </c>
      <c r="E163" t="str">
        <f t="shared" si="8"/>
        <v>Millions (0)</v>
      </c>
      <c r="F163" t="e" cm="1">
        <f t="array" ref="F163">+_xlfn.XLOOKUP($L$1&amp;L163,#REF!&amp;#REF!,#REF!)</f>
        <v>#REF!</v>
      </c>
      <c r="K163" s="49" t="e">
        <f>+VLOOKUP($L$1,#REF!,2,FALSE)</f>
        <v>#REF!</v>
      </c>
      <c r="L163" t="s">
        <v>246</v>
      </c>
      <c r="M163" s="46" t="s">
        <v>201</v>
      </c>
      <c r="N163" t="s">
        <v>224</v>
      </c>
    </row>
    <row r="164" spans="1:14" x14ac:dyDescent="0.4">
      <c r="A164" t="str">
        <f t="shared" si="7"/>
        <v>Uruguay</v>
      </c>
      <c r="B164" s="46" t="e">
        <f t="shared" si="8"/>
        <v>#REF!</v>
      </c>
      <c r="C164" t="str">
        <f t="shared" si="8"/>
        <v>Net Ext. Debt Position, Deposit-Taking Corp., exc. CB, Long-term, Loans, USD</v>
      </c>
      <c r="D164" t="str">
        <f t="shared" si="8"/>
        <v>DT.DOD.DLTL.CD.CB.AR.NE.US</v>
      </c>
      <c r="E164" t="str">
        <f t="shared" si="8"/>
        <v>Millions (0)</v>
      </c>
      <c r="F164" t="e" cm="1">
        <f t="array" ref="F164">+_xlfn.XLOOKUP($L$1&amp;L164,#REF!&amp;#REF!,#REF!)</f>
        <v>#REF!</v>
      </c>
      <c r="K164" s="49" t="e">
        <f>+VLOOKUP($L$1,#REF!,2,FALSE)</f>
        <v>#REF!</v>
      </c>
      <c r="L164" t="s">
        <v>245</v>
      </c>
      <c r="M164" s="46" t="s">
        <v>202</v>
      </c>
      <c r="N164" t="s">
        <v>224</v>
      </c>
    </row>
    <row r="165" spans="1:14" x14ac:dyDescent="0.4">
      <c r="A165" t="str">
        <f t="shared" si="7"/>
        <v>Uruguay</v>
      </c>
      <c r="B165" s="46" t="e">
        <f t="shared" si="8"/>
        <v>#REF!</v>
      </c>
      <c r="C165" t="str">
        <f t="shared" si="8"/>
        <v>Net Ext. Debt Position, Deposit-Taking Corp., exc. CB, Long-term, Trade credit and advances, USD</v>
      </c>
      <c r="D165" t="str">
        <f t="shared" si="8"/>
        <v>DT.DOD.DLTT.CD.CB.AR.NE.US</v>
      </c>
      <c r="E165" t="str">
        <f t="shared" si="8"/>
        <v>Millions (0)</v>
      </c>
      <c r="F165" t="e" cm="1">
        <f t="array" ref="F165">+_xlfn.XLOOKUP($L$1&amp;L165,#REF!&amp;#REF!,#REF!)</f>
        <v>#REF!</v>
      </c>
      <c r="K165" s="49" t="e">
        <f>+VLOOKUP($L$1,#REF!,2,FALSE)</f>
        <v>#REF!</v>
      </c>
      <c r="L165" t="s">
        <v>244</v>
      </c>
      <c r="M165" s="46" t="s">
        <v>203</v>
      </c>
      <c r="N165" t="s">
        <v>224</v>
      </c>
    </row>
    <row r="166" spans="1:14" x14ac:dyDescent="0.4">
      <c r="A166" t="str">
        <f t="shared" si="7"/>
        <v>Uruguay</v>
      </c>
      <c r="B166" s="46" t="e">
        <f t="shared" si="8"/>
        <v>#REF!</v>
      </c>
      <c r="C166" t="str">
        <f t="shared" si="8"/>
        <v>Net Ext. Debt Position, Deposit-Taking Corp., exc. CB, Long-term, Other debt instruments, USD</v>
      </c>
      <c r="D166" t="str">
        <f t="shared" si="8"/>
        <v>DT.DOD.DLTO.CD.CB.AR.NE.US</v>
      </c>
      <c r="E166" t="str">
        <f t="shared" si="8"/>
        <v>Millions (0)</v>
      </c>
      <c r="F166" t="e" cm="1">
        <f t="array" ref="F166">+_xlfn.XLOOKUP($L$1&amp;L166,#REF!&amp;#REF!,#REF!)</f>
        <v>#REF!</v>
      </c>
      <c r="K166" s="49" t="e">
        <f>+VLOOKUP($L$1,#REF!,2,FALSE)</f>
        <v>#REF!</v>
      </c>
      <c r="L166" t="s">
        <v>243</v>
      </c>
      <c r="M166" s="46" t="s">
        <v>204</v>
      </c>
      <c r="N166" t="s">
        <v>224</v>
      </c>
    </row>
    <row r="167" spans="1:14" x14ac:dyDescent="0.4">
      <c r="A167" t="str">
        <f t="shared" si="7"/>
        <v>Uruguay</v>
      </c>
      <c r="B167" s="46" t="e">
        <f t="shared" si="8"/>
        <v>#REF!</v>
      </c>
      <c r="C167" t="str">
        <f t="shared" si="8"/>
        <v>Net Ext. Debt Position, Other Sectors, All maturities, All instruments, USD</v>
      </c>
      <c r="D167" t="str">
        <f t="shared" si="8"/>
        <v>DT.DOD.DECT.CD.OT.AR.NE.US</v>
      </c>
      <c r="E167" t="str">
        <f t="shared" si="8"/>
        <v>Millions (0)</v>
      </c>
      <c r="F167" t="e" cm="1">
        <f t="array" ref="F167">+_xlfn.XLOOKUP($L$1&amp;L167,#REF!&amp;#REF!,#REF!)</f>
        <v>#REF!</v>
      </c>
      <c r="K167" s="49" t="e">
        <f>+VLOOKUP($L$1,#REF!,2,FALSE)</f>
        <v>#REF!</v>
      </c>
      <c r="L167" t="s">
        <v>242</v>
      </c>
      <c r="M167" s="46" t="s">
        <v>205</v>
      </c>
      <c r="N167" t="s">
        <v>224</v>
      </c>
    </row>
    <row r="168" spans="1:14" x14ac:dyDescent="0.4">
      <c r="A168" t="str">
        <f t="shared" si="7"/>
        <v>Uruguay</v>
      </c>
      <c r="B168" s="46" t="e">
        <f t="shared" si="8"/>
        <v>#REF!</v>
      </c>
      <c r="C168" t="str">
        <f t="shared" si="8"/>
        <v>Net Ext. Debt Position, Other Sectors, Short-term, All instruments, USD</v>
      </c>
      <c r="D168" t="str">
        <f t="shared" si="8"/>
        <v>DT.DOD.DSTC.CD.OT.AR.NE.US</v>
      </c>
      <c r="E168" t="str">
        <f t="shared" si="8"/>
        <v>Millions (0)</v>
      </c>
      <c r="F168" t="e" cm="1">
        <f t="array" ref="F168">+_xlfn.XLOOKUP($L$1&amp;L168,#REF!&amp;#REF!,#REF!)</f>
        <v>#REF!</v>
      </c>
      <c r="K168" s="49" t="e">
        <f>+VLOOKUP($L$1,#REF!,2,FALSE)</f>
        <v>#REF!</v>
      </c>
      <c r="L168" t="s">
        <v>241</v>
      </c>
      <c r="M168" s="46" t="s">
        <v>206</v>
      </c>
      <c r="N168" t="s">
        <v>224</v>
      </c>
    </row>
    <row r="169" spans="1:14" x14ac:dyDescent="0.4">
      <c r="A169" t="str">
        <f t="shared" si="7"/>
        <v>Uruguay</v>
      </c>
      <c r="B169" s="46" t="e">
        <f t="shared" si="8"/>
        <v>#REF!</v>
      </c>
      <c r="C169" t="str">
        <f t="shared" si="8"/>
        <v>Net Ext. Debt Position, Other Sectors, Short-term, Currency and deposits, USD</v>
      </c>
      <c r="D169" t="str">
        <f t="shared" si="8"/>
        <v>DT.DOD.DSCD.CD.OT.AR.NE.US</v>
      </c>
      <c r="E169" t="str">
        <f t="shared" si="8"/>
        <v>Millions (0)</v>
      </c>
      <c r="F169" t="e" cm="1">
        <f t="array" ref="F169">+_xlfn.XLOOKUP($L$1&amp;L169,#REF!&amp;#REF!,#REF!)</f>
        <v>#REF!</v>
      </c>
      <c r="K169" s="49" t="e">
        <f>+VLOOKUP($L$1,#REF!,2,FALSE)</f>
        <v>#REF!</v>
      </c>
      <c r="L169" t="s">
        <v>240</v>
      </c>
      <c r="M169" s="46" t="s">
        <v>207</v>
      </c>
      <c r="N169" t="s">
        <v>224</v>
      </c>
    </row>
    <row r="170" spans="1:14" x14ac:dyDescent="0.4">
      <c r="A170" t="str">
        <f t="shared" si="7"/>
        <v>Uruguay</v>
      </c>
      <c r="B170" s="46" t="e">
        <f t="shared" si="8"/>
        <v>#REF!</v>
      </c>
      <c r="C170" t="str">
        <f t="shared" si="8"/>
        <v>Net Ext. Debt Position, Other Sectors, Short-term, Debt securities, USD</v>
      </c>
      <c r="D170" t="str">
        <f t="shared" si="8"/>
        <v>DT.DOD.DSTM.CD.OT.AR.NE.US</v>
      </c>
      <c r="E170" t="str">
        <f t="shared" si="8"/>
        <v>Millions (0)</v>
      </c>
      <c r="F170" t="e" cm="1">
        <f t="array" ref="F170">+_xlfn.XLOOKUP($L$1&amp;L170,#REF!&amp;#REF!,#REF!)</f>
        <v>#REF!</v>
      </c>
      <c r="K170" s="49" t="e">
        <f>+VLOOKUP($L$1,#REF!,2,FALSE)</f>
        <v>#REF!</v>
      </c>
      <c r="L170" t="s">
        <v>239</v>
      </c>
      <c r="M170" s="46" t="s">
        <v>208</v>
      </c>
      <c r="N170" t="s">
        <v>224</v>
      </c>
    </row>
    <row r="171" spans="1:14" x14ac:dyDescent="0.4">
      <c r="A171" t="str">
        <f t="shared" si="7"/>
        <v>Uruguay</v>
      </c>
      <c r="B171" s="46" t="e">
        <f t="shared" si="8"/>
        <v>#REF!</v>
      </c>
      <c r="C171" t="str">
        <f t="shared" si="8"/>
        <v>Net Ext. Debt Position, Other Sectors, Short-term, Loans, USD</v>
      </c>
      <c r="D171" t="str">
        <f t="shared" si="8"/>
        <v>DT.DOD.DSTL.CD.OT.AR.NE.US</v>
      </c>
      <c r="E171" t="str">
        <f t="shared" si="8"/>
        <v>Millions (0)</v>
      </c>
      <c r="F171" t="e" cm="1">
        <f t="array" ref="F171">+_xlfn.XLOOKUP($L$1&amp;L171,#REF!&amp;#REF!,#REF!)</f>
        <v>#REF!</v>
      </c>
      <c r="K171" s="49" t="e">
        <f>+VLOOKUP($L$1,#REF!,2,FALSE)</f>
        <v>#REF!</v>
      </c>
      <c r="L171" t="s">
        <v>238</v>
      </c>
      <c r="M171" s="46" t="s">
        <v>209</v>
      </c>
      <c r="N171" t="s">
        <v>224</v>
      </c>
    </row>
    <row r="172" spans="1:14" x14ac:dyDescent="0.4">
      <c r="A172" t="str">
        <f t="shared" si="7"/>
        <v>Uruguay</v>
      </c>
      <c r="B172" s="46" t="e">
        <f t="shared" si="8"/>
        <v>#REF!</v>
      </c>
      <c r="C172" t="str">
        <f t="shared" si="8"/>
        <v>Net Ext. Debt Position, Other Sectors, Short-term, Trade credit and advances, USD</v>
      </c>
      <c r="D172" t="str">
        <f t="shared" si="8"/>
        <v>DT.DOD.DSTT.CD.OT.AR.NE.US</v>
      </c>
      <c r="E172" t="str">
        <f t="shared" si="8"/>
        <v>Millions (0)</v>
      </c>
      <c r="F172" t="e" cm="1">
        <f t="array" ref="F172">+_xlfn.XLOOKUP($L$1&amp;L172,#REF!&amp;#REF!,#REF!)</f>
        <v>#REF!</v>
      </c>
      <c r="K172" s="49" t="e">
        <f>+VLOOKUP($L$1,#REF!,2,FALSE)</f>
        <v>#REF!</v>
      </c>
      <c r="L172" t="s">
        <v>237</v>
      </c>
      <c r="M172" s="46" t="s">
        <v>210</v>
      </c>
      <c r="N172" t="s">
        <v>224</v>
      </c>
    </row>
    <row r="173" spans="1:14" x14ac:dyDescent="0.4">
      <c r="A173" t="str">
        <f t="shared" si="7"/>
        <v>Uruguay</v>
      </c>
      <c r="B173" s="46" t="e">
        <f t="shared" si="8"/>
        <v>#REF!</v>
      </c>
      <c r="C173" t="str">
        <f t="shared" si="8"/>
        <v>Net Ext. Debt Position, Other Sectors, Short-term, Other debt instruments, USD</v>
      </c>
      <c r="D173" t="str">
        <f t="shared" si="8"/>
        <v>DT.DOD.DSOO.CD.OT.AR.NE.US</v>
      </c>
      <c r="E173" t="str">
        <f t="shared" si="8"/>
        <v>Millions (0)</v>
      </c>
      <c r="F173" t="e" cm="1">
        <f t="array" ref="F173">+_xlfn.XLOOKUP($L$1&amp;L173,#REF!&amp;#REF!,#REF!)</f>
        <v>#REF!</v>
      </c>
      <c r="K173" s="49" t="e">
        <f>+VLOOKUP($L$1,#REF!,2,FALSE)</f>
        <v>#REF!</v>
      </c>
      <c r="L173" t="s">
        <v>236</v>
      </c>
      <c r="M173" s="46" t="s">
        <v>211</v>
      </c>
      <c r="N173" t="s">
        <v>224</v>
      </c>
    </row>
    <row r="174" spans="1:14" x14ac:dyDescent="0.4">
      <c r="A174" t="str">
        <f t="shared" si="7"/>
        <v>Uruguay</v>
      </c>
      <c r="B174" s="46" t="e">
        <f t="shared" si="8"/>
        <v>#REF!</v>
      </c>
      <c r="C174" t="str">
        <f t="shared" si="8"/>
        <v>Net Ext. Debt Position, Other Sectors, Long-term, All instruments, USD</v>
      </c>
      <c r="D174" t="str">
        <f t="shared" si="8"/>
        <v>DT.DOD.DLXF.CD.OT.AR.NE.US</v>
      </c>
      <c r="E174" t="str">
        <f t="shared" si="8"/>
        <v>Millions (0)</v>
      </c>
      <c r="F174" t="e" cm="1">
        <f t="array" ref="F174">+_xlfn.XLOOKUP($L$1&amp;L174,#REF!&amp;#REF!,#REF!)</f>
        <v>#REF!</v>
      </c>
      <c r="K174" s="49" t="e">
        <f>+VLOOKUP($L$1,#REF!,2,FALSE)</f>
        <v>#REF!</v>
      </c>
      <c r="L174" t="s">
        <v>235</v>
      </c>
      <c r="M174" s="46" t="s">
        <v>212</v>
      </c>
      <c r="N174" t="s">
        <v>224</v>
      </c>
    </row>
    <row r="175" spans="1:14" x14ac:dyDescent="0.4">
      <c r="A175" t="str">
        <f t="shared" si="7"/>
        <v>Uruguay</v>
      </c>
      <c r="B175" s="46" t="e">
        <f t="shared" si="8"/>
        <v>#REF!</v>
      </c>
      <c r="C175" t="str">
        <f t="shared" si="8"/>
        <v>Net Ext. Debt Position, Other Sectors, Long-term, Currency and deposits, USD</v>
      </c>
      <c r="D175" t="str">
        <f t="shared" si="8"/>
        <v>DT.DOD.DLCD.CD.OT.AR.NE.US</v>
      </c>
      <c r="E175" t="str">
        <f t="shared" si="8"/>
        <v>Millions (0)</v>
      </c>
      <c r="F175" t="e" cm="1">
        <f t="array" ref="F175">+_xlfn.XLOOKUP($L$1&amp;L175,#REF!&amp;#REF!,#REF!)</f>
        <v>#REF!</v>
      </c>
      <c r="K175" s="49" t="e">
        <f>+VLOOKUP($L$1,#REF!,2,FALSE)</f>
        <v>#REF!</v>
      </c>
      <c r="L175" t="s">
        <v>234</v>
      </c>
      <c r="M175" s="46" t="s">
        <v>213</v>
      </c>
      <c r="N175" t="s">
        <v>224</v>
      </c>
    </row>
    <row r="176" spans="1:14" x14ac:dyDescent="0.4">
      <c r="A176" t="str">
        <f t="shared" si="7"/>
        <v>Uruguay</v>
      </c>
      <c r="B176" s="46" t="e">
        <f t="shared" si="8"/>
        <v>#REF!</v>
      </c>
      <c r="C176" t="str">
        <f t="shared" si="8"/>
        <v>Net Ext. Debt Position, Other Sectors, Long-term, Debt securities, USD</v>
      </c>
      <c r="D176" t="str">
        <f t="shared" si="8"/>
        <v>DT.DOD.DLBN.CD.OT.AR.NE.US</v>
      </c>
      <c r="E176" t="str">
        <f t="shared" si="8"/>
        <v>Millions (0)</v>
      </c>
      <c r="F176" t="e" cm="1">
        <f t="array" ref="F176">+_xlfn.XLOOKUP($L$1&amp;L176,#REF!&amp;#REF!,#REF!)</f>
        <v>#REF!</v>
      </c>
      <c r="K176" s="49" t="e">
        <f>+VLOOKUP($L$1,#REF!,2,FALSE)</f>
        <v>#REF!</v>
      </c>
      <c r="L176" t="s">
        <v>233</v>
      </c>
      <c r="M176" s="46" t="s">
        <v>214</v>
      </c>
      <c r="N176" t="s">
        <v>224</v>
      </c>
    </row>
    <row r="177" spans="1:14" x14ac:dyDescent="0.4">
      <c r="A177" t="str">
        <f t="shared" si="7"/>
        <v>Uruguay</v>
      </c>
      <c r="B177" s="46" t="e">
        <f t="shared" si="8"/>
        <v>#REF!</v>
      </c>
      <c r="C177" t="str">
        <f t="shared" si="8"/>
        <v>Net Ext. Debt Position, Other Sectors, Long-term, Loans, USD</v>
      </c>
      <c r="D177" t="str">
        <f t="shared" si="8"/>
        <v>DT.DOD.DLTL.CD.OT.AR.NE.US</v>
      </c>
      <c r="E177" t="str">
        <f t="shared" si="8"/>
        <v>Millions (0)</v>
      </c>
      <c r="F177" t="e" cm="1">
        <f t="array" ref="F177">+_xlfn.XLOOKUP($L$1&amp;L177,#REF!&amp;#REF!,#REF!)</f>
        <v>#REF!</v>
      </c>
      <c r="K177" s="49" t="e">
        <f>+VLOOKUP($L$1,#REF!,2,FALSE)</f>
        <v>#REF!</v>
      </c>
      <c r="L177" t="s">
        <v>232</v>
      </c>
      <c r="M177" s="46" t="s">
        <v>215</v>
      </c>
      <c r="N177" t="s">
        <v>224</v>
      </c>
    </row>
    <row r="178" spans="1:14" x14ac:dyDescent="0.4">
      <c r="A178" t="str">
        <f t="shared" si="7"/>
        <v>Uruguay</v>
      </c>
      <c r="B178" s="46" t="e">
        <f t="shared" si="8"/>
        <v>#REF!</v>
      </c>
      <c r="C178" t="str">
        <f t="shared" si="8"/>
        <v>Net Ext. Debt Position, Other Sectors, Long-term, Trade credit and advances, USD</v>
      </c>
      <c r="D178" t="str">
        <f t="shared" si="8"/>
        <v>DT.DOD.DLTT.CD.OT.AR.NE.US</v>
      </c>
      <c r="E178" t="str">
        <f t="shared" si="8"/>
        <v>Millions (0)</v>
      </c>
      <c r="F178" t="e" cm="1">
        <f t="array" ref="F178">+_xlfn.XLOOKUP($L$1&amp;L178,#REF!&amp;#REF!,#REF!)</f>
        <v>#REF!</v>
      </c>
      <c r="K178" s="49" t="e">
        <f>+VLOOKUP($L$1,#REF!,2,FALSE)</f>
        <v>#REF!</v>
      </c>
      <c r="L178" t="s">
        <v>231</v>
      </c>
      <c r="M178" s="46" t="s">
        <v>216</v>
      </c>
      <c r="N178" t="s">
        <v>224</v>
      </c>
    </row>
    <row r="179" spans="1:14" x14ac:dyDescent="0.4">
      <c r="A179" t="str">
        <f t="shared" si="7"/>
        <v>Uruguay</v>
      </c>
      <c r="B179" s="46" t="e">
        <f t="shared" si="8"/>
        <v>#REF!</v>
      </c>
      <c r="C179" t="str">
        <f t="shared" si="8"/>
        <v>Net Ext. Debt Position, Other Sectors, Long-term, Other debt instruments, USD</v>
      </c>
      <c r="D179" t="str">
        <f t="shared" si="8"/>
        <v>DT.DOD.DLTO.CD.OT.AR.NE.US</v>
      </c>
      <c r="E179" t="str">
        <f t="shared" si="8"/>
        <v>Millions (0)</v>
      </c>
      <c r="F179" t="e" cm="1">
        <f t="array" ref="F179">+_xlfn.XLOOKUP($L$1&amp;L179,#REF!&amp;#REF!,#REF!)</f>
        <v>#REF!</v>
      </c>
      <c r="K179" s="49" t="e">
        <f>+VLOOKUP($L$1,#REF!,2,FALSE)</f>
        <v>#REF!</v>
      </c>
      <c r="L179" t="s">
        <v>230</v>
      </c>
      <c r="M179" s="46" t="s">
        <v>217</v>
      </c>
      <c r="N179" t="s">
        <v>224</v>
      </c>
    </row>
    <row r="180" spans="1:14" x14ac:dyDescent="0.4">
      <c r="A180" t="str">
        <f t="shared" si="7"/>
        <v>Uruguay</v>
      </c>
      <c r="B180" s="46" t="e">
        <f t="shared" si="8"/>
        <v>#REF!</v>
      </c>
      <c r="C180" t="str">
        <f t="shared" si="8"/>
        <v>Net Ext. Debt Position, DI: Intercom Lending, All maturities, All instruments, USD</v>
      </c>
      <c r="D180" t="str">
        <f t="shared" si="8"/>
        <v>DT.DOD.DECT.CD.IL.AR.NE.US</v>
      </c>
      <c r="E180" t="str">
        <f t="shared" si="8"/>
        <v>Millions (0)</v>
      </c>
      <c r="F180" t="e" cm="1">
        <f t="array" ref="F180">+_xlfn.XLOOKUP($L$1&amp;L180,#REF!&amp;#REF!,#REF!)</f>
        <v>#REF!</v>
      </c>
      <c r="K180" s="49" t="e">
        <f>+VLOOKUP($L$1,#REF!,2,FALSE)</f>
        <v>#REF!</v>
      </c>
      <c r="L180" t="s">
        <v>229</v>
      </c>
      <c r="M180" s="46" t="s">
        <v>218</v>
      </c>
      <c r="N180" t="s">
        <v>224</v>
      </c>
    </row>
    <row r="181" spans="1:14" x14ac:dyDescent="0.4">
      <c r="A181" t="str">
        <f t="shared" si="7"/>
        <v>Uruguay</v>
      </c>
      <c r="B181" s="46" t="e">
        <f t="shared" si="8"/>
        <v>#REF!</v>
      </c>
      <c r="C181" t="str">
        <f t="shared" si="8"/>
        <v>Net Ext. Debt Position, DI: Intercom Lending, All maturities, Debt of dir. investment ent. to dir. investors, USD</v>
      </c>
      <c r="D181" t="str">
        <f t="shared" si="8"/>
        <v>DT.DOD.DIDI.CD.IL.NE.US</v>
      </c>
      <c r="E181" t="str">
        <f t="shared" si="8"/>
        <v>Millions (0)</v>
      </c>
      <c r="F181" t="e" cm="1">
        <f t="array" ref="F181">+_xlfn.XLOOKUP($L$1&amp;L181,#REF!&amp;#REF!,#REF!)</f>
        <v>#REF!</v>
      </c>
      <c r="K181" s="49" t="e">
        <f>+VLOOKUP($L$1,#REF!,2,FALSE)</f>
        <v>#REF!</v>
      </c>
      <c r="L181" t="s">
        <v>228</v>
      </c>
      <c r="M181" s="46" t="s">
        <v>219</v>
      </c>
      <c r="N181" t="s">
        <v>224</v>
      </c>
    </row>
    <row r="182" spans="1:14" x14ac:dyDescent="0.4">
      <c r="A182" t="str">
        <f t="shared" si="7"/>
        <v>Uruguay</v>
      </c>
      <c r="B182" s="46" t="e">
        <f t="shared" si="8"/>
        <v>#REF!</v>
      </c>
      <c r="C182" t="str">
        <f t="shared" si="8"/>
        <v>Net Ext. Debt Position, DI: Intercom Lending, All maturities, Debt of dir. investors to dir. investment ent., USD</v>
      </c>
      <c r="D182" t="str">
        <f t="shared" si="8"/>
        <v>DT.DOD.DIIE.CD.IL.NE.US</v>
      </c>
      <c r="E182" t="str">
        <f t="shared" si="8"/>
        <v>Millions (0)</v>
      </c>
      <c r="F182" t="e" cm="1">
        <f t="array" ref="F182">+_xlfn.XLOOKUP($L$1&amp;L182,#REF!&amp;#REF!,#REF!)</f>
        <v>#REF!</v>
      </c>
      <c r="K182" s="49" t="e">
        <f>+VLOOKUP($L$1,#REF!,2,FALSE)</f>
        <v>#REF!</v>
      </c>
      <c r="L182" t="s">
        <v>227</v>
      </c>
      <c r="M182" s="46" t="s">
        <v>220</v>
      </c>
      <c r="N182" t="s">
        <v>224</v>
      </c>
    </row>
    <row r="183" spans="1:14" x14ac:dyDescent="0.4">
      <c r="A183" t="str">
        <f t="shared" si="7"/>
        <v>Uruguay</v>
      </c>
      <c r="B183" s="46" t="e">
        <f t="shared" si="8"/>
        <v>#REF!</v>
      </c>
      <c r="C183" t="str">
        <f t="shared" si="8"/>
        <v>Net Ext. Debt Position, DI: Intercom Lending, All maturities, Debt between fellow enterprises, USD</v>
      </c>
      <c r="D183" t="str">
        <f t="shared" si="8"/>
        <v>DT.DOD.DIFE.CD.IL.NE.US</v>
      </c>
      <c r="E183" t="str">
        <f t="shared" si="8"/>
        <v>Millions (0)</v>
      </c>
      <c r="F183" t="e" cm="1">
        <f t="array" ref="F183">+_xlfn.XLOOKUP($L$1&amp;L183,#REF!&amp;#REF!,#REF!)</f>
        <v>#REF!</v>
      </c>
      <c r="K183" s="49" t="e">
        <f>+VLOOKUP($L$1,#REF!,2,FALSE)</f>
        <v>#REF!</v>
      </c>
      <c r="L183" t="s">
        <v>226</v>
      </c>
      <c r="M183" s="46" t="s">
        <v>221</v>
      </c>
      <c r="N183" t="s">
        <v>224</v>
      </c>
    </row>
    <row r="184" spans="1:14" x14ac:dyDescent="0.4">
      <c r="A184" t="str">
        <f t="shared" si="7"/>
        <v>Uruguay</v>
      </c>
      <c r="B184" s="46" t="e">
        <f t="shared" si="8"/>
        <v>#REF!</v>
      </c>
      <c r="C184" t="str">
        <f t="shared" si="8"/>
        <v>Net Ext. Debt Position, All Sectors, All maturities, All instruments, USD</v>
      </c>
      <c r="D184" t="str">
        <f t="shared" si="8"/>
        <v>DT.DOD.DECT.CD.AR.NE.US</v>
      </c>
      <c r="E184" t="str">
        <f t="shared" si="8"/>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B07AC-A6F1-4D83-AA3C-BFD4A6A0E505}">
  <dimension ref="A1:N184"/>
  <sheetViews>
    <sheetView workbookViewId="0">
      <selection activeCell="L2" sqref="L2"/>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440</v>
      </c>
    </row>
    <row r="2" spans="1:14" x14ac:dyDescent="0.4">
      <c r="A2" t="str">
        <f>+L1</f>
        <v>Cyprus</v>
      </c>
      <c r="B2" s="46" t="e">
        <f t="shared" ref="B2:E33" si="0">+K2</f>
        <v>#REF!</v>
      </c>
      <c r="C2" t="str">
        <f t="shared" si="0"/>
        <v>Gross Ext. Debt Pos., General Government, All maturities, All instruments, Beginning pos., USD</v>
      </c>
      <c r="D2" t="str">
        <f t="shared" si="0"/>
        <v>DT.DOD.DECT.CD.GG.AR.GE.US</v>
      </c>
      <c r="E2" t="str">
        <f t="shared" si="0"/>
        <v>Millions (0)</v>
      </c>
      <c r="F2" t="e" cm="1">
        <f t="array" ref="F2">+_xlfn.XLOOKUP($L$1&amp;L2,#REF!&amp;#REF!,#REF!)</f>
        <v>#REF!</v>
      </c>
      <c r="K2" s="49" t="e">
        <f>+VLOOKUP($L$1,#REF!,2,FALSE)</f>
        <v>#REF!</v>
      </c>
      <c r="L2" t="s">
        <v>408</v>
      </c>
      <c r="M2" s="46" t="s">
        <v>40</v>
      </c>
      <c r="N2" t="s">
        <v>224</v>
      </c>
    </row>
    <row r="3" spans="1:14" x14ac:dyDescent="0.4">
      <c r="A3" t="str">
        <f>+A2</f>
        <v>Cyprus</v>
      </c>
      <c r="B3" s="46" t="e">
        <f t="shared" si="0"/>
        <v>#REF!</v>
      </c>
      <c r="C3" t="str">
        <f t="shared" si="0"/>
        <v>Gross Ext. Debt Pos., General Government, Short-term, All instruments, Beginning pos., USD</v>
      </c>
      <c r="D3" t="str">
        <f t="shared" si="0"/>
        <v>DT.DOD.DSTC.CD.GG.AR.GE.US</v>
      </c>
      <c r="E3" t="str">
        <f t="shared" si="0"/>
        <v>Millions (0)</v>
      </c>
      <c r="F3" t="e" cm="1">
        <f t="array" ref="F3">+_xlfn.XLOOKUP($L$1&amp;L3,#REF!&amp;#REF!,#REF!)</f>
        <v>#REF!</v>
      </c>
      <c r="K3" s="49" t="e">
        <f>+VLOOKUP($L$1,#REF!,2,FALSE)</f>
        <v>#REF!</v>
      </c>
      <c r="L3" t="s">
        <v>407</v>
      </c>
      <c r="M3" s="46" t="s">
        <v>41</v>
      </c>
      <c r="N3" t="s">
        <v>224</v>
      </c>
    </row>
    <row r="4" spans="1:14" x14ac:dyDescent="0.4">
      <c r="A4" t="str">
        <f t="shared" ref="A4:A67" si="1">+A3</f>
        <v>Cyprus</v>
      </c>
      <c r="B4" s="46" t="e">
        <f t="shared" si="0"/>
        <v>#REF!</v>
      </c>
      <c r="C4" t="str">
        <f t="shared" si="0"/>
        <v>Gross Ext. Debt Pos., General Government, Short-term, Currency and deposits, Beginning pos., USD</v>
      </c>
      <c r="D4" t="str">
        <f t="shared" si="0"/>
        <v>DT.DOD.DSCD.CD.GG.AR.GE.US</v>
      </c>
      <c r="E4" t="str">
        <f t="shared" si="0"/>
        <v>Millions (0)</v>
      </c>
      <c r="F4" t="e" cm="1">
        <f t="array" ref="F4">+_xlfn.XLOOKUP($L$1&amp;L4,#REF!&amp;#REF!,#REF!)</f>
        <v>#REF!</v>
      </c>
      <c r="K4" s="49" t="e">
        <f>+VLOOKUP($L$1,#REF!,2,FALSE)</f>
        <v>#REF!</v>
      </c>
      <c r="L4" t="s">
        <v>406</v>
      </c>
      <c r="M4" s="46" t="s">
        <v>42</v>
      </c>
      <c r="N4" t="s">
        <v>224</v>
      </c>
    </row>
    <row r="5" spans="1:14" x14ac:dyDescent="0.4">
      <c r="A5" t="str">
        <f t="shared" si="1"/>
        <v>Cyprus</v>
      </c>
      <c r="B5" s="46" t="e">
        <f t="shared" si="0"/>
        <v>#REF!</v>
      </c>
      <c r="C5" t="str">
        <f t="shared" si="0"/>
        <v>Gross Ext. Debt Pos., General Government, Short-term, Debt securities, Beginning pos., USD</v>
      </c>
      <c r="D5" t="str">
        <f t="shared" si="0"/>
        <v>DT.DOD.DSTM.CD.GG.AR.GE.US</v>
      </c>
      <c r="E5" t="str">
        <f t="shared" si="0"/>
        <v>Millions (0)</v>
      </c>
      <c r="F5" t="e" cm="1">
        <f t="array" ref="F5">+_xlfn.XLOOKUP($L$1&amp;L5,#REF!&amp;#REF!,#REF!)</f>
        <v>#REF!</v>
      </c>
      <c r="K5" s="49" t="e">
        <f>+VLOOKUP($L$1,#REF!,2,FALSE)</f>
        <v>#REF!</v>
      </c>
      <c r="L5" t="s">
        <v>405</v>
      </c>
      <c r="M5" s="46" t="s">
        <v>43</v>
      </c>
      <c r="N5" t="s">
        <v>224</v>
      </c>
    </row>
    <row r="6" spans="1:14" x14ac:dyDescent="0.4">
      <c r="A6" t="str">
        <f t="shared" si="1"/>
        <v>Cyprus</v>
      </c>
      <c r="B6" s="46" t="e">
        <f t="shared" si="0"/>
        <v>#REF!</v>
      </c>
      <c r="C6" t="str">
        <f t="shared" si="0"/>
        <v>Gross Ext. Debt Pos., General Government, Short-term, Loans, Beginning pos., USD</v>
      </c>
      <c r="D6" t="str">
        <f t="shared" si="0"/>
        <v>DT.DOD.DSTL.CD.GG.AR.GE.US</v>
      </c>
      <c r="E6" t="str">
        <f t="shared" si="0"/>
        <v>Millions (0)</v>
      </c>
      <c r="F6" t="e" cm="1">
        <f t="array" ref="F6">+_xlfn.XLOOKUP($L$1&amp;L6,#REF!&amp;#REF!,#REF!)</f>
        <v>#REF!</v>
      </c>
      <c r="K6" s="49" t="e">
        <f>+VLOOKUP($L$1,#REF!,2,FALSE)</f>
        <v>#REF!</v>
      </c>
      <c r="L6" t="s">
        <v>404</v>
      </c>
      <c r="M6" s="46" t="s">
        <v>44</v>
      </c>
      <c r="N6" t="s">
        <v>224</v>
      </c>
    </row>
    <row r="7" spans="1:14" x14ac:dyDescent="0.4">
      <c r="A7" t="str">
        <f t="shared" si="1"/>
        <v>Cyprus</v>
      </c>
      <c r="B7" s="46" t="e">
        <f t="shared" si="0"/>
        <v>#REF!</v>
      </c>
      <c r="C7" t="str">
        <f t="shared" si="0"/>
        <v>Gross Ext. Debt Pos., General Government, Short-term, Trade credit and advances, Beginning pos., USD</v>
      </c>
      <c r="D7" t="str">
        <f t="shared" si="0"/>
        <v>DT.DOD.DSTT.CD.GG.AR.GE.US</v>
      </c>
      <c r="E7" t="str">
        <f t="shared" si="0"/>
        <v>Millions (0)</v>
      </c>
      <c r="F7" t="e" cm="1">
        <f t="array" ref="F7">+_xlfn.XLOOKUP($L$1&amp;L7,#REF!&amp;#REF!,#REF!)</f>
        <v>#REF!</v>
      </c>
      <c r="K7" s="49" t="e">
        <f>+VLOOKUP($L$1,#REF!,2,FALSE)</f>
        <v>#REF!</v>
      </c>
      <c r="L7" t="s">
        <v>403</v>
      </c>
      <c r="M7" s="46" t="s">
        <v>45</v>
      </c>
      <c r="N7" t="s">
        <v>224</v>
      </c>
    </row>
    <row r="8" spans="1:14" x14ac:dyDescent="0.4">
      <c r="A8" t="str">
        <f t="shared" si="1"/>
        <v>Cyprus</v>
      </c>
      <c r="B8" s="46" t="e">
        <f t="shared" si="0"/>
        <v>#REF!</v>
      </c>
      <c r="C8" t="str">
        <f t="shared" si="0"/>
        <v>Gross Ext. Debt Pos., General Government, Short-term, Unallocated gold accounts included in monetary gold, Beginning pos., USD</v>
      </c>
      <c r="D8" t="str">
        <f t="shared" si="0"/>
        <v>DT.DOD.DSUN.CD.GG.AR.GE.US</v>
      </c>
      <c r="E8" t="str">
        <f t="shared" si="0"/>
        <v>Millions (0)</v>
      </c>
      <c r="F8" t="e" cm="1">
        <f t="array" ref="F8">+_xlfn.XLOOKUP($L$1&amp;L8,#REF!&amp;#REF!,#REF!)</f>
        <v>#REF!</v>
      </c>
      <c r="K8" s="49" t="e">
        <f>+VLOOKUP($L$1,#REF!,2,FALSE)</f>
        <v>#REF!</v>
      </c>
      <c r="L8" t="s">
        <v>402</v>
      </c>
      <c r="M8" s="46" t="s">
        <v>46</v>
      </c>
      <c r="N8" t="s">
        <v>224</v>
      </c>
    </row>
    <row r="9" spans="1:14" x14ac:dyDescent="0.4">
      <c r="A9" t="str">
        <f t="shared" si="1"/>
        <v>Cyprus</v>
      </c>
      <c r="B9" s="46" t="e">
        <f t="shared" si="0"/>
        <v>#REF!</v>
      </c>
      <c r="C9" t="str">
        <f t="shared" si="0"/>
        <v>Gross Ext. Debt Pos., General Government, Short-term, Other debt instruments, Beginning pos., USD</v>
      </c>
      <c r="D9" t="str">
        <f t="shared" si="0"/>
        <v>DT.DOD.DSOO.CD.GG.AR.GE.US</v>
      </c>
      <c r="E9" t="str">
        <f t="shared" si="0"/>
        <v>Millions (0)</v>
      </c>
      <c r="F9" t="e" cm="1">
        <f t="array" ref="F9">+_xlfn.XLOOKUP($L$1&amp;L9,#REF!&amp;#REF!,#REF!)</f>
        <v>#REF!</v>
      </c>
      <c r="K9" s="49" t="e">
        <f>+VLOOKUP($L$1,#REF!,2,FALSE)</f>
        <v>#REF!</v>
      </c>
      <c r="L9" t="s">
        <v>401</v>
      </c>
      <c r="M9" s="46" t="s">
        <v>47</v>
      </c>
      <c r="N9" t="s">
        <v>224</v>
      </c>
    </row>
    <row r="10" spans="1:14" x14ac:dyDescent="0.4">
      <c r="A10" t="str">
        <f t="shared" si="1"/>
        <v>Cyprus</v>
      </c>
      <c r="B10" s="46" t="e">
        <f t="shared" si="0"/>
        <v>#REF!</v>
      </c>
      <c r="C10" t="str">
        <f t="shared" si="0"/>
        <v>Gross Ext. Debt Pos., General Government, Long-term, All instruments, Beginning pos., USD</v>
      </c>
      <c r="D10" t="str">
        <f t="shared" si="0"/>
        <v>DT.DOD.DLXF.CD.GG.AR.GE.US</v>
      </c>
      <c r="E10" t="str">
        <f t="shared" si="0"/>
        <v>Millions (0)</v>
      </c>
      <c r="F10" t="e" cm="1">
        <f t="array" ref="F10">+_xlfn.XLOOKUP($L$1&amp;L10,#REF!&amp;#REF!,#REF!)</f>
        <v>#REF!</v>
      </c>
      <c r="K10" s="49" t="e">
        <f>+VLOOKUP($L$1,#REF!,2,FALSE)</f>
        <v>#REF!</v>
      </c>
      <c r="L10" t="s">
        <v>400</v>
      </c>
      <c r="M10" s="46" t="s">
        <v>48</v>
      </c>
      <c r="N10" t="s">
        <v>224</v>
      </c>
    </row>
    <row r="11" spans="1:14" x14ac:dyDescent="0.4">
      <c r="A11" t="str">
        <f t="shared" si="1"/>
        <v>Cyprus</v>
      </c>
      <c r="B11" s="46" t="e">
        <f t="shared" si="0"/>
        <v>#REF!</v>
      </c>
      <c r="C11" t="str">
        <f t="shared" si="0"/>
        <v>Gross Ext. Debt Pos., General Government, Long-term, Special drawing rights (SDRs), Beginning pos., USD</v>
      </c>
      <c r="D11" t="str">
        <f t="shared" si="0"/>
        <v>DT.DOD.DLTS.CD.GG.GE.US</v>
      </c>
      <c r="E11" t="str">
        <f t="shared" si="0"/>
        <v>Millions (0)</v>
      </c>
      <c r="F11" t="e" cm="1">
        <f t="array" ref="F11">+_xlfn.XLOOKUP($L$1&amp;L11,#REF!&amp;#REF!,#REF!)</f>
        <v>#REF!</v>
      </c>
      <c r="K11" s="49" t="e">
        <f>+VLOOKUP($L$1,#REF!,2,FALSE)</f>
        <v>#REF!</v>
      </c>
      <c r="L11" t="s">
        <v>399</v>
      </c>
      <c r="M11" s="46" t="s">
        <v>49</v>
      </c>
      <c r="N11" t="s">
        <v>224</v>
      </c>
    </row>
    <row r="12" spans="1:14" x14ac:dyDescent="0.4">
      <c r="A12" t="str">
        <f t="shared" si="1"/>
        <v>Cyprus</v>
      </c>
      <c r="B12" s="46" t="e">
        <f t="shared" si="0"/>
        <v>#REF!</v>
      </c>
      <c r="C12" t="str">
        <f t="shared" si="0"/>
        <v>Gross Ext. Debt Pos., General Government, Long-term, Currency and deposits, Beginning pos., USD</v>
      </c>
      <c r="D12" t="str">
        <f t="shared" si="0"/>
        <v>DT.DOD.DLCD.CD.GG.AR.GE.US</v>
      </c>
      <c r="E12" t="str">
        <f t="shared" si="0"/>
        <v>Millions (0)</v>
      </c>
      <c r="F12" t="e" cm="1">
        <f t="array" ref="F12">+_xlfn.XLOOKUP($L$1&amp;L12,#REF!&amp;#REF!,#REF!)</f>
        <v>#REF!</v>
      </c>
      <c r="K12" s="49" t="e">
        <f>+VLOOKUP($L$1,#REF!,2,FALSE)</f>
        <v>#REF!</v>
      </c>
      <c r="L12" t="s">
        <v>398</v>
      </c>
      <c r="M12" s="46" t="s">
        <v>50</v>
      </c>
      <c r="N12" t="s">
        <v>224</v>
      </c>
    </row>
    <row r="13" spans="1:14" x14ac:dyDescent="0.4">
      <c r="A13" t="str">
        <f t="shared" si="1"/>
        <v>Cyprus</v>
      </c>
      <c r="B13" s="46" t="e">
        <f t="shared" si="0"/>
        <v>#REF!</v>
      </c>
      <c r="C13" t="str">
        <f t="shared" si="0"/>
        <v>Gross Ext. Debt Pos., General Government, Long-term, Debt securities, Beginning pos., USD</v>
      </c>
      <c r="D13" t="str">
        <f t="shared" si="0"/>
        <v>DT.DOD.DLBN.CD.GG.AR.GE.US</v>
      </c>
      <c r="E13" t="str">
        <f t="shared" si="0"/>
        <v>Millions (0)</v>
      </c>
      <c r="F13" t="e" cm="1">
        <f t="array" ref="F13">+_xlfn.XLOOKUP($L$1&amp;L13,#REF!&amp;#REF!,#REF!)</f>
        <v>#REF!</v>
      </c>
      <c r="K13" s="49" t="e">
        <f>+VLOOKUP($L$1,#REF!,2,FALSE)</f>
        <v>#REF!</v>
      </c>
      <c r="L13" t="s">
        <v>397</v>
      </c>
      <c r="M13" s="46" t="s">
        <v>51</v>
      </c>
      <c r="N13" t="s">
        <v>224</v>
      </c>
    </row>
    <row r="14" spans="1:14" x14ac:dyDescent="0.4">
      <c r="A14" t="str">
        <f t="shared" si="1"/>
        <v>Cyprus</v>
      </c>
      <c r="B14" s="46" t="e">
        <f t="shared" si="0"/>
        <v>#REF!</v>
      </c>
      <c r="C14" t="str">
        <f t="shared" si="0"/>
        <v>Gross Ext. Debt Pos., General Government, Long-term, Loans, Beginning pos., USD</v>
      </c>
      <c r="D14" t="str">
        <f t="shared" si="0"/>
        <v>DT.DOD.DLTL.CD.GG.AR.GE.US</v>
      </c>
      <c r="E14" t="str">
        <f t="shared" si="0"/>
        <v>Millions (0)</v>
      </c>
      <c r="F14" t="e" cm="1">
        <f t="array" ref="F14">+_xlfn.XLOOKUP($L$1&amp;L14,#REF!&amp;#REF!,#REF!)</f>
        <v>#REF!</v>
      </c>
      <c r="K14" s="49" t="e">
        <f>+VLOOKUP($L$1,#REF!,2,FALSE)</f>
        <v>#REF!</v>
      </c>
      <c r="L14" t="s">
        <v>396</v>
      </c>
      <c r="M14" s="46" t="s">
        <v>52</v>
      </c>
      <c r="N14" t="s">
        <v>224</v>
      </c>
    </row>
    <row r="15" spans="1:14" x14ac:dyDescent="0.4">
      <c r="A15" t="str">
        <f t="shared" si="1"/>
        <v>Cyprus</v>
      </c>
      <c r="B15" s="46" t="e">
        <f t="shared" si="0"/>
        <v>#REF!</v>
      </c>
      <c r="C15" t="str">
        <f t="shared" si="0"/>
        <v>Gross Ext. Debt Pos., General Government, Long-term, Trade credit and advances, Beginning pos., USD</v>
      </c>
      <c r="D15" t="str">
        <f t="shared" si="0"/>
        <v>DT.DOD.DLTT.CD.GG.AR.GE.US</v>
      </c>
      <c r="E15" t="str">
        <f t="shared" si="0"/>
        <v>Millions (0)</v>
      </c>
      <c r="F15" t="e" cm="1">
        <f t="array" ref="F15">+_xlfn.XLOOKUP($L$1&amp;L15,#REF!&amp;#REF!,#REF!)</f>
        <v>#REF!</v>
      </c>
      <c r="K15" s="49" t="e">
        <f>+VLOOKUP($L$1,#REF!,2,FALSE)</f>
        <v>#REF!</v>
      </c>
      <c r="L15" t="s">
        <v>395</v>
      </c>
      <c r="M15" s="46" t="s">
        <v>53</v>
      </c>
      <c r="N15" t="s">
        <v>224</v>
      </c>
    </row>
    <row r="16" spans="1:14" x14ac:dyDescent="0.4">
      <c r="A16" t="str">
        <f t="shared" si="1"/>
        <v>Cyprus</v>
      </c>
      <c r="B16" s="46" t="e">
        <f t="shared" si="0"/>
        <v>#REF!</v>
      </c>
      <c r="C16" t="str">
        <f t="shared" si="0"/>
        <v>Gross Ext. Debt Pos., General Government, Long-term, Other debt instruments, Beginning pos., USD</v>
      </c>
      <c r="D16" t="str">
        <f t="shared" si="0"/>
        <v>DT.DOD.DLTO.CD.GG.AR.GE.US</v>
      </c>
      <c r="E16" t="str">
        <f t="shared" si="0"/>
        <v>Millions (0)</v>
      </c>
      <c r="F16" t="e" cm="1">
        <f t="array" ref="F16">+_xlfn.XLOOKUP($L$1&amp;L16,#REF!&amp;#REF!,#REF!)</f>
        <v>#REF!</v>
      </c>
      <c r="K16" s="49" t="e">
        <f>+VLOOKUP($L$1,#REF!,2,FALSE)</f>
        <v>#REF!</v>
      </c>
      <c r="L16" t="s">
        <v>394</v>
      </c>
      <c r="M16" s="46" t="s">
        <v>54</v>
      </c>
      <c r="N16" t="s">
        <v>224</v>
      </c>
    </row>
    <row r="17" spans="1:14" x14ac:dyDescent="0.4">
      <c r="A17" t="str">
        <f t="shared" si="1"/>
        <v>Cyprus</v>
      </c>
      <c r="B17" s="46" t="e">
        <f t="shared" si="0"/>
        <v>#REF!</v>
      </c>
      <c r="C17" t="str">
        <f t="shared" si="0"/>
        <v>Gross Ext. Debt Pos., Central Bank, All maturities, All instruments, Beginning pos., USD</v>
      </c>
      <c r="D17" t="str">
        <f t="shared" si="0"/>
        <v>DT.DOD.DECT.CD.MA.AR.GE.US</v>
      </c>
      <c r="E17" t="str">
        <f t="shared" si="0"/>
        <v>Millions (0)</v>
      </c>
      <c r="F17" t="e" cm="1">
        <f t="array" ref="F17">+_xlfn.XLOOKUP($L$1&amp;L17,#REF!&amp;#REF!,#REF!)</f>
        <v>#REF!</v>
      </c>
      <c r="K17" s="49" t="e">
        <f>+VLOOKUP($L$1,#REF!,2,FALSE)</f>
        <v>#REF!</v>
      </c>
      <c r="L17" t="s">
        <v>393</v>
      </c>
      <c r="M17" s="46" t="s">
        <v>55</v>
      </c>
      <c r="N17" t="s">
        <v>224</v>
      </c>
    </row>
    <row r="18" spans="1:14" x14ac:dyDescent="0.4">
      <c r="A18" t="str">
        <f t="shared" si="1"/>
        <v>Cyprus</v>
      </c>
      <c r="B18" s="46" t="e">
        <f t="shared" si="0"/>
        <v>#REF!</v>
      </c>
      <c r="C18" t="str">
        <f t="shared" si="0"/>
        <v>Gross Ext. Debt Pos., Central Bank, Short-term, All instruments, Beginning pos., USD</v>
      </c>
      <c r="D18" t="str">
        <f t="shared" si="0"/>
        <v>DT.DOD.DSTC.CD.MA.AR.GE.US</v>
      </c>
      <c r="E18" t="str">
        <f t="shared" si="0"/>
        <v>Millions (0)</v>
      </c>
      <c r="F18" t="e" cm="1">
        <f t="array" ref="F18">+_xlfn.XLOOKUP($L$1&amp;L18,#REF!&amp;#REF!,#REF!)</f>
        <v>#REF!</v>
      </c>
      <c r="K18" s="49" t="e">
        <f>+VLOOKUP($L$1,#REF!,2,FALSE)</f>
        <v>#REF!</v>
      </c>
      <c r="L18" t="s">
        <v>392</v>
      </c>
      <c r="M18" s="46" t="s">
        <v>56</v>
      </c>
      <c r="N18" t="s">
        <v>224</v>
      </c>
    </row>
    <row r="19" spans="1:14" x14ac:dyDescent="0.4">
      <c r="A19" t="str">
        <f t="shared" si="1"/>
        <v>Cyprus</v>
      </c>
      <c r="B19" s="46" t="e">
        <f t="shared" si="0"/>
        <v>#REF!</v>
      </c>
      <c r="C19" t="str">
        <f t="shared" si="0"/>
        <v>Gross Ext. Debt Pos., Central Bank, Short-term, Currency and deposits, Beginning pos., USD</v>
      </c>
      <c r="D19" t="str">
        <f t="shared" si="0"/>
        <v>DT.DOD.DSCD.CD.MA.AR.GE.US</v>
      </c>
      <c r="E19" t="str">
        <f t="shared" si="0"/>
        <v>Millions (0)</v>
      </c>
      <c r="F19" t="e" cm="1">
        <f t="array" ref="F19">+_xlfn.XLOOKUP($L$1&amp;L19,#REF!&amp;#REF!,#REF!)</f>
        <v>#REF!</v>
      </c>
      <c r="K19" s="49" t="e">
        <f>+VLOOKUP($L$1,#REF!,2,FALSE)</f>
        <v>#REF!</v>
      </c>
      <c r="L19" t="s">
        <v>391</v>
      </c>
      <c r="M19" s="46" t="s">
        <v>57</v>
      </c>
      <c r="N19" t="s">
        <v>224</v>
      </c>
    </row>
    <row r="20" spans="1:14" x14ac:dyDescent="0.4">
      <c r="A20" t="str">
        <f t="shared" si="1"/>
        <v>Cyprus</v>
      </c>
      <c r="B20" s="46" t="e">
        <f t="shared" si="0"/>
        <v>#REF!</v>
      </c>
      <c r="C20" t="str">
        <f t="shared" si="0"/>
        <v>Gross Ext. Debt Pos., Central Bank, Short-term, Debt securities, Beginning pos., USD</v>
      </c>
      <c r="D20" t="str">
        <f t="shared" si="0"/>
        <v>DT.DOD.DSTM.CD.MA.AR.GE.US</v>
      </c>
      <c r="E20" t="str">
        <f t="shared" si="0"/>
        <v>Millions (0)</v>
      </c>
      <c r="F20" t="e" cm="1">
        <f t="array" ref="F20">+_xlfn.XLOOKUP($L$1&amp;L20,#REF!&amp;#REF!,#REF!)</f>
        <v>#REF!</v>
      </c>
      <c r="K20" s="49" t="e">
        <f>+VLOOKUP($L$1,#REF!,2,FALSE)</f>
        <v>#REF!</v>
      </c>
      <c r="L20" t="s">
        <v>390</v>
      </c>
      <c r="M20" s="46" t="s">
        <v>58</v>
      </c>
      <c r="N20" t="s">
        <v>224</v>
      </c>
    </row>
    <row r="21" spans="1:14" x14ac:dyDescent="0.4">
      <c r="A21" t="str">
        <f t="shared" si="1"/>
        <v>Cyprus</v>
      </c>
      <c r="B21" s="46" t="e">
        <f t="shared" si="0"/>
        <v>#REF!</v>
      </c>
      <c r="C21" t="str">
        <f t="shared" si="0"/>
        <v>Gross Ext. Debt Pos., Central Bank, Short-term, Loans, Beginning pos., USD</v>
      </c>
      <c r="D21" t="str">
        <f t="shared" si="0"/>
        <v>DT.DOD.DSTL.CD.MA.AR.GE.US</v>
      </c>
      <c r="E21" t="str">
        <f t="shared" si="0"/>
        <v>Millions (0)</v>
      </c>
      <c r="F21" t="e" cm="1">
        <f t="array" ref="F21">+_xlfn.XLOOKUP($L$1&amp;L21,#REF!&amp;#REF!,#REF!)</f>
        <v>#REF!</v>
      </c>
      <c r="K21" s="49" t="e">
        <f>+VLOOKUP($L$1,#REF!,2,FALSE)</f>
        <v>#REF!</v>
      </c>
      <c r="L21" t="s">
        <v>389</v>
      </c>
      <c r="M21" s="46" t="s">
        <v>59</v>
      </c>
      <c r="N21" t="s">
        <v>224</v>
      </c>
    </row>
    <row r="22" spans="1:14" x14ac:dyDescent="0.4">
      <c r="A22" t="str">
        <f t="shared" si="1"/>
        <v>Cyprus</v>
      </c>
      <c r="B22" s="46" t="e">
        <f t="shared" si="0"/>
        <v>#REF!</v>
      </c>
      <c r="C22" t="str">
        <f t="shared" si="0"/>
        <v>Gross Ext. Debt Pos., Central Bank, Short-term, Trade credit and advances, Beginning pos., USD</v>
      </c>
      <c r="D22" t="str">
        <f t="shared" si="0"/>
        <v>DT.DOD.DSTT.CD.MA.AR.GE.US</v>
      </c>
      <c r="E22" t="str">
        <f t="shared" si="0"/>
        <v>Millions (0)</v>
      </c>
      <c r="F22" t="e" cm="1">
        <f t="array" ref="F22">+_xlfn.XLOOKUP($L$1&amp;L22,#REF!&amp;#REF!,#REF!)</f>
        <v>#REF!</v>
      </c>
      <c r="K22" s="49" t="e">
        <f>+VLOOKUP($L$1,#REF!,2,FALSE)</f>
        <v>#REF!</v>
      </c>
      <c r="L22" t="s">
        <v>388</v>
      </c>
      <c r="M22" s="46" t="s">
        <v>60</v>
      </c>
      <c r="N22" t="s">
        <v>224</v>
      </c>
    </row>
    <row r="23" spans="1:14" x14ac:dyDescent="0.4">
      <c r="A23" t="str">
        <f t="shared" si="1"/>
        <v>Cyprus</v>
      </c>
      <c r="B23" s="46" t="e">
        <f t="shared" si="0"/>
        <v>#REF!</v>
      </c>
      <c r="C23" t="str">
        <f t="shared" si="0"/>
        <v>Gross Ext. Debt Pos., Central Bank, Short-term, Unallocated gold accounts included in monetary gold, Beginning pos., USD</v>
      </c>
      <c r="D23" t="str">
        <f t="shared" si="0"/>
        <v>DT.DOD.DSUN.CD.MA.AR.GE.US</v>
      </c>
      <c r="E23" t="str">
        <f t="shared" si="0"/>
        <v>Millions (0)</v>
      </c>
      <c r="F23" t="e" cm="1">
        <f t="array" ref="F23">+_xlfn.XLOOKUP($L$1&amp;L23,#REF!&amp;#REF!,#REF!)</f>
        <v>#REF!</v>
      </c>
      <c r="K23" s="49" t="e">
        <f>+VLOOKUP($L$1,#REF!,2,FALSE)</f>
        <v>#REF!</v>
      </c>
      <c r="L23" t="s">
        <v>387</v>
      </c>
      <c r="M23" s="46" t="s">
        <v>61</v>
      </c>
      <c r="N23" t="s">
        <v>224</v>
      </c>
    </row>
    <row r="24" spans="1:14" x14ac:dyDescent="0.4">
      <c r="A24" t="str">
        <f t="shared" si="1"/>
        <v>Cyprus</v>
      </c>
      <c r="B24" s="46" t="e">
        <f t="shared" si="0"/>
        <v>#REF!</v>
      </c>
      <c r="C24" t="str">
        <f t="shared" si="0"/>
        <v>Gross Ext. Debt Pos., Central Bank, Short-term, Other debt instruments, Beginning pos., USD</v>
      </c>
      <c r="D24" t="str">
        <f t="shared" si="0"/>
        <v>DT.DOD.DSOO.CD.MA.AR.GE.US</v>
      </c>
      <c r="E24" t="str">
        <f t="shared" si="0"/>
        <v>Millions (0)</v>
      </c>
      <c r="F24" t="e" cm="1">
        <f t="array" ref="F24">+_xlfn.XLOOKUP($L$1&amp;L24,#REF!&amp;#REF!,#REF!)</f>
        <v>#REF!</v>
      </c>
      <c r="K24" s="49" t="e">
        <f>+VLOOKUP($L$1,#REF!,2,FALSE)</f>
        <v>#REF!</v>
      </c>
      <c r="L24" t="s">
        <v>386</v>
      </c>
      <c r="M24" s="46" t="s">
        <v>62</v>
      </c>
      <c r="N24" t="s">
        <v>224</v>
      </c>
    </row>
    <row r="25" spans="1:14" x14ac:dyDescent="0.4">
      <c r="A25" t="str">
        <f t="shared" si="1"/>
        <v>Cyprus</v>
      </c>
      <c r="B25" s="46" t="e">
        <f t="shared" si="0"/>
        <v>#REF!</v>
      </c>
      <c r="C25" t="str">
        <f t="shared" si="0"/>
        <v>Gross Ext. Debt Pos., Central Bank, Long-term, All instruments, Beginning pos., USD</v>
      </c>
      <c r="D25" t="str">
        <f t="shared" si="0"/>
        <v>DT.DOD.DLXF.CD.MA.AR.GE.US</v>
      </c>
      <c r="E25" t="str">
        <f t="shared" si="0"/>
        <v>Millions (0)</v>
      </c>
      <c r="F25" t="e" cm="1">
        <f t="array" ref="F25">+_xlfn.XLOOKUP($L$1&amp;L25,#REF!&amp;#REF!,#REF!)</f>
        <v>#REF!</v>
      </c>
      <c r="K25" s="49" t="e">
        <f>+VLOOKUP($L$1,#REF!,2,FALSE)</f>
        <v>#REF!</v>
      </c>
      <c r="L25" t="s">
        <v>385</v>
      </c>
      <c r="M25" s="46" t="s">
        <v>63</v>
      </c>
      <c r="N25" t="s">
        <v>224</v>
      </c>
    </row>
    <row r="26" spans="1:14" x14ac:dyDescent="0.4">
      <c r="A26" t="str">
        <f t="shared" si="1"/>
        <v>Cyprus</v>
      </c>
      <c r="B26" s="46" t="e">
        <f t="shared" si="0"/>
        <v>#REF!</v>
      </c>
      <c r="C26" t="str">
        <f t="shared" si="0"/>
        <v>Gross Ext. Debt Pos., Central Bank, Long-term, Special drawing rights (SDRs), Beginning pos., USD</v>
      </c>
      <c r="D26" t="str">
        <f t="shared" si="0"/>
        <v>DT.DOD.DLTS.CD.MA.AR.GE.US</v>
      </c>
      <c r="E26" t="str">
        <f t="shared" si="0"/>
        <v>Millions (0)</v>
      </c>
      <c r="F26" t="e" cm="1">
        <f t="array" ref="F26">+_xlfn.XLOOKUP($L$1&amp;L26,#REF!&amp;#REF!,#REF!)</f>
        <v>#REF!</v>
      </c>
      <c r="K26" s="49" t="e">
        <f>+VLOOKUP($L$1,#REF!,2,FALSE)</f>
        <v>#REF!</v>
      </c>
      <c r="L26" t="s">
        <v>384</v>
      </c>
      <c r="M26" s="46" t="s">
        <v>64</v>
      </c>
      <c r="N26" t="s">
        <v>224</v>
      </c>
    </row>
    <row r="27" spans="1:14" x14ac:dyDescent="0.4">
      <c r="A27" t="str">
        <f t="shared" si="1"/>
        <v>Cyprus</v>
      </c>
      <c r="B27" s="46" t="e">
        <f t="shared" si="0"/>
        <v>#REF!</v>
      </c>
      <c r="C27" t="str">
        <f t="shared" si="0"/>
        <v>Gross Ext. Debt Pos., Central Bank, Long-term, Currency and deposits, Beginning pos., USD</v>
      </c>
      <c r="D27" t="str">
        <f t="shared" si="0"/>
        <v>DT.DOD.DLCD.CD.MA.AR.GE.US</v>
      </c>
      <c r="E27" t="str">
        <f t="shared" si="0"/>
        <v>Millions (0)</v>
      </c>
      <c r="F27" t="e" cm="1">
        <f t="array" ref="F27">+_xlfn.XLOOKUP($L$1&amp;L27,#REF!&amp;#REF!,#REF!)</f>
        <v>#REF!</v>
      </c>
      <c r="K27" s="49" t="e">
        <f>+VLOOKUP($L$1,#REF!,2,FALSE)</f>
        <v>#REF!</v>
      </c>
      <c r="L27" t="s">
        <v>383</v>
      </c>
      <c r="M27" s="46" t="s">
        <v>65</v>
      </c>
      <c r="N27" t="s">
        <v>224</v>
      </c>
    </row>
    <row r="28" spans="1:14" x14ac:dyDescent="0.4">
      <c r="A28" t="str">
        <f t="shared" si="1"/>
        <v>Cyprus</v>
      </c>
      <c r="B28" s="46" t="e">
        <f t="shared" si="0"/>
        <v>#REF!</v>
      </c>
      <c r="C28" t="str">
        <f t="shared" si="0"/>
        <v>Gross Ext. Debt Pos., Central Bank, Long-term, Debt securities, Beginning pos., USD</v>
      </c>
      <c r="D28" t="str">
        <f t="shared" si="0"/>
        <v>DT.DOD.DLBN.CD.MA.AR.GE.US</v>
      </c>
      <c r="E28" t="str">
        <f t="shared" si="0"/>
        <v>Millions (0)</v>
      </c>
      <c r="F28" t="e" cm="1">
        <f t="array" ref="F28">+_xlfn.XLOOKUP($L$1&amp;L28,#REF!&amp;#REF!,#REF!)</f>
        <v>#REF!</v>
      </c>
      <c r="K28" s="49" t="e">
        <f>+VLOOKUP($L$1,#REF!,2,FALSE)</f>
        <v>#REF!</v>
      </c>
      <c r="L28" t="s">
        <v>382</v>
      </c>
      <c r="M28" s="46" t="s">
        <v>66</v>
      </c>
      <c r="N28" t="s">
        <v>224</v>
      </c>
    </row>
    <row r="29" spans="1:14" x14ac:dyDescent="0.4">
      <c r="A29" t="str">
        <f t="shared" si="1"/>
        <v>Cyprus</v>
      </c>
      <c r="B29" s="46" t="e">
        <f t="shared" si="0"/>
        <v>#REF!</v>
      </c>
      <c r="C29" t="str">
        <f t="shared" si="0"/>
        <v>Gross Ext. Debt Pos., Central Bank, Long-term, Loans, Beginning pos., USD</v>
      </c>
      <c r="D29" t="str">
        <f t="shared" si="0"/>
        <v>DT.DOD.DLTL.CD.MA.AR.GE.US</v>
      </c>
      <c r="E29" t="str">
        <f t="shared" si="0"/>
        <v>Millions (0)</v>
      </c>
      <c r="F29" t="e" cm="1">
        <f t="array" ref="F29">+_xlfn.XLOOKUP($L$1&amp;L29,#REF!&amp;#REF!,#REF!)</f>
        <v>#REF!</v>
      </c>
      <c r="K29" s="49" t="e">
        <f>+VLOOKUP($L$1,#REF!,2,FALSE)</f>
        <v>#REF!</v>
      </c>
      <c r="L29" t="s">
        <v>381</v>
      </c>
      <c r="M29" s="46" t="s">
        <v>67</v>
      </c>
      <c r="N29" t="s">
        <v>224</v>
      </c>
    </row>
    <row r="30" spans="1:14" x14ac:dyDescent="0.4">
      <c r="A30" t="str">
        <f t="shared" si="1"/>
        <v>Cyprus</v>
      </c>
      <c r="B30" s="46" t="e">
        <f t="shared" si="0"/>
        <v>#REF!</v>
      </c>
      <c r="C30" t="str">
        <f t="shared" si="0"/>
        <v>Gross Ext. Debt Pos., Central Bank, Long-term, Trade credit and advances , Beginning pos., USD</v>
      </c>
      <c r="D30" t="str">
        <f t="shared" si="0"/>
        <v>DT.DOD.DLTT.CD.MA.AR.GE.US</v>
      </c>
      <c r="E30" t="str">
        <f t="shared" si="0"/>
        <v>Millions (0)</v>
      </c>
      <c r="F30" t="e" cm="1">
        <f t="array" ref="F30">+_xlfn.XLOOKUP($L$1&amp;L30,#REF!&amp;#REF!,#REF!)</f>
        <v>#REF!</v>
      </c>
      <c r="K30" s="49" t="e">
        <f>+VLOOKUP($L$1,#REF!,2,FALSE)</f>
        <v>#REF!</v>
      </c>
      <c r="L30" t="s">
        <v>380</v>
      </c>
      <c r="M30" s="46" t="s">
        <v>68</v>
      </c>
      <c r="N30" t="s">
        <v>224</v>
      </c>
    </row>
    <row r="31" spans="1:14" x14ac:dyDescent="0.4">
      <c r="A31" t="str">
        <f t="shared" si="1"/>
        <v>Cyprus</v>
      </c>
      <c r="B31" s="46" t="e">
        <f t="shared" si="0"/>
        <v>#REF!</v>
      </c>
      <c r="C31" t="str">
        <f t="shared" si="0"/>
        <v>Gross Ext. Debt Pos., Central Bank, Long-term, Other debt instruments, Beginning pos., USD</v>
      </c>
      <c r="D31" t="str">
        <f t="shared" si="0"/>
        <v>DT.DOD.DLTO.CD.MA.AR.GE.US</v>
      </c>
      <c r="E31" t="str">
        <f t="shared" si="0"/>
        <v>Millions (0)</v>
      </c>
      <c r="F31" t="e" cm="1">
        <f t="array" ref="F31">+_xlfn.XLOOKUP($L$1&amp;L31,#REF!&amp;#REF!,#REF!)</f>
        <v>#REF!</v>
      </c>
      <c r="K31" s="49" t="e">
        <f>+VLOOKUP($L$1,#REF!,2,FALSE)</f>
        <v>#REF!</v>
      </c>
      <c r="L31" t="s">
        <v>379</v>
      </c>
      <c r="M31" s="46" t="s">
        <v>69</v>
      </c>
      <c r="N31" t="s">
        <v>224</v>
      </c>
    </row>
    <row r="32" spans="1:14" x14ac:dyDescent="0.4">
      <c r="A32" t="str">
        <f t="shared" si="1"/>
        <v>Cyprus</v>
      </c>
      <c r="B32" s="46" t="e">
        <f t="shared" si="0"/>
        <v>#REF!</v>
      </c>
      <c r="C32" t="str">
        <f t="shared" si="0"/>
        <v>Gross Ext. Debt Pos., Deposit-Taking Corp., exc. CB, All maturities, All instruments, Beginning pos., USD</v>
      </c>
      <c r="D32" t="str">
        <f t="shared" si="0"/>
        <v>DT.DOD.DECT.CD.CB.AR.GE.US</v>
      </c>
      <c r="E32" t="str">
        <f t="shared" si="0"/>
        <v>Millions (0)</v>
      </c>
      <c r="F32" t="e" cm="1">
        <f t="array" ref="F32">+_xlfn.XLOOKUP($L$1&amp;L32,#REF!&amp;#REF!,#REF!)</f>
        <v>#REF!</v>
      </c>
      <c r="K32" s="49" t="e">
        <f>+VLOOKUP($L$1,#REF!,2,FALSE)</f>
        <v>#REF!</v>
      </c>
      <c r="L32" t="s">
        <v>378</v>
      </c>
      <c r="M32" s="46" t="s">
        <v>70</v>
      </c>
      <c r="N32" t="s">
        <v>224</v>
      </c>
    </row>
    <row r="33" spans="1:14" x14ac:dyDescent="0.4">
      <c r="A33" t="str">
        <f t="shared" si="1"/>
        <v>Cyprus</v>
      </c>
      <c r="B33" s="46" t="e">
        <f t="shared" si="0"/>
        <v>#REF!</v>
      </c>
      <c r="C33" t="str">
        <f t="shared" si="0"/>
        <v>Gross Ext. Debt Pos., Deposit-Taking Corp., exc. CB, Short-term, All instruments, Beginning pos., USD</v>
      </c>
      <c r="D33" t="str">
        <f t="shared" si="0"/>
        <v>DT.DOD.DSTC.CD.CB.AR.GE.US</v>
      </c>
      <c r="E33" t="str">
        <f t="shared" si="0"/>
        <v>Millions (0)</v>
      </c>
      <c r="F33" t="e" cm="1">
        <f t="array" ref="F33">+_xlfn.XLOOKUP($L$1&amp;L33,#REF!&amp;#REF!,#REF!)</f>
        <v>#REF!</v>
      </c>
      <c r="K33" s="49" t="e">
        <f>+VLOOKUP($L$1,#REF!,2,FALSE)</f>
        <v>#REF!</v>
      </c>
      <c r="L33" t="s">
        <v>377</v>
      </c>
      <c r="M33" s="46" t="s">
        <v>71</v>
      </c>
      <c r="N33" t="s">
        <v>224</v>
      </c>
    </row>
    <row r="34" spans="1:14" x14ac:dyDescent="0.4">
      <c r="A34" t="str">
        <f t="shared" si="1"/>
        <v>Cyprus</v>
      </c>
      <c r="B34" s="46" t="e">
        <f t="shared" ref="B34:E65" si="2">+K34</f>
        <v>#REF!</v>
      </c>
      <c r="C34" t="str">
        <f t="shared" si="2"/>
        <v>Gross Ext. Debt Pos., Deposit-Taking Corp., exc. CB, Short-term, Currency and deposits, Beginning pos., USD</v>
      </c>
      <c r="D34" t="str">
        <f t="shared" si="2"/>
        <v>DT.DOD.DSCD.CD.CB.AR.GE.US</v>
      </c>
      <c r="E34" t="str">
        <f t="shared" si="2"/>
        <v>Millions (0)</v>
      </c>
      <c r="F34" t="e" cm="1">
        <f t="array" ref="F34">+_xlfn.XLOOKUP($L$1&amp;L34,#REF!&amp;#REF!,#REF!)</f>
        <v>#REF!</v>
      </c>
      <c r="K34" s="49" t="e">
        <f>+VLOOKUP($L$1,#REF!,2,FALSE)</f>
        <v>#REF!</v>
      </c>
      <c r="L34" t="s">
        <v>376</v>
      </c>
      <c r="M34" s="46" t="s">
        <v>72</v>
      </c>
      <c r="N34" t="s">
        <v>224</v>
      </c>
    </row>
    <row r="35" spans="1:14" x14ac:dyDescent="0.4">
      <c r="A35" t="str">
        <f t="shared" si="1"/>
        <v>Cyprus</v>
      </c>
      <c r="B35" s="46" t="e">
        <f t="shared" si="2"/>
        <v>#REF!</v>
      </c>
      <c r="C35" t="str">
        <f t="shared" si="2"/>
        <v>Gross Ext. Debt Pos., Deposit-Taking Corp., exc. CB, Short-term, Debt securities, Beginning pos., USD</v>
      </c>
      <c r="D35" t="str">
        <f t="shared" si="2"/>
        <v>DT.DOD.DSTM.CD.CB.AR.GE.US</v>
      </c>
      <c r="E35" t="str">
        <f t="shared" si="2"/>
        <v>Millions (0)</v>
      </c>
      <c r="F35" t="e" cm="1">
        <f t="array" ref="F35">+_xlfn.XLOOKUP($L$1&amp;L35,#REF!&amp;#REF!,#REF!)</f>
        <v>#REF!</v>
      </c>
      <c r="K35" s="49" t="e">
        <f>+VLOOKUP($L$1,#REF!,2,FALSE)</f>
        <v>#REF!</v>
      </c>
      <c r="L35" t="s">
        <v>375</v>
      </c>
      <c r="M35" s="46" t="s">
        <v>73</v>
      </c>
      <c r="N35" t="s">
        <v>224</v>
      </c>
    </row>
    <row r="36" spans="1:14" x14ac:dyDescent="0.4">
      <c r="A36" t="str">
        <f t="shared" si="1"/>
        <v>Cyprus</v>
      </c>
      <c r="B36" s="46" t="e">
        <f t="shared" si="2"/>
        <v>#REF!</v>
      </c>
      <c r="C36" t="str">
        <f t="shared" si="2"/>
        <v>Gross Ext. Debt Pos., Deposit-Taking Corp., exc. CB, Short-term, Loans, Beginning pos., USD</v>
      </c>
      <c r="D36" t="str">
        <f t="shared" si="2"/>
        <v>DT.DOD.DSTL.CD.CB.AR.GE.US</v>
      </c>
      <c r="E36" t="str">
        <f t="shared" si="2"/>
        <v>Millions (0)</v>
      </c>
      <c r="F36" t="e" cm="1">
        <f t="array" ref="F36">+_xlfn.XLOOKUP($L$1&amp;L36,#REF!&amp;#REF!,#REF!)</f>
        <v>#REF!</v>
      </c>
      <c r="K36" s="49" t="e">
        <f>+VLOOKUP($L$1,#REF!,2,FALSE)</f>
        <v>#REF!</v>
      </c>
      <c r="L36" t="s">
        <v>374</v>
      </c>
      <c r="M36" s="46" t="s">
        <v>74</v>
      </c>
      <c r="N36" t="s">
        <v>224</v>
      </c>
    </row>
    <row r="37" spans="1:14" x14ac:dyDescent="0.4">
      <c r="A37" t="str">
        <f t="shared" si="1"/>
        <v>Cyprus</v>
      </c>
      <c r="B37" s="46" t="e">
        <f t="shared" si="2"/>
        <v>#REF!</v>
      </c>
      <c r="C37" t="str">
        <f t="shared" si="2"/>
        <v>Gross Ext. Debt Pos., Deposit-Taking Corp., exc. CB, Short-term, Trade credit and advances, Beginning pos., USD</v>
      </c>
      <c r="D37" t="str">
        <f t="shared" si="2"/>
        <v>DT.DOD.DSTT.CD.CB.AR.GE.US</v>
      </c>
      <c r="E37" t="str">
        <f t="shared" si="2"/>
        <v>Millions (0)</v>
      </c>
      <c r="F37" t="e" cm="1">
        <f t="array" ref="F37">+_xlfn.XLOOKUP($L$1&amp;L37,#REF!&amp;#REF!,#REF!)</f>
        <v>#REF!</v>
      </c>
      <c r="K37" s="49" t="e">
        <f>+VLOOKUP($L$1,#REF!,2,FALSE)</f>
        <v>#REF!</v>
      </c>
      <c r="L37" t="s">
        <v>373</v>
      </c>
      <c r="M37" s="46" t="s">
        <v>75</v>
      </c>
      <c r="N37" t="s">
        <v>224</v>
      </c>
    </row>
    <row r="38" spans="1:14" x14ac:dyDescent="0.4">
      <c r="A38" t="str">
        <f t="shared" si="1"/>
        <v>Cyprus</v>
      </c>
      <c r="B38" s="46" t="e">
        <f t="shared" si="2"/>
        <v>#REF!</v>
      </c>
      <c r="C38" t="str">
        <f t="shared" si="2"/>
        <v>Gross Ext. Debt Pos., Deposit-Taking Corp., exc. CB, Short-term, Other debt instruments, Beginning pos., USD</v>
      </c>
      <c r="D38" t="str">
        <f t="shared" si="2"/>
        <v>DT.DOD.DSOO.CD.CB.AR.GE.US</v>
      </c>
      <c r="E38" t="str">
        <f t="shared" si="2"/>
        <v>Millions (0)</v>
      </c>
      <c r="F38" t="e" cm="1">
        <f t="array" ref="F38">+_xlfn.XLOOKUP($L$1&amp;L38,#REF!&amp;#REF!,#REF!)</f>
        <v>#REF!</v>
      </c>
      <c r="K38" s="49" t="e">
        <f>+VLOOKUP($L$1,#REF!,2,FALSE)</f>
        <v>#REF!</v>
      </c>
      <c r="L38" t="s">
        <v>372</v>
      </c>
      <c r="M38" s="46" t="s">
        <v>76</v>
      </c>
      <c r="N38" t="s">
        <v>224</v>
      </c>
    </row>
    <row r="39" spans="1:14" x14ac:dyDescent="0.4">
      <c r="A39" t="str">
        <f t="shared" si="1"/>
        <v>Cyprus</v>
      </c>
      <c r="B39" s="46" t="e">
        <f t="shared" si="2"/>
        <v>#REF!</v>
      </c>
      <c r="C39" t="str">
        <f t="shared" si="2"/>
        <v>Gross Ext. Debt Pos., Deposit-Taking Corp., exc. CB, Long-term, All instruments, Beginning pos., USD</v>
      </c>
      <c r="D39" t="str">
        <f t="shared" si="2"/>
        <v>DT.DOD.DLXF.CD.CB.AR.GE.US</v>
      </c>
      <c r="E39" t="str">
        <f t="shared" si="2"/>
        <v>Millions (0)</v>
      </c>
      <c r="F39" t="e" cm="1">
        <f t="array" ref="F39">+_xlfn.XLOOKUP($L$1&amp;L39,#REF!&amp;#REF!,#REF!)</f>
        <v>#REF!</v>
      </c>
      <c r="K39" s="49" t="e">
        <f>+VLOOKUP($L$1,#REF!,2,FALSE)</f>
        <v>#REF!</v>
      </c>
      <c r="L39" t="s">
        <v>371</v>
      </c>
      <c r="M39" s="46" t="s">
        <v>77</v>
      </c>
      <c r="N39" t="s">
        <v>224</v>
      </c>
    </row>
    <row r="40" spans="1:14" x14ac:dyDescent="0.4">
      <c r="A40" t="str">
        <f t="shared" si="1"/>
        <v>Cyprus</v>
      </c>
      <c r="B40" s="46" t="e">
        <f t="shared" si="2"/>
        <v>#REF!</v>
      </c>
      <c r="C40" t="str">
        <f t="shared" si="2"/>
        <v>Gross Ext. Debt Pos., Deposit-Taking Corp., exc. CB, Long-term, Currency and deposits, Beginning pos., USD</v>
      </c>
      <c r="D40" t="str">
        <f t="shared" si="2"/>
        <v>DT.DOD.DLCD.CD.CB.AR.GE.US</v>
      </c>
      <c r="E40" t="str">
        <f t="shared" si="2"/>
        <v>Millions (0)</v>
      </c>
      <c r="F40" t="e" cm="1">
        <f t="array" ref="F40">+_xlfn.XLOOKUP($L$1&amp;L40,#REF!&amp;#REF!,#REF!)</f>
        <v>#REF!</v>
      </c>
      <c r="K40" s="49" t="e">
        <f>+VLOOKUP($L$1,#REF!,2,FALSE)</f>
        <v>#REF!</v>
      </c>
      <c r="L40" t="s">
        <v>370</v>
      </c>
      <c r="M40" s="46" t="s">
        <v>78</v>
      </c>
      <c r="N40" t="s">
        <v>224</v>
      </c>
    </row>
    <row r="41" spans="1:14" x14ac:dyDescent="0.4">
      <c r="A41" t="str">
        <f t="shared" si="1"/>
        <v>Cyprus</v>
      </c>
      <c r="B41" s="46" t="e">
        <f t="shared" si="2"/>
        <v>#REF!</v>
      </c>
      <c r="C41" t="str">
        <f t="shared" si="2"/>
        <v>Gross Ext. Debt Pos., Deposit-Taking Corp., exc. CB, Long-term, Debt securities, Beginning pos., USD</v>
      </c>
      <c r="D41" t="str">
        <f t="shared" si="2"/>
        <v>DT.DOD.DLBN.CD.CB.AR.GE.US</v>
      </c>
      <c r="E41" t="str">
        <f t="shared" si="2"/>
        <v>Millions (0)</v>
      </c>
      <c r="F41" t="e" cm="1">
        <f t="array" ref="F41">+_xlfn.XLOOKUP($L$1&amp;L41,#REF!&amp;#REF!,#REF!)</f>
        <v>#REF!</v>
      </c>
      <c r="K41" s="49" t="e">
        <f>+VLOOKUP($L$1,#REF!,2,FALSE)</f>
        <v>#REF!</v>
      </c>
      <c r="L41" t="s">
        <v>369</v>
      </c>
      <c r="M41" s="46" t="s">
        <v>79</v>
      </c>
      <c r="N41" t="s">
        <v>224</v>
      </c>
    </row>
    <row r="42" spans="1:14" x14ac:dyDescent="0.4">
      <c r="A42" t="str">
        <f t="shared" si="1"/>
        <v>Cyprus</v>
      </c>
      <c r="B42" s="46" t="e">
        <f t="shared" si="2"/>
        <v>#REF!</v>
      </c>
      <c r="C42" t="str">
        <f t="shared" si="2"/>
        <v>Gross Ext. Debt Pos., Deposit-Taking Corp., exc. CB, Long-term, Loans, Beginning pos., USD</v>
      </c>
      <c r="D42" t="str">
        <f t="shared" si="2"/>
        <v>DT.DOD.DLTL.CD.CB.AR.GE.US</v>
      </c>
      <c r="E42" t="str">
        <f t="shared" si="2"/>
        <v>Millions (0)</v>
      </c>
      <c r="F42" t="e" cm="1">
        <f t="array" ref="F42">+_xlfn.XLOOKUP($L$1&amp;L42,#REF!&amp;#REF!,#REF!)</f>
        <v>#REF!</v>
      </c>
      <c r="K42" s="49" t="e">
        <f>+VLOOKUP($L$1,#REF!,2,FALSE)</f>
        <v>#REF!</v>
      </c>
      <c r="L42" t="s">
        <v>368</v>
      </c>
      <c r="M42" s="46" t="s">
        <v>80</v>
      </c>
      <c r="N42" t="s">
        <v>224</v>
      </c>
    </row>
    <row r="43" spans="1:14" x14ac:dyDescent="0.4">
      <c r="A43" t="str">
        <f t="shared" si="1"/>
        <v>Cyprus</v>
      </c>
      <c r="B43" s="46" t="e">
        <f t="shared" si="2"/>
        <v>#REF!</v>
      </c>
      <c r="C43" t="str">
        <f t="shared" si="2"/>
        <v>Gross Ext. Debt Pos., Deposit-Taking Corp., exc. CB, Long-term, Trade credit and advances, Beginning pos., USD</v>
      </c>
      <c r="D43" t="str">
        <f t="shared" si="2"/>
        <v>DT.DOD.DLTT.CD.CB.AR.GE.US</v>
      </c>
      <c r="E43" t="str">
        <f t="shared" si="2"/>
        <v>Millions (0)</v>
      </c>
      <c r="F43" t="e" cm="1">
        <f t="array" ref="F43">+_xlfn.XLOOKUP($L$1&amp;L43,#REF!&amp;#REF!,#REF!)</f>
        <v>#REF!</v>
      </c>
      <c r="K43" s="49" t="e">
        <f>+VLOOKUP($L$1,#REF!,2,FALSE)</f>
        <v>#REF!</v>
      </c>
      <c r="L43" t="s">
        <v>367</v>
      </c>
      <c r="M43" s="46" t="s">
        <v>81</v>
      </c>
      <c r="N43" t="s">
        <v>224</v>
      </c>
    </row>
    <row r="44" spans="1:14" x14ac:dyDescent="0.4">
      <c r="A44" t="str">
        <f t="shared" si="1"/>
        <v>Cyprus</v>
      </c>
      <c r="B44" s="46" t="e">
        <f t="shared" si="2"/>
        <v>#REF!</v>
      </c>
      <c r="C44" t="str">
        <f t="shared" si="2"/>
        <v>Gross Ext. Debt Pos., Deposit-Taking Corp., exc. CB, Long-term, Other debt instruments, Beginning pos., USD</v>
      </c>
      <c r="D44" t="str">
        <f t="shared" si="2"/>
        <v>DT.DOD.DLTO.CD.CB.AR.GE.US</v>
      </c>
      <c r="E44" t="str">
        <f t="shared" si="2"/>
        <v>Millions (0)</v>
      </c>
      <c r="F44" t="e" cm="1">
        <f t="array" ref="F44">+_xlfn.XLOOKUP($L$1&amp;L44,#REF!&amp;#REF!,#REF!)</f>
        <v>#REF!</v>
      </c>
      <c r="K44" s="49" t="e">
        <f>+VLOOKUP($L$1,#REF!,2,FALSE)</f>
        <v>#REF!</v>
      </c>
      <c r="L44" t="s">
        <v>366</v>
      </c>
      <c r="M44" s="46" t="s">
        <v>82</v>
      </c>
      <c r="N44" t="s">
        <v>224</v>
      </c>
    </row>
    <row r="45" spans="1:14" x14ac:dyDescent="0.4">
      <c r="A45" t="str">
        <f t="shared" si="1"/>
        <v>Cyprus</v>
      </c>
      <c r="B45" s="46" t="e">
        <f t="shared" si="2"/>
        <v>#REF!</v>
      </c>
      <c r="C45" t="str">
        <f t="shared" si="2"/>
        <v>Gross Ext. Debt Pos., Other Sectors, All maturities, All instruments, Beginning pos., USD</v>
      </c>
      <c r="D45" t="str">
        <f t="shared" si="2"/>
        <v>DT.DOD.DECT.CD.OT.AR.GE.US</v>
      </c>
      <c r="E45" t="str">
        <f t="shared" si="2"/>
        <v>Millions (0)</v>
      </c>
      <c r="F45" t="e" cm="1">
        <f t="array" ref="F45">+_xlfn.XLOOKUP($L$1&amp;L45,#REF!&amp;#REF!,#REF!)</f>
        <v>#REF!</v>
      </c>
      <c r="K45" s="49" t="e">
        <f>+VLOOKUP($L$1,#REF!,2,FALSE)</f>
        <v>#REF!</v>
      </c>
      <c r="L45" t="s">
        <v>365</v>
      </c>
      <c r="M45" s="46" t="s">
        <v>83</v>
      </c>
      <c r="N45" t="s">
        <v>224</v>
      </c>
    </row>
    <row r="46" spans="1:14" x14ac:dyDescent="0.4">
      <c r="A46" t="str">
        <f t="shared" si="1"/>
        <v>Cyprus</v>
      </c>
      <c r="B46" s="46" t="e">
        <f t="shared" si="2"/>
        <v>#REF!</v>
      </c>
      <c r="C46" t="str">
        <f t="shared" si="2"/>
        <v>Gross Ext. Debt Pos., Other Sectors, Short-term, All instruments, Beginning pos., USD</v>
      </c>
      <c r="D46" t="str">
        <f t="shared" si="2"/>
        <v>DT.DOD.DSTC.CD.OT.AR.GE.US</v>
      </c>
      <c r="E46" t="str">
        <f t="shared" si="2"/>
        <v>Millions (0)</v>
      </c>
      <c r="F46" t="e" cm="1">
        <f t="array" ref="F46">+_xlfn.XLOOKUP($L$1&amp;L46,#REF!&amp;#REF!,#REF!)</f>
        <v>#REF!</v>
      </c>
      <c r="K46" s="49" t="e">
        <f>+VLOOKUP($L$1,#REF!,2,FALSE)</f>
        <v>#REF!</v>
      </c>
      <c r="L46" t="s">
        <v>364</v>
      </c>
      <c r="M46" s="46" t="s">
        <v>84</v>
      </c>
      <c r="N46" t="s">
        <v>224</v>
      </c>
    </row>
    <row r="47" spans="1:14" x14ac:dyDescent="0.4">
      <c r="A47" t="str">
        <f t="shared" si="1"/>
        <v>Cyprus</v>
      </c>
      <c r="B47" s="46" t="e">
        <f t="shared" si="2"/>
        <v>#REF!</v>
      </c>
      <c r="C47" t="str">
        <f t="shared" si="2"/>
        <v>Gross Ext. Debt Pos., Other Sectors, Short-term, Currency and deposits, Beginning pos., USD</v>
      </c>
      <c r="D47" t="str">
        <f t="shared" si="2"/>
        <v>DT.DOD.DSCD.CD.OT.AR.GE.US</v>
      </c>
      <c r="E47" t="str">
        <f t="shared" si="2"/>
        <v>Millions (0)</v>
      </c>
      <c r="F47" t="e" cm="1">
        <f t="array" ref="F47">+_xlfn.XLOOKUP($L$1&amp;L47,#REF!&amp;#REF!,#REF!)</f>
        <v>#REF!</v>
      </c>
      <c r="K47" s="49" t="e">
        <f>+VLOOKUP($L$1,#REF!,2,FALSE)</f>
        <v>#REF!</v>
      </c>
      <c r="L47" t="s">
        <v>363</v>
      </c>
      <c r="M47" s="46" t="s">
        <v>85</v>
      </c>
      <c r="N47" t="s">
        <v>224</v>
      </c>
    </row>
    <row r="48" spans="1:14" x14ac:dyDescent="0.4">
      <c r="A48" t="str">
        <f t="shared" si="1"/>
        <v>Cyprus</v>
      </c>
      <c r="B48" s="46" t="e">
        <f t="shared" si="2"/>
        <v>#REF!</v>
      </c>
      <c r="C48" t="str">
        <f t="shared" si="2"/>
        <v>Gross Ext. Debt Pos., Other Sectors, Short-term, Debt securities, Beginning pos., USD</v>
      </c>
      <c r="D48" t="str">
        <f t="shared" si="2"/>
        <v>DT.DOD.DSTM.CD.OT.AR.GE.US</v>
      </c>
      <c r="E48" t="str">
        <f t="shared" si="2"/>
        <v>Millions (0)</v>
      </c>
      <c r="F48" t="e" cm="1">
        <f t="array" ref="F48">+_xlfn.XLOOKUP($L$1&amp;L48,#REF!&amp;#REF!,#REF!)</f>
        <v>#REF!</v>
      </c>
      <c r="K48" s="49" t="e">
        <f>+VLOOKUP($L$1,#REF!,2,FALSE)</f>
        <v>#REF!</v>
      </c>
      <c r="L48" t="s">
        <v>362</v>
      </c>
      <c r="M48" s="46" t="s">
        <v>86</v>
      </c>
      <c r="N48" t="s">
        <v>224</v>
      </c>
    </row>
    <row r="49" spans="1:14" x14ac:dyDescent="0.4">
      <c r="A49" t="str">
        <f t="shared" si="1"/>
        <v>Cyprus</v>
      </c>
      <c r="B49" s="46" t="e">
        <f t="shared" si="2"/>
        <v>#REF!</v>
      </c>
      <c r="C49" t="str">
        <f t="shared" si="2"/>
        <v>Gross Ext. Debt Pos., Other Sectors, Short-term, Loans, Beginning pos., USD</v>
      </c>
      <c r="D49" t="str">
        <f t="shared" si="2"/>
        <v>DT.DOD.DSTL.CD.OT.AR.GE.US</v>
      </c>
      <c r="E49" t="str">
        <f t="shared" si="2"/>
        <v>Millions (0)</v>
      </c>
      <c r="F49" t="e" cm="1">
        <f t="array" ref="F49">+_xlfn.XLOOKUP($L$1&amp;L49,#REF!&amp;#REF!,#REF!)</f>
        <v>#REF!</v>
      </c>
      <c r="K49" s="49" t="e">
        <f>+VLOOKUP($L$1,#REF!,2,FALSE)</f>
        <v>#REF!</v>
      </c>
      <c r="L49" t="s">
        <v>361</v>
      </c>
      <c r="M49" s="46" t="s">
        <v>87</v>
      </c>
      <c r="N49" t="s">
        <v>224</v>
      </c>
    </row>
    <row r="50" spans="1:14" x14ac:dyDescent="0.4">
      <c r="A50" t="str">
        <f t="shared" si="1"/>
        <v>Cyprus</v>
      </c>
      <c r="B50" s="46" t="e">
        <f t="shared" si="2"/>
        <v>#REF!</v>
      </c>
      <c r="C50" t="str">
        <f t="shared" si="2"/>
        <v>Gross Ext. Debt Pos., Other Sectors, Short-term, Trade credit and advances, Beginning pos., USD</v>
      </c>
      <c r="D50" t="str">
        <f t="shared" si="2"/>
        <v>DT.DOD.DSTT.CD.OT.AR.GE.US</v>
      </c>
      <c r="E50" t="str">
        <f t="shared" si="2"/>
        <v>Millions (0)</v>
      </c>
      <c r="F50" t="e" cm="1">
        <f t="array" ref="F50">+_xlfn.XLOOKUP($L$1&amp;L50,#REF!&amp;#REF!,#REF!)</f>
        <v>#REF!</v>
      </c>
      <c r="K50" s="49" t="e">
        <f>+VLOOKUP($L$1,#REF!,2,FALSE)</f>
        <v>#REF!</v>
      </c>
      <c r="L50" t="s">
        <v>360</v>
      </c>
      <c r="M50" s="46" t="s">
        <v>88</v>
      </c>
      <c r="N50" t="s">
        <v>224</v>
      </c>
    </row>
    <row r="51" spans="1:14" x14ac:dyDescent="0.4">
      <c r="A51" t="str">
        <f t="shared" si="1"/>
        <v>Cyprus</v>
      </c>
      <c r="B51" s="46" t="e">
        <f t="shared" si="2"/>
        <v>#REF!</v>
      </c>
      <c r="C51" t="str">
        <f t="shared" si="2"/>
        <v>Gross Ext. Debt Pos., Other Sectors, Short-term, Other debt instruments, Beginning pos., USD</v>
      </c>
      <c r="D51" t="str">
        <f t="shared" si="2"/>
        <v>DT.DOD.DSOO.CD.OT.AR.GE.US</v>
      </c>
      <c r="E51" t="str">
        <f t="shared" si="2"/>
        <v>Millions (0)</v>
      </c>
      <c r="F51" t="e" cm="1">
        <f t="array" ref="F51">+_xlfn.XLOOKUP($L$1&amp;L51,#REF!&amp;#REF!,#REF!)</f>
        <v>#REF!</v>
      </c>
      <c r="K51" s="49" t="e">
        <f>+VLOOKUP($L$1,#REF!,2,FALSE)</f>
        <v>#REF!</v>
      </c>
      <c r="L51" t="s">
        <v>359</v>
      </c>
      <c r="M51" s="46" t="s">
        <v>89</v>
      </c>
      <c r="N51" t="s">
        <v>224</v>
      </c>
    </row>
    <row r="52" spans="1:14" x14ac:dyDescent="0.4">
      <c r="A52" t="str">
        <f t="shared" si="1"/>
        <v>Cyprus</v>
      </c>
      <c r="B52" s="46" t="e">
        <f t="shared" si="2"/>
        <v>#REF!</v>
      </c>
      <c r="C52" t="str">
        <f t="shared" si="2"/>
        <v>Gross Ext. Debt Pos., Other Sectors, Long-term, All instruments, Beginning pos., USD</v>
      </c>
      <c r="D52" t="str">
        <f t="shared" si="2"/>
        <v>DT.DOD.DLXF.CD.OT.AR.GE.US</v>
      </c>
      <c r="E52" t="str">
        <f t="shared" si="2"/>
        <v>Millions (0)</v>
      </c>
      <c r="F52" t="e" cm="1">
        <f t="array" ref="F52">+_xlfn.XLOOKUP($L$1&amp;L52,#REF!&amp;#REF!,#REF!)</f>
        <v>#REF!</v>
      </c>
      <c r="K52" s="49" t="e">
        <f>+VLOOKUP($L$1,#REF!,2,FALSE)</f>
        <v>#REF!</v>
      </c>
      <c r="L52" t="s">
        <v>358</v>
      </c>
      <c r="M52" s="46" t="s">
        <v>90</v>
      </c>
      <c r="N52" t="s">
        <v>224</v>
      </c>
    </row>
    <row r="53" spans="1:14" x14ac:dyDescent="0.4">
      <c r="A53" t="str">
        <f t="shared" si="1"/>
        <v>Cyprus</v>
      </c>
      <c r="B53" s="46" t="e">
        <f t="shared" si="2"/>
        <v>#REF!</v>
      </c>
      <c r="C53" t="str">
        <f t="shared" si="2"/>
        <v>Gross Ext. Debt Pos., Other Sectors, Long-term, Currency and deposits, Beginning pos., USD</v>
      </c>
      <c r="D53" t="str">
        <f t="shared" si="2"/>
        <v>DT.DOD.DLCD.CD.OT.AR.GE.US</v>
      </c>
      <c r="E53" t="str">
        <f t="shared" si="2"/>
        <v>Millions (0)</v>
      </c>
      <c r="F53" t="e" cm="1">
        <f t="array" ref="F53">+_xlfn.XLOOKUP($L$1&amp;L53,#REF!&amp;#REF!,#REF!)</f>
        <v>#REF!</v>
      </c>
      <c r="K53" s="49" t="e">
        <f>+VLOOKUP($L$1,#REF!,2,FALSE)</f>
        <v>#REF!</v>
      </c>
      <c r="L53" t="s">
        <v>357</v>
      </c>
      <c r="M53" s="46" t="s">
        <v>91</v>
      </c>
      <c r="N53" t="s">
        <v>224</v>
      </c>
    </row>
    <row r="54" spans="1:14" x14ac:dyDescent="0.4">
      <c r="A54" t="str">
        <f t="shared" si="1"/>
        <v>Cyprus</v>
      </c>
      <c r="B54" s="46" t="e">
        <f t="shared" si="2"/>
        <v>#REF!</v>
      </c>
      <c r="C54" t="str">
        <f t="shared" si="2"/>
        <v>Gross Ext. Debt Pos., Other Sectors, Long-term, Debt securities, Beginning pos., USD</v>
      </c>
      <c r="D54" t="str">
        <f t="shared" si="2"/>
        <v>DT.DOD.DLBN.CD.OT.AR.GE.US</v>
      </c>
      <c r="E54" t="str">
        <f t="shared" si="2"/>
        <v>Millions (0)</v>
      </c>
      <c r="F54" t="e" cm="1">
        <f t="array" ref="F54">+_xlfn.XLOOKUP($L$1&amp;L54,#REF!&amp;#REF!,#REF!)</f>
        <v>#REF!</v>
      </c>
      <c r="K54" s="49" t="e">
        <f>+VLOOKUP($L$1,#REF!,2,FALSE)</f>
        <v>#REF!</v>
      </c>
      <c r="L54" t="s">
        <v>356</v>
      </c>
      <c r="M54" s="46" t="s">
        <v>92</v>
      </c>
      <c r="N54" t="s">
        <v>224</v>
      </c>
    </row>
    <row r="55" spans="1:14" x14ac:dyDescent="0.4">
      <c r="A55" t="str">
        <f t="shared" si="1"/>
        <v>Cyprus</v>
      </c>
      <c r="B55" s="46" t="e">
        <f t="shared" si="2"/>
        <v>#REF!</v>
      </c>
      <c r="C55" t="str">
        <f t="shared" si="2"/>
        <v>Gross Ext. Debt Pos., Other Sectors, Long-term, Loans, Beginning pos., USD</v>
      </c>
      <c r="D55" t="str">
        <f t="shared" si="2"/>
        <v>DT.DOD.DLTL.CD.OT.AR.GE.US</v>
      </c>
      <c r="E55" t="str">
        <f t="shared" si="2"/>
        <v>Millions (0)</v>
      </c>
      <c r="F55" t="e" cm="1">
        <f t="array" ref="F55">+_xlfn.XLOOKUP($L$1&amp;L55,#REF!&amp;#REF!,#REF!)</f>
        <v>#REF!</v>
      </c>
      <c r="K55" s="49" t="e">
        <f>+VLOOKUP($L$1,#REF!,2,FALSE)</f>
        <v>#REF!</v>
      </c>
      <c r="L55" t="s">
        <v>355</v>
      </c>
      <c r="M55" s="46" t="s">
        <v>93</v>
      </c>
      <c r="N55" t="s">
        <v>224</v>
      </c>
    </row>
    <row r="56" spans="1:14" x14ac:dyDescent="0.4">
      <c r="A56" t="str">
        <f t="shared" si="1"/>
        <v>Cyprus</v>
      </c>
      <c r="B56" s="46" t="e">
        <f t="shared" si="2"/>
        <v>#REF!</v>
      </c>
      <c r="C56" t="str">
        <f t="shared" si="2"/>
        <v>Gross Ext. Debt Pos., Other Sectors, Long-term, Trade credit and advances, Beginning pos., USD</v>
      </c>
      <c r="D56" t="str">
        <f t="shared" si="2"/>
        <v>DT.DOD.DLTT.CD.OT.AR.GE.US</v>
      </c>
      <c r="E56" t="str">
        <f t="shared" si="2"/>
        <v>Millions (0)</v>
      </c>
      <c r="F56" t="e" cm="1">
        <f t="array" ref="F56">+_xlfn.XLOOKUP($L$1&amp;L56,#REF!&amp;#REF!,#REF!)</f>
        <v>#REF!</v>
      </c>
      <c r="K56" s="49" t="e">
        <f>+VLOOKUP($L$1,#REF!,2,FALSE)</f>
        <v>#REF!</v>
      </c>
      <c r="L56" t="s">
        <v>354</v>
      </c>
      <c r="M56" s="46" t="s">
        <v>94</v>
      </c>
      <c r="N56" t="s">
        <v>224</v>
      </c>
    </row>
    <row r="57" spans="1:14" x14ac:dyDescent="0.4">
      <c r="A57" t="str">
        <f t="shared" si="1"/>
        <v>Cyprus</v>
      </c>
      <c r="B57" s="46" t="e">
        <f t="shared" si="2"/>
        <v>#REF!</v>
      </c>
      <c r="C57" t="str">
        <f t="shared" si="2"/>
        <v>Gross Ext. Debt Pos., Other Sectors, Long-term, Other debt instruments, Beginning pos., USD</v>
      </c>
      <c r="D57" t="str">
        <f t="shared" si="2"/>
        <v>DT.DOD.DLTO.CD.OT.AR.GE.US</v>
      </c>
      <c r="E57" t="str">
        <f t="shared" si="2"/>
        <v>Millions (0)</v>
      </c>
      <c r="F57" t="e" cm="1">
        <f t="array" ref="F57">+_xlfn.XLOOKUP($L$1&amp;L57,#REF!&amp;#REF!,#REF!)</f>
        <v>#REF!</v>
      </c>
      <c r="K57" s="49" t="e">
        <f>+VLOOKUP($L$1,#REF!,2,FALSE)</f>
        <v>#REF!</v>
      </c>
      <c r="L57" t="s">
        <v>353</v>
      </c>
      <c r="M57" s="46" t="s">
        <v>95</v>
      </c>
      <c r="N57" t="s">
        <v>224</v>
      </c>
    </row>
    <row r="58" spans="1:14" x14ac:dyDescent="0.4">
      <c r="A58" t="str">
        <f t="shared" si="1"/>
        <v>Cyprus</v>
      </c>
      <c r="B58" s="46" t="e">
        <f t="shared" si="2"/>
        <v>#REF!</v>
      </c>
      <c r="C58" t="str">
        <f t="shared" si="2"/>
        <v>Gross Ext. Debt Pos., DI: Intercom Lending, All maturities, All instruments, Beginning pos., USD</v>
      </c>
      <c r="D58" t="str">
        <f t="shared" si="2"/>
        <v>DT.DOD.DECT.CD.IL.AR.GE.US</v>
      </c>
      <c r="E58" t="str">
        <f t="shared" si="2"/>
        <v>Millions (0)</v>
      </c>
      <c r="F58" t="e" cm="1">
        <f t="array" ref="F58">+_xlfn.XLOOKUP($L$1&amp;L58,#REF!&amp;#REF!,#REF!)</f>
        <v>#REF!</v>
      </c>
      <c r="K58" s="49" t="e">
        <f>+VLOOKUP($L$1,#REF!,2,FALSE)</f>
        <v>#REF!</v>
      </c>
      <c r="L58" t="s">
        <v>352</v>
      </c>
      <c r="M58" s="46" t="s">
        <v>96</v>
      </c>
      <c r="N58" t="s">
        <v>224</v>
      </c>
    </row>
    <row r="59" spans="1:14" x14ac:dyDescent="0.4">
      <c r="A59" t="str">
        <f t="shared" si="1"/>
        <v>Cyprus</v>
      </c>
      <c r="B59" s="46" t="e">
        <f t="shared" si="2"/>
        <v>#REF!</v>
      </c>
      <c r="C59" t="str">
        <f t="shared" si="2"/>
        <v>Gross Ext. Debt Pos., DI: Intercom Lending, All maturities, Debt of dir. investment ent. to dir. investors, Beginning pos., USD</v>
      </c>
      <c r="D59" t="str">
        <f t="shared" si="2"/>
        <v>DT.DOD.DIDI.CD.IL.GE.US</v>
      </c>
      <c r="E59" t="str">
        <f t="shared" si="2"/>
        <v>Millions (0)</v>
      </c>
      <c r="F59" t="e" cm="1">
        <f t="array" ref="F59">+_xlfn.XLOOKUP($L$1&amp;L59,#REF!&amp;#REF!,#REF!)</f>
        <v>#REF!</v>
      </c>
      <c r="K59" s="49" t="e">
        <f>+VLOOKUP($L$1,#REF!,2,FALSE)</f>
        <v>#REF!</v>
      </c>
      <c r="L59" t="s">
        <v>351</v>
      </c>
      <c r="M59" s="46" t="s">
        <v>97</v>
      </c>
      <c r="N59" t="s">
        <v>224</v>
      </c>
    </row>
    <row r="60" spans="1:14" x14ac:dyDescent="0.4">
      <c r="A60" t="str">
        <f t="shared" si="1"/>
        <v>Cyprus</v>
      </c>
      <c r="B60" s="46" t="e">
        <f t="shared" si="2"/>
        <v>#REF!</v>
      </c>
      <c r="C60" t="str">
        <f t="shared" si="2"/>
        <v>Gross Ext. Debt Pos., DI: Intercom Lending, All maturities, Debt of dir. investors to dir. investment ent., Beginning pos., USD</v>
      </c>
      <c r="D60" t="str">
        <f t="shared" si="2"/>
        <v>DT.DOD.DIIE.CD.IL.GE.US</v>
      </c>
      <c r="E60" t="str">
        <f t="shared" si="2"/>
        <v>Millions (0)</v>
      </c>
      <c r="F60" t="e" cm="1">
        <f t="array" ref="F60">+_xlfn.XLOOKUP($L$1&amp;L60,#REF!&amp;#REF!,#REF!)</f>
        <v>#REF!</v>
      </c>
      <c r="K60" s="49" t="e">
        <f>+VLOOKUP($L$1,#REF!,2,FALSE)</f>
        <v>#REF!</v>
      </c>
      <c r="L60" t="s">
        <v>350</v>
      </c>
      <c r="M60" s="46" t="s">
        <v>98</v>
      </c>
      <c r="N60" t="s">
        <v>224</v>
      </c>
    </row>
    <row r="61" spans="1:14" x14ac:dyDescent="0.4">
      <c r="A61" t="str">
        <f t="shared" si="1"/>
        <v>Cyprus</v>
      </c>
      <c r="B61" s="46" t="e">
        <f t="shared" si="2"/>
        <v>#REF!</v>
      </c>
      <c r="C61" t="str">
        <f t="shared" si="2"/>
        <v>Gross Ext. Debt Pos., DI: Intercom Lending, All maturities, Debt between fellow enterprises, Beginning pos., USD</v>
      </c>
      <c r="D61" t="str">
        <f t="shared" si="2"/>
        <v>DT.DOD.DIFE.CD.IL.GE.US</v>
      </c>
      <c r="E61" t="str">
        <f t="shared" si="2"/>
        <v>Millions (0)</v>
      </c>
      <c r="F61" t="e" cm="1">
        <f t="array" ref="F61">+_xlfn.XLOOKUP($L$1&amp;L61,#REF!&amp;#REF!,#REF!)</f>
        <v>#REF!</v>
      </c>
      <c r="K61" s="49" t="e">
        <f>+VLOOKUP($L$1,#REF!,2,FALSE)</f>
        <v>#REF!</v>
      </c>
      <c r="L61" t="s">
        <v>349</v>
      </c>
      <c r="M61" s="46" t="s">
        <v>99</v>
      </c>
      <c r="N61" t="s">
        <v>224</v>
      </c>
    </row>
    <row r="62" spans="1:14" x14ac:dyDescent="0.4">
      <c r="A62" t="str">
        <f t="shared" si="1"/>
        <v>Cyprus</v>
      </c>
      <c r="B62" s="46" t="e">
        <f t="shared" si="2"/>
        <v>#REF!</v>
      </c>
      <c r="C62" t="str">
        <f t="shared" si="2"/>
        <v>Gross Ext. Debt Pos., All Sectors, All maturities, All instruments, Beginning pos., USD</v>
      </c>
      <c r="D62" t="str">
        <f t="shared" si="2"/>
        <v>DT.DOD.DECT.CD.AR.GE.US</v>
      </c>
      <c r="E62" t="str">
        <f t="shared" si="2"/>
        <v>Millions (0)</v>
      </c>
      <c r="F62" t="e" cm="1">
        <f t="array" ref="F62">+_xlfn.XLOOKUP($L$1&amp;L62,#REF!&amp;#REF!,#REF!)</f>
        <v>#REF!</v>
      </c>
      <c r="K62" s="49" t="e">
        <f>+VLOOKUP($L$1,#REF!,2,FALSE)</f>
        <v>#REF!</v>
      </c>
      <c r="L62" t="s">
        <v>348</v>
      </c>
      <c r="M62" s="46" t="s">
        <v>100</v>
      </c>
      <c r="N62" t="s">
        <v>224</v>
      </c>
    </row>
    <row r="63" spans="1:14" x14ac:dyDescent="0.4">
      <c r="A63" t="str">
        <f t="shared" si="1"/>
        <v>Cyprus</v>
      </c>
      <c r="B63" s="46" t="e">
        <f t="shared" si="2"/>
        <v>#REF!</v>
      </c>
      <c r="C63" t="str">
        <f t="shared" si="2"/>
        <v>Ext. Assets in Debt Instruments, General Government, All maturities, All instruments, USD</v>
      </c>
      <c r="D63" t="str">
        <f t="shared" si="2"/>
        <v>DT.DOD.DECT.CD.GG.AR.EA.US</v>
      </c>
      <c r="E63" t="str">
        <f t="shared" si="2"/>
        <v>Millions (0)</v>
      </c>
      <c r="F63" t="e" cm="1">
        <f t="array" ref="F63">+_xlfn.XLOOKUP($L$1&amp;L63,#REF!&amp;#REF!,#REF!)</f>
        <v>#REF!</v>
      </c>
      <c r="K63" s="49" t="e">
        <f>+VLOOKUP($L$1,#REF!,2,FALSE)</f>
        <v>#REF!</v>
      </c>
      <c r="L63" t="s">
        <v>347</v>
      </c>
      <c r="M63" s="46" t="s">
        <v>101</v>
      </c>
      <c r="N63" t="s">
        <v>224</v>
      </c>
    </row>
    <row r="64" spans="1:14" x14ac:dyDescent="0.4">
      <c r="A64" t="str">
        <f t="shared" si="1"/>
        <v>Cyprus</v>
      </c>
      <c r="B64" s="46" t="e">
        <f t="shared" si="2"/>
        <v>#REF!</v>
      </c>
      <c r="C64" t="str">
        <f t="shared" si="2"/>
        <v>Ext. Assets in Debt Instruments, General Government, Short-term, All instruments, USD</v>
      </c>
      <c r="D64" t="str">
        <f t="shared" si="2"/>
        <v>DT.DOD.DSTC.CD.GG.AR.EA.US</v>
      </c>
      <c r="E64" t="str">
        <f t="shared" si="2"/>
        <v>Millions (0)</v>
      </c>
      <c r="F64" t="e" cm="1">
        <f t="array" ref="F64">+_xlfn.XLOOKUP($L$1&amp;L64,#REF!&amp;#REF!,#REF!)</f>
        <v>#REF!</v>
      </c>
      <c r="K64" s="49" t="e">
        <f>+VLOOKUP($L$1,#REF!,2,FALSE)</f>
        <v>#REF!</v>
      </c>
      <c r="L64" t="s">
        <v>346</v>
      </c>
      <c r="M64" s="46" t="s">
        <v>102</v>
      </c>
      <c r="N64" t="s">
        <v>224</v>
      </c>
    </row>
    <row r="65" spans="1:14" x14ac:dyDescent="0.4">
      <c r="A65" t="str">
        <f t="shared" si="1"/>
        <v>Cyprus</v>
      </c>
      <c r="B65" s="46" t="e">
        <f t="shared" si="2"/>
        <v>#REF!</v>
      </c>
      <c r="C65" t="str">
        <f t="shared" si="2"/>
        <v>Ext. Assets in Debt Instruments, General Government, Short-term, Currency and deposits, USD</v>
      </c>
      <c r="D65" t="str">
        <f t="shared" si="2"/>
        <v>DT.DOD.DSCD.CD.GG.AR.EA.US</v>
      </c>
      <c r="E65" t="str">
        <f t="shared" si="2"/>
        <v>Millions (0)</v>
      </c>
      <c r="F65" t="e" cm="1">
        <f t="array" ref="F65">+_xlfn.XLOOKUP($L$1&amp;L65,#REF!&amp;#REF!,#REF!)</f>
        <v>#REF!</v>
      </c>
      <c r="K65" s="49" t="e">
        <f>+VLOOKUP($L$1,#REF!,2,FALSE)</f>
        <v>#REF!</v>
      </c>
      <c r="L65" t="s">
        <v>345</v>
      </c>
      <c r="M65" s="46" t="s">
        <v>103</v>
      </c>
      <c r="N65" t="s">
        <v>224</v>
      </c>
    </row>
    <row r="66" spans="1:14" x14ac:dyDescent="0.4">
      <c r="A66" t="str">
        <f t="shared" si="1"/>
        <v>Cyprus</v>
      </c>
      <c r="B66" s="46" t="e">
        <f t="shared" ref="B66:E97" si="3">+K66</f>
        <v>#REF!</v>
      </c>
      <c r="C66" t="str">
        <f t="shared" si="3"/>
        <v>Ext. Assets in Debt Instruments, General Government, Short-term, Debt securities, USD</v>
      </c>
      <c r="D66" t="str">
        <f t="shared" si="3"/>
        <v>DT.DOD.DSTM.CD.GG.AR.EA.US</v>
      </c>
      <c r="E66" t="str">
        <f t="shared" si="3"/>
        <v>Millions (0)</v>
      </c>
      <c r="F66" t="e" cm="1">
        <f t="array" ref="F66">+_xlfn.XLOOKUP($L$1&amp;L66,#REF!&amp;#REF!,#REF!)</f>
        <v>#REF!</v>
      </c>
      <c r="K66" s="49" t="e">
        <f>+VLOOKUP($L$1,#REF!,2,FALSE)</f>
        <v>#REF!</v>
      </c>
      <c r="L66" t="s">
        <v>344</v>
      </c>
      <c r="M66" s="46" t="s">
        <v>104</v>
      </c>
      <c r="N66" t="s">
        <v>224</v>
      </c>
    </row>
    <row r="67" spans="1:14" x14ac:dyDescent="0.4">
      <c r="A67" t="str">
        <f t="shared" si="1"/>
        <v>Cyprus</v>
      </c>
      <c r="B67" s="46" t="e">
        <f t="shared" si="3"/>
        <v>#REF!</v>
      </c>
      <c r="C67" t="str">
        <f t="shared" si="3"/>
        <v>Ext. Assets in Debt Instruments, General Government, Short-term, Loans, USD</v>
      </c>
      <c r="D67" t="str">
        <f t="shared" si="3"/>
        <v>DT.DOD.DSTL.CD.GG.AR.EA.US</v>
      </c>
      <c r="E67" t="str">
        <f t="shared" si="3"/>
        <v>Millions (0)</v>
      </c>
      <c r="F67" t="e" cm="1">
        <f t="array" ref="F67">+_xlfn.XLOOKUP($L$1&amp;L67,#REF!&amp;#REF!,#REF!)</f>
        <v>#REF!</v>
      </c>
      <c r="K67" s="49" t="e">
        <f>+VLOOKUP($L$1,#REF!,2,FALSE)</f>
        <v>#REF!</v>
      </c>
      <c r="L67" t="s">
        <v>343</v>
      </c>
      <c r="M67" s="46" t="s">
        <v>105</v>
      </c>
      <c r="N67" t="s">
        <v>224</v>
      </c>
    </row>
    <row r="68" spans="1:14" x14ac:dyDescent="0.4">
      <c r="A68" t="str">
        <f t="shared" ref="A68:A131" si="4">+A67</f>
        <v>Cyprus</v>
      </c>
      <c r="B68" s="46" t="e">
        <f t="shared" si="3"/>
        <v>#REF!</v>
      </c>
      <c r="C68" t="str">
        <f t="shared" si="3"/>
        <v>Ext. Assets in Debt Instruments, General Government, Short-term, Trade credit and advances, USD</v>
      </c>
      <c r="D68" t="str">
        <f t="shared" si="3"/>
        <v>DT.DOD.DSTT.CD.GG.AR.EA.US</v>
      </c>
      <c r="E68" t="str">
        <f t="shared" si="3"/>
        <v>Millions (0)</v>
      </c>
      <c r="F68" t="e" cm="1">
        <f t="array" ref="F68">+_xlfn.XLOOKUP($L$1&amp;L68,#REF!&amp;#REF!,#REF!)</f>
        <v>#REF!</v>
      </c>
      <c r="K68" s="49" t="e">
        <f>+VLOOKUP($L$1,#REF!,2,FALSE)</f>
        <v>#REF!</v>
      </c>
      <c r="L68" t="s">
        <v>342</v>
      </c>
      <c r="M68" s="46" t="s">
        <v>106</v>
      </c>
      <c r="N68" t="s">
        <v>224</v>
      </c>
    </row>
    <row r="69" spans="1:14" x14ac:dyDescent="0.4">
      <c r="A69" t="str">
        <f t="shared" si="4"/>
        <v>Cyprus</v>
      </c>
      <c r="B69" s="46" t="e">
        <f t="shared" si="3"/>
        <v>#REF!</v>
      </c>
      <c r="C69" t="str">
        <f t="shared" si="3"/>
        <v>Ext. Assets in Debt Instruments, General Government, Short-term, Unallocated gold accounts included in monetary gold, USD</v>
      </c>
      <c r="D69" t="str">
        <f t="shared" si="3"/>
        <v>DT.DOD.DSUN.CD.GG.AR.EA.US</v>
      </c>
      <c r="E69" t="str">
        <f t="shared" si="3"/>
        <v>Millions (0)</v>
      </c>
      <c r="F69" t="e" cm="1">
        <f t="array" ref="F69">+_xlfn.XLOOKUP($L$1&amp;L69,#REF!&amp;#REF!,#REF!)</f>
        <v>#REF!</v>
      </c>
      <c r="K69" s="49" t="e">
        <f>+VLOOKUP($L$1,#REF!,2,FALSE)</f>
        <v>#REF!</v>
      </c>
      <c r="L69" t="s">
        <v>341</v>
      </c>
      <c r="M69" s="46" t="s">
        <v>107</v>
      </c>
      <c r="N69" t="s">
        <v>224</v>
      </c>
    </row>
    <row r="70" spans="1:14" x14ac:dyDescent="0.4">
      <c r="A70" t="str">
        <f t="shared" si="4"/>
        <v>Cyprus</v>
      </c>
      <c r="B70" s="46" t="e">
        <f t="shared" si="3"/>
        <v>#REF!</v>
      </c>
      <c r="C70" t="str">
        <f t="shared" si="3"/>
        <v>Ext. Assets in Debt Instruments, General Government, Short-term, Other debt instruments, USD</v>
      </c>
      <c r="D70" t="str">
        <f t="shared" si="3"/>
        <v>DT.DOD.DSOO.CD.GG.AR.EA.US</v>
      </c>
      <c r="E70" t="str">
        <f t="shared" si="3"/>
        <v>Millions (0)</v>
      </c>
      <c r="F70" t="e" cm="1">
        <f t="array" ref="F70">+_xlfn.XLOOKUP($L$1&amp;L70,#REF!&amp;#REF!,#REF!)</f>
        <v>#REF!</v>
      </c>
      <c r="K70" s="49" t="e">
        <f>+VLOOKUP($L$1,#REF!,2,FALSE)</f>
        <v>#REF!</v>
      </c>
      <c r="L70" t="s">
        <v>340</v>
      </c>
      <c r="M70" s="46" t="s">
        <v>108</v>
      </c>
      <c r="N70" t="s">
        <v>224</v>
      </c>
    </row>
    <row r="71" spans="1:14" x14ac:dyDescent="0.4">
      <c r="A71" t="str">
        <f t="shared" si="4"/>
        <v>Cyprus</v>
      </c>
      <c r="B71" s="46" t="e">
        <f t="shared" si="3"/>
        <v>#REF!</v>
      </c>
      <c r="C71" t="str">
        <f t="shared" si="3"/>
        <v>Ext. Assets in Debt Instruments, General Government, Long-term, All instruments, USD</v>
      </c>
      <c r="D71" t="str">
        <f t="shared" si="3"/>
        <v>DT.DOD.DLXF.CD.GG.AR.EA.US</v>
      </c>
      <c r="E71" t="str">
        <f t="shared" si="3"/>
        <v>Millions (0)</v>
      </c>
      <c r="F71" t="e" cm="1">
        <f t="array" ref="F71">+_xlfn.XLOOKUP($L$1&amp;L71,#REF!&amp;#REF!,#REF!)</f>
        <v>#REF!</v>
      </c>
      <c r="K71" s="49" t="e">
        <f>+VLOOKUP($L$1,#REF!,2,FALSE)</f>
        <v>#REF!</v>
      </c>
      <c r="L71" t="s">
        <v>339</v>
      </c>
      <c r="M71" s="46" t="s">
        <v>109</v>
      </c>
      <c r="N71" t="s">
        <v>224</v>
      </c>
    </row>
    <row r="72" spans="1:14" x14ac:dyDescent="0.4">
      <c r="A72" t="str">
        <f t="shared" si="4"/>
        <v>Cyprus</v>
      </c>
      <c r="B72" s="46" t="e">
        <f t="shared" si="3"/>
        <v>#REF!</v>
      </c>
      <c r="C72" t="str">
        <f t="shared" si="3"/>
        <v>Ext. Assets in Debt Instruments, General Government, Long-term, Special drawing rights (SDRs), USD</v>
      </c>
      <c r="D72" t="str">
        <f t="shared" si="3"/>
        <v>DT.DOD.DLTS.CD.GG.EA.US</v>
      </c>
      <c r="E72" t="str">
        <f t="shared" si="3"/>
        <v>Millions (0)</v>
      </c>
      <c r="F72" t="e" cm="1">
        <f t="array" ref="F72">+_xlfn.XLOOKUP($L$1&amp;L72,#REF!&amp;#REF!,#REF!)</f>
        <v>#REF!</v>
      </c>
      <c r="K72" s="49" t="e">
        <f>+VLOOKUP($L$1,#REF!,2,FALSE)</f>
        <v>#REF!</v>
      </c>
      <c r="L72" t="s">
        <v>338</v>
      </c>
      <c r="M72" s="46" t="s">
        <v>110</v>
      </c>
      <c r="N72" t="s">
        <v>224</v>
      </c>
    </row>
    <row r="73" spans="1:14" x14ac:dyDescent="0.4">
      <c r="A73" t="str">
        <f t="shared" si="4"/>
        <v>Cyprus</v>
      </c>
      <c r="B73" s="46" t="e">
        <f t="shared" si="3"/>
        <v>#REF!</v>
      </c>
      <c r="C73" t="str">
        <f t="shared" si="3"/>
        <v>Ext. Assets in Debt Instruments, General Government, Long-term, Currency and deposits, USD</v>
      </c>
      <c r="D73" t="str">
        <f t="shared" si="3"/>
        <v>DT.DOD.DLCD.CD.GG.AR.EA.US</v>
      </c>
      <c r="E73" t="str">
        <f t="shared" si="3"/>
        <v>Millions (0)</v>
      </c>
      <c r="F73" t="e" cm="1">
        <f t="array" ref="F73">+_xlfn.XLOOKUP($L$1&amp;L73,#REF!&amp;#REF!,#REF!)</f>
        <v>#REF!</v>
      </c>
      <c r="K73" s="49" t="e">
        <f>+VLOOKUP($L$1,#REF!,2,FALSE)</f>
        <v>#REF!</v>
      </c>
      <c r="L73" t="s">
        <v>337</v>
      </c>
      <c r="M73" s="46" t="s">
        <v>111</v>
      </c>
      <c r="N73" t="s">
        <v>224</v>
      </c>
    </row>
    <row r="74" spans="1:14" x14ac:dyDescent="0.4">
      <c r="A74" t="str">
        <f t="shared" si="4"/>
        <v>Cyprus</v>
      </c>
      <c r="B74" s="46" t="e">
        <f t="shared" si="3"/>
        <v>#REF!</v>
      </c>
      <c r="C74" t="str">
        <f t="shared" si="3"/>
        <v>Ext. Assets in Debt Instruments, General Government, Long-term, Debt securities, USD</v>
      </c>
      <c r="D74" t="str">
        <f t="shared" si="3"/>
        <v>DT.DOD.DLBN.CD.GG.AR.EA.US</v>
      </c>
      <c r="E74" t="str">
        <f t="shared" si="3"/>
        <v>Millions (0)</v>
      </c>
      <c r="F74" t="e" cm="1">
        <f t="array" ref="F74">+_xlfn.XLOOKUP($L$1&amp;L74,#REF!&amp;#REF!,#REF!)</f>
        <v>#REF!</v>
      </c>
      <c r="K74" s="49" t="e">
        <f>+VLOOKUP($L$1,#REF!,2,FALSE)</f>
        <v>#REF!</v>
      </c>
      <c r="L74" t="s">
        <v>336</v>
      </c>
      <c r="M74" s="46" t="s">
        <v>112</v>
      </c>
      <c r="N74" t="s">
        <v>224</v>
      </c>
    </row>
    <row r="75" spans="1:14" x14ac:dyDescent="0.4">
      <c r="A75" t="str">
        <f t="shared" si="4"/>
        <v>Cyprus</v>
      </c>
      <c r="B75" s="46" t="e">
        <f t="shared" si="3"/>
        <v>#REF!</v>
      </c>
      <c r="C75" t="str">
        <f t="shared" si="3"/>
        <v>Ext. Assets in Debt Instruments, General Government, Long-term, Loans, USD</v>
      </c>
      <c r="D75" t="str">
        <f t="shared" si="3"/>
        <v>DT.DOD.DLTL.CD.GG.AR.EA.US</v>
      </c>
      <c r="E75" t="str">
        <f t="shared" si="3"/>
        <v>Millions (0)</v>
      </c>
      <c r="F75" t="e" cm="1">
        <f t="array" ref="F75">+_xlfn.XLOOKUP($L$1&amp;L75,#REF!&amp;#REF!,#REF!)</f>
        <v>#REF!</v>
      </c>
      <c r="K75" s="49" t="e">
        <f>+VLOOKUP($L$1,#REF!,2,FALSE)</f>
        <v>#REF!</v>
      </c>
      <c r="L75" t="s">
        <v>335</v>
      </c>
      <c r="M75" s="46" t="s">
        <v>113</v>
      </c>
      <c r="N75" t="s">
        <v>224</v>
      </c>
    </row>
    <row r="76" spans="1:14" x14ac:dyDescent="0.4">
      <c r="A76" t="str">
        <f t="shared" si="4"/>
        <v>Cyprus</v>
      </c>
      <c r="B76" s="46" t="e">
        <f t="shared" si="3"/>
        <v>#REF!</v>
      </c>
      <c r="C76" t="str">
        <f t="shared" si="3"/>
        <v>Ext. Assets in Debt Instruments, General Government, Long-term, Trade credit and advances, USD</v>
      </c>
      <c r="D76" t="str">
        <f t="shared" si="3"/>
        <v>DT.DOD.DLTT.CD.GG.AR.EA.US</v>
      </c>
      <c r="E76" t="str">
        <f t="shared" si="3"/>
        <v>Millions (0)</v>
      </c>
      <c r="F76" t="e" cm="1">
        <f t="array" ref="F76">+_xlfn.XLOOKUP($L$1&amp;L76,#REF!&amp;#REF!,#REF!)</f>
        <v>#REF!</v>
      </c>
      <c r="K76" s="49" t="e">
        <f>+VLOOKUP($L$1,#REF!,2,FALSE)</f>
        <v>#REF!</v>
      </c>
      <c r="L76" t="s">
        <v>334</v>
      </c>
      <c r="M76" s="46" t="s">
        <v>114</v>
      </c>
      <c r="N76" t="s">
        <v>224</v>
      </c>
    </row>
    <row r="77" spans="1:14" x14ac:dyDescent="0.4">
      <c r="A77" t="str">
        <f t="shared" si="4"/>
        <v>Cyprus</v>
      </c>
      <c r="B77" s="46" t="e">
        <f t="shared" si="3"/>
        <v>#REF!</v>
      </c>
      <c r="C77" t="str">
        <f t="shared" si="3"/>
        <v>Ext. Assets in Debt Instruments, General Government, Long-term, Other debt instruments, USD</v>
      </c>
      <c r="D77" t="str">
        <f t="shared" si="3"/>
        <v>DT.DOD.DLTO.CD.GG.AR.EA.US</v>
      </c>
      <c r="E77" t="str">
        <f t="shared" si="3"/>
        <v>Millions (0)</v>
      </c>
      <c r="F77" t="e" cm="1">
        <f t="array" ref="F77">+_xlfn.XLOOKUP($L$1&amp;L77,#REF!&amp;#REF!,#REF!)</f>
        <v>#REF!</v>
      </c>
      <c r="K77" s="49" t="e">
        <f>+VLOOKUP($L$1,#REF!,2,FALSE)</f>
        <v>#REF!</v>
      </c>
      <c r="L77" t="s">
        <v>333</v>
      </c>
      <c r="M77" s="46" t="s">
        <v>115</v>
      </c>
      <c r="N77" t="s">
        <v>224</v>
      </c>
    </row>
    <row r="78" spans="1:14" x14ac:dyDescent="0.4">
      <c r="A78" t="str">
        <f t="shared" si="4"/>
        <v>Cyprus</v>
      </c>
      <c r="B78" s="46" t="e">
        <f t="shared" si="3"/>
        <v>#REF!</v>
      </c>
      <c r="C78" t="str">
        <f t="shared" si="3"/>
        <v>Ext. Assets in Debt Instruments, Central Bank, All maturities, All instruments, USD</v>
      </c>
      <c r="D78" t="str">
        <f t="shared" si="3"/>
        <v>DT.DOD.DECT.CD.MA.AR.EA.US</v>
      </c>
      <c r="E78" t="str">
        <f t="shared" si="3"/>
        <v>Millions (0)</v>
      </c>
      <c r="F78" t="e" cm="1">
        <f t="array" ref="F78">+_xlfn.XLOOKUP($L$1&amp;L78,#REF!&amp;#REF!,#REF!)</f>
        <v>#REF!</v>
      </c>
      <c r="K78" s="49" t="e">
        <f>+VLOOKUP($L$1,#REF!,2,FALSE)</f>
        <v>#REF!</v>
      </c>
      <c r="L78" t="s">
        <v>332</v>
      </c>
      <c r="M78" s="46" t="s">
        <v>116</v>
      </c>
      <c r="N78" t="s">
        <v>224</v>
      </c>
    </row>
    <row r="79" spans="1:14" x14ac:dyDescent="0.4">
      <c r="A79" t="str">
        <f t="shared" si="4"/>
        <v>Cyprus</v>
      </c>
      <c r="B79" s="46" t="e">
        <f t="shared" si="3"/>
        <v>#REF!</v>
      </c>
      <c r="C79" t="str">
        <f t="shared" si="3"/>
        <v>Ext. Assets in Debt Instruments, Central Bank, Short-term, All instruments, USD</v>
      </c>
      <c r="D79" t="str">
        <f t="shared" si="3"/>
        <v>DT.DOD.DSTC.CD.MA.AR.EA.US</v>
      </c>
      <c r="E79" t="str">
        <f t="shared" si="3"/>
        <v>Millions (0)</v>
      </c>
      <c r="F79" t="e" cm="1">
        <f t="array" ref="F79">+_xlfn.XLOOKUP($L$1&amp;L79,#REF!&amp;#REF!,#REF!)</f>
        <v>#REF!</v>
      </c>
      <c r="K79" s="49" t="e">
        <f>+VLOOKUP($L$1,#REF!,2,FALSE)</f>
        <v>#REF!</v>
      </c>
      <c r="L79" t="s">
        <v>331</v>
      </c>
      <c r="M79" s="46" t="s">
        <v>117</v>
      </c>
      <c r="N79" t="s">
        <v>224</v>
      </c>
    </row>
    <row r="80" spans="1:14" x14ac:dyDescent="0.4">
      <c r="A80" t="str">
        <f t="shared" si="4"/>
        <v>Cyprus</v>
      </c>
      <c r="B80" s="46" t="e">
        <f t="shared" si="3"/>
        <v>#REF!</v>
      </c>
      <c r="C80" t="str">
        <f t="shared" si="3"/>
        <v>Ext. Assets in Debt Instruments, Central Bank, Short-term, Currency and deposits, USD</v>
      </c>
      <c r="D80" t="str">
        <f t="shared" si="3"/>
        <v>DT.DOD.DSCD.CD.MA.AR.EA.US</v>
      </c>
      <c r="E80" t="str">
        <f t="shared" si="3"/>
        <v>Millions (0)</v>
      </c>
      <c r="F80" t="e" cm="1">
        <f t="array" ref="F80">+_xlfn.XLOOKUP($L$1&amp;L80,#REF!&amp;#REF!,#REF!)</f>
        <v>#REF!</v>
      </c>
      <c r="K80" s="49" t="e">
        <f>+VLOOKUP($L$1,#REF!,2,FALSE)</f>
        <v>#REF!</v>
      </c>
      <c r="L80" t="s">
        <v>330</v>
      </c>
      <c r="M80" s="46" t="s">
        <v>118</v>
      </c>
      <c r="N80" t="s">
        <v>224</v>
      </c>
    </row>
    <row r="81" spans="1:14" x14ac:dyDescent="0.4">
      <c r="A81" t="str">
        <f t="shared" si="4"/>
        <v>Cyprus</v>
      </c>
      <c r="B81" s="46" t="e">
        <f t="shared" si="3"/>
        <v>#REF!</v>
      </c>
      <c r="C81" t="str">
        <f t="shared" si="3"/>
        <v>Ext. Assets in Debt Instruments, Central Bank, Short-term, Debt securities, USD</v>
      </c>
      <c r="D81" t="str">
        <f t="shared" si="3"/>
        <v>DT.DOD.DSTM.CD.MA.AR.EA.US</v>
      </c>
      <c r="E81" t="str">
        <f t="shared" si="3"/>
        <v>Millions (0)</v>
      </c>
      <c r="F81" t="e" cm="1">
        <f t="array" ref="F81">+_xlfn.XLOOKUP($L$1&amp;L81,#REF!&amp;#REF!,#REF!)</f>
        <v>#REF!</v>
      </c>
      <c r="K81" s="49" t="e">
        <f>+VLOOKUP($L$1,#REF!,2,FALSE)</f>
        <v>#REF!</v>
      </c>
      <c r="L81" t="s">
        <v>329</v>
      </c>
      <c r="M81" s="46" t="s">
        <v>119</v>
      </c>
      <c r="N81" t="s">
        <v>224</v>
      </c>
    </row>
    <row r="82" spans="1:14" x14ac:dyDescent="0.4">
      <c r="A82" t="str">
        <f t="shared" si="4"/>
        <v>Cyprus</v>
      </c>
      <c r="B82" s="46" t="e">
        <f t="shared" si="3"/>
        <v>#REF!</v>
      </c>
      <c r="C82" t="str">
        <f t="shared" si="3"/>
        <v>Ext. Assets in Debt Instruments, Central Bank, Short-term, Loans, USD</v>
      </c>
      <c r="D82" t="str">
        <f t="shared" si="3"/>
        <v>DT.DOD.DSTL.CD.MA.AR.EA.US</v>
      </c>
      <c r="E82" t="str">
        <f t="shared" si="3"/>
        <v>Millions (0)</v>
      </c>
      <c r="F82" t="e" cm="1">
        <f t="array" ref="F82">+_xlfn.XLOOKUP($L$1&amp;L82,#REF!&amp;#REF!,#REF!)</f>
        <v>#REF!</v>
      </c>
      <c r="K82" s="49" t="e">
        <f>+VLOOKUP($L$1,#REF!,2,FALSE)</f>
        <v>#REF!</v>
      </c>
      <c r="L82" t="s">
        <v>328</v>
      </c>
      <c r="M82" s="46" t="s">
        <v>120</v>
      </c>
      <c r="N82" t="s">
        <v>224</v>
      </c>
    </row>
    <row r="83" spans="1:14" x14ac:dyDescent="0.4">
      <c r="A83" t="str">
        <f t="shared" si="4"/>
        <v>Cyprus</v>
      </c>
      <c r="B83" s="46" t="e">
        <f t="shared" si="3"/>
        <v>#REF!</v>
      </c>
      <c r="C83" t="str">
        <f t="shared" si="3"/>
        <v>Ext. Assets in Debt Instruments, Central Bank, Short-term, Trade credit and advances, USD</v>
      </c>
      <c r="D83" t="str">
        <f t="shared" si="3"/>
        <v>DT.DOD.DSTT.CD.MA.AR.EA.US</v>
      </c>
      <c r="E83" t="str">
        <f t="shared" si="3"/>
        <v>Millions (0)</v>
      </c>
      <c r="F83" t="e" cm="1">
        <f t="array" ref="F83">+_xlfn.XLOOKUP($L$1&amp;L83,#REF!&amp;#REF!,#REF!)</f>
        <v>#REF!</v>
      </c>
      <c r="K83" s="49" t="e">
        <f>+VLOOKUP($L$1,#REF!,2,FALSE)</f>
        <v>#REF!</v>
      </c>
      <c r="L83" t="s">
        <v>327</v>
      </c>
      <c r="M83" s="46" t="s">
        <v>121</v>
      </c>
      <c r="N83" t="s">
        <v>224</v>
      </c>
    </row>
    <row r="84" spans="1:14" x14ac:dyDescent="0.4">
      <c r="A84" t="str">
        <f t="shared" si="4"/>
        <v>Cyprus</v>
      </c>
      <c r="B84" s="46" t="e">
        <f t="shared" si="3"/>
        <v>#REF!</v>
      </c>
      <c r="C84" t="str">
        <f t="shared" si="3"/>
        <v>Ext. Assets in Debt Instruments, Central Bank, Short-term, Unallocated gold accounts included in monetary gold, USD</v>
      </c>
      <c r="D84" t="str">
        <f t="shared" si="3"/>
        <v>DT.DOD.DSUN.CD.MA.AR.EA.US</v>
      </c>
      <c r="E84" t="str">
        <f t="shared" si="3"/>
        <v>Millions (0)</v>
      </c>
      <c r="F84" t="e" cm="1">
        <f t="array" ref="F84">+_xlfn.XLOOKUP($L$1&amp;L84,#REF!&amp;#REF!,#REF!)</f>
        <v>#REF!</v>
      </c>
      <c r="K84" s="49" t="e">
        <f>+VLOOKUP($L$1,#REF!,2,FALSE)</f>
        <v>#REF!</v>
      </c>
      <c r="L84" t="s">
        <v>326</v>
      </c>
      <c r="M84" s="46" t="s">
        <v>122</v>
      </c>
      <c r="N84" t="s">
        <v>224</v>
      </c>
    </row>
    <row r="85" spans="1:14" x14ac:dyDescent="0.4">
      <c r="A85" t="str">
        <f t="shared" si="4"/>
        <v>Cyprus</v>
      </c>
      <c r="B85" s="46" t="e">
        <f t="shared" si="3"/>
        <v>#REF!</v>
      </c>
      <c r="C85" t="str">
        <f t="shared" si="3"/>
        <v>Ext. Assets in Debt Instruments, Central Bank, Short-term, Other debt instruments, USD</v>
      </c>
      <c r="D85" t="str">
        <f t="shared" si="3"/>
        <v>DT.DOD.DSOO.CD.MA.AR.EA.US</v>
      </c>
      <c r="E85" t="str">
        <f t="shared" si="3"/>
        <v>Millions (0)</v>
      </c>
      <c r="F85" t="e" cm="1">
        <f t="array" ref="F85">+_xlfn.XLOOKUP($L$1&amp;L85,#REF!&amp;#REF!,#REF!)</f>
        <v>#REF!</v>
      </c>
      <c r="K85" s="49" t="e">
        <f>+VLOOKUP($L$1,#REF!,2,FALSE)</f>
        <v>#REF!</v>
      </c>
      <c r="L85" t="s">
        <v>325</v>
      </c>
      <c r="M85" s="46" t="s">
        <v>123</v>
      </c>
      <c r="N85" t="s">
        <v>224</v>
      </c>
    </row>
    <row r="86" spans="1:14" x14ac:dyDescent="0.4">
      <c r="A86" t="str">
        <f t="shared" si="4"/>
        <v>Cyprus</v>
      </c>
      <c r="B86" s="46" t="e">
        <f t="shared" si="3"/>
        <v>#REF!</v>
      </c>
      <c r="C86" t="str">
        <f t="shared" si="3"/>
        <v>Ext. Assets in Debt Instruments, Central Bank, Long-term, All instruments, USD</v>
      </c>
      <c r="D86" t="str">
        <f t="shared" si="3"/>
        <v>DT.DOD.DLXF.CD.MA.AR.EA.US</v>
      </c>
      <c r="E86" t="str">
        <f t="shared" si="3"/>
        <v>Millions (0)</v>
      </c>
      <c r="F86" t="e" cm="1">
        <f t="array" ref="F86">+_xlfn.XLOOKUP($L$1&amp;L86,#REF!&amp;#REF!,#REF!)</f>
        <v>#REF!</v>
      </c>
      <c r="K86" s="49" t="e">
        <f>+VLOOKUP($L$1,#REF!,2,FALSE)</f>
        <v>#REF!</v>
      </c>
      <c r="L86" t="s">
        <v>324</v>
      </c>
      <c r="M86" s="46" t="s">
        <v>124</v>
      </c>
      <c r="N86" t="s">
        <v>224</v>
      </c>
    </row>
    <row r="87" spans="1:14" x14ac:dyDescent="0.4">
      <c r="A87" t="str">
        <f t="shared" si="4"/>
        <v>Cyprus</v>
      </c>
      <c r="B87" s="46" t="e">
        <f t="shared" si="3"/>
        <v>#REF!</v>
      </c>
      <c r="C87" t="str">
        <f t="shared" si="3"/>
        <v>Ext. Assets in Debt Instruments, Central Bank, Long-term, Special drawing rights (SDRs), USD</v>
      </c>
      <c r="D87" t="str">
        <f t="shared" si="3"/>
        <v>DT.DOD.DLTS.CD.MA.AR.EA.US</v>
      </c>
      <c r="E87" t="str">
        <f t="shared" si="3"/>
        <v>Millions (0)</v>
      </c>
      <c r="F87" t="e" cm="1">
        <f t="array" ref="F87">+_xlfn.XLOOKUP($L$1&amp;L87,#REF!&amp;#REF!,#REF!)</f>
        <v>#REF!</v>
      </c>
      <c r="K87" s="49" t="e">
        <f>+VLOOKUP($L$1,#REF!,2,FALSE)</f>
        <v>#REF!</v>
      </c>
      <c r="L87" t="s">
        <v>323</v>
      </c>
      <c r="M87" s="46" t="s">
        <v>125</v>
      </c>
      <c r="N87" t="s">
        <v>224</v>
      </c>
    </row>
    <row r="88" spans="1:14" x14ac:dyDescent="0.4">
      <c r="A88" t="str">
        <f t="shared" si="4"/>
        <v>Cyprus</v>
      </c>
      <c r="B88" s="46" t="e">
        <f t="shared" si="3"/>
        <v>#REF!</v>
      </c>
      <c r="C88" t="str">
        <f t="shared" si="3"/>
        <v>Ext. Assets in Debt Instruments, Central Bank, Long-term, Currency and deposits, USD</v>
      </c>
      <c r="D88" t="str">
        <f t="shared" si="3"/>
        <v>DT.DOD.DLCD.CD.MA.AR.EA.US</v>
      </c>
      <c r="E88" t="str">
        <f t="shared" si="3"/>
        <v>Millions (0)</v>
      </c>
      <c r="F88" t="e" cm="1">
        <f t="array" ref="F88">+_xlfn.XLOOKUP($L$1&amp;L88,#REF!&amp;#REF!,#REF!)</f>
        <v>#REF!</v>
      </c>
      <c r="K88" s="49" t="e">
        <f>+VLOOKUP($L$1,#REF!,2,FALSE)</f>
        <v>#REF!</v>
      </c>
      <c r="L88" t="s">
        <v>322</v>
      </c>
      <c r="M88" s="46" t="s">
        <v>126</v>
      </c>
      <c r="N88" t="s">
        <v>224</v>
      </c>
    </row>
    <row r="89" spans="1:14" x14ac:dyDescent="0.4">
      <c r="A89" t="str">
        <f t="shared" si="4"/>
        <v>Cyprus</v>
      </c>
      <c r="B89" s="46" t="e">
        <f t="shared" si="3"/>
        <v>#REF!</v>
      </c>
      <c r="C89" t="str">
        <f t="shared" si="3"/>
        <v>Ext. Assets in Debt Instruments, Central Bank, Long-term, Debt securities, USD</v>
      </c>
      <c r="D89" t="str">
        <f t="shared" si="3"/>
        <v>DT.DOD.DLBN.CD.MA.AR.EA.US</v>
      </c>
      <c r="E89" t="str">
        <f t="shared" si="3"/>
        <v>Millions (0)</v>
      </c>
      <c r="F89" t="e" cm="1">
        <f t="array" ref="F89">+_xlfn.XLOOKUP($L$1&amp;L89,#REF!&amp;#REF!,#REF!)</f>
        <v>#REF!</v>
      </c>
      <c r="K89" s="49" t="e">
        <f>+VLOOKUP($L$1,#REF!,2,FALSE)</f>
        <v>#REF!</v>
      </c>
      <c r="L89" t="s">
        <v>321</v>
      </c>
      <c r="M89" s="46" t="s">
        <v>127</v>
      </c>
      <c r="N89" t="s">
        <v>224</v>
      </c>
    </row>
    <row r="90" spans="1:14" x14ac:dyDescent="0.4">
      <c r="A90" t="str">
        <f t="shared" si="4"/>
        <v>Cyprus</v>
      </c>
      <c r="B90" s="46" t="e">
        <f t="shared" si="3"/>
        <v>#REF!</v>
      </c>
      <c r="C90" t="str">
        <f t="shared" si="3"/>
        <v>Ext. Assets in Debt Instruments, Central Bank, Long-term, Loans, USD</v>
      </c>
      <c r="D90" t="str">
        <f t="shared" si="3"/>
        <v>DT.DOD.DLTL.CD.MA.AR.EA.US</v>
      </c>
      <c r="E90" t="str">
        <f t="shared" si="3"/>
        <v>Millions (0)</v>
      </c>
      <c r="F90" t="e" cm="1">
        <f t="array" ref="F90">+_xlfn.XLOOKUP($L$1&amp;L90,#REF!&amp;#REF!,#REF!)</f>
        <v>#REF!</v>
      </c>
      <c r="K90" s="49" t="e">
        <f>+VLOOKUP($L$1,#REF!,2,FALSE)</f>
        <v>#REF!</v>
      </c>
      <c r="L90" t="s">
        <v>320</v>
      </c>
      <c r="M90" s="46" t="s">
        <v>128</v>
      </c>
      <c r="N90" t="s">
        <v>224</v>
      </c>
    </row>
    <row r="91" spans="1:14" x14ac:dyDescent="0.4">
      <c r="A91" t="str">
        <f t="shared" si="4"/>
        <v>Cyprus</v>
      </c>
      <c r="B91" s="46" t="e">
        <f t="shared" si="3"/>
        <v>#REF!</v>
      </c>
      <c r="C91" t="str">
        <f t="shared" si="3"/>
        <v>Ext. Assets in Debt Instruments, Central Bank, Long-term, Trade credit and advances, USD</v>
      </c>
      <c r="D91" t="str">
        <f t="shared" si="3"/>
        <v>DT.DOD.DLTT.CD.MA.AR.EA.US</v>
      </c>
      <c r="E91" t="str">
        <f t="shared" si="3"/>
        <v>Millions (0)</v>
      </c>
      <c r="F91" t="e" cm="1">
        <f t="array" ref="F91">+_xlfn.XLOOKUP($L$1&amp;L91,#REF!&amp;#REF!,#REF!)</f>
        <v>#REF!</v>
      </c>
      <c r="K91" s="49" t="e">
        <f>+VLOOKUP($L$1,#REF!,2,FALSE)</f>
        <v>#REF!</v>
      </c>
      <c r="L91" t="s">
        <v>319</v>
      </c>
      <c r="M91" s="46" t="s">
        <v>129</v>
      </c>
      <c r="N91" t="s">
        <v>224</v>
      </c>
    </row>
    <row r="92" spans="1:14" x14ac:dyDescent="0.4">
      <c r="A92" t="str">
        <f t="shared" si="4"/>
        <v>Cyprus</v>
      </c>
      <c r="B92" s="46" t="e">
        <f t="shared" si="3"/>
        <v>#REF!</v>
      </c>
      <c r="C92" t="str">
        <f t="shared" si="3"/>
        <v>Ext. Assets in Debt Instruments, Central Bank, Long-term, Other debt instruments, USD</v>
      </c>
      <c r="D92" t="str">
        <f t="shared" si="3"/>
        <v>DT.DOD.DLTO.CD.MA.AR.EA.US</v>
      </c>
      <c r="E92" t="str">
        <f t="shared" si="3"/>
        <v>Millions (0)</v>
      </c>
      <c r="F92" t="e" cm="1">
        <f t="array" ref="F92">+_xlfn.XLOOKUP($L$1&amp;L92,#REF!&amp;#REF!,#REF!)</f>
        <v>#REF!</v>
      </c>
      <c r="K92" s="49" t="e">
        <f>+VLOOKUP($L$1,#REF!,2,FALSE)</f>
        <v>#REF!</v>
      </c>
      <c r="L92" t="s">
        <v>318</v>
      </c>
      <c r="M92" s="46" t="s">
        <v>130</v>
      </c>
      <c r="N92" t="s">
        <v>224</v>
      </c>
    </row>
    <row r="93" spans="1:14" x14ac:dyDescent="0.4">
      <c r="A93" t="str">
        <f t="shared" si="4"/>
        <v>Cyprus</v>
      </c>
      <c r="B93" s="46" t="e">
        <f t="shared" si="3"/>
        <v>#REF!</v>
      </c>
      <c r="C93" t="str">
        <f t="shared" si="3"/>
        <v>Ext. Assets in Debt Instruments, Deposit-Taking Corp., exc. CB, All maturities, All instruments, USD</v>
      </c>
      <c r="D93" t="str">
        <f t="shared" si="3"/>
        <v>DT.DOD.DECT.CD.CB.AR.EA.US</v>
      </c>
      <c r="E93" t="str">
        <f t="shared" si="3"/>
        <v>Millions (0)</v>
      </c>
      <c r="F93" t="e" cm="1">
        <f t="array" ref="F93">+_xlfn.XLOOKUP($L$1&amp;L93,#REF!&amp;#REF!,#REF!)</f>
        <v>#REF!</v>
      </c>
      <c r="K93" s="49" t="e">
        <f>+VLOOKUP($L$1,#REF!,2,FALSE)</f>
        <v>#REF!</v>
      </c>
      <c r="L93" t="s">
        <v>317</v>
      </c>
      <c r="M93" s="46" t="s">
        <v>131</v>
      </c>
      <c r="N93" t="s">
        <v>224</v>
      </c>
    </row>
    <row r="94" spans="1:14" x14ac:dyDescent="0.4">
      <c r="A94" t="str">
        <f t="shared" si="4"/>
        <v>Cyprus</v>
      </c>
      <c r="B94" s="46" t="e">
        <f t="shared" si="3"/>
        <v>#REF!</v>
      </c>
      <c r="C94" t="str">
        <f t="shared" si="3"/>
        <v>Ext. Assets in Debt Instruments, Deposit-Taking Corp., exc. CB, Short-term, All instruments, USD</v>
      </c>
      <c r="D94" t="str">
        <f t="shared" si="3"/>
        <v>DT.DOD.DSTC.CD.CB.AR.EA.US</v>
      </c>
      <c r="E94" t="str">
        <f t="shared" si="3"/>
        <v>Millions (0)</v>
      </c>
      <c r="F94" t="e" cm="1">
        <f t="array" ref="F94">+_xlfn.XLOOKUP($L$1&amp;L94,#REF!&amp;#REF!,#REF!)</f>
        <v>#REF!</v>
      </c>
      <c r="K94" s="49" t="e">
        <f>+VLOOKUP($L$1,#REF!,2,FALSE)</f>
        <v>#REF!</v>
      </c>
      <c r="L94" t="s">
        <v>316</v>
      </c>
      <c r="M94" s="46" t="s">
        <v>132</v>
      </c>
      <c r="N94" t="s">
        <v>224</v>
      </c>
    </row>
    <row r="95" spans="1:14" x14ac:dyDescent="0.4">
      <c r="A95" t="str">
        <f t="shared" si="4"/>
        <v>Cyprus</v>
      </c>
      <c r="B95" s="46" t="e">
        <f t="shared" si="3"/>
        <v>#REF!</v>
      </c>
      <c r="C95" t="str">
        <f t="shared" si="3"/>
        <v>Ext. Assets in Debt Instruments, Deposit-Taking Corp., exc. CB, Short-term, Currency and deposits, USD</v>
      </c>
      <c r="D95" t="str">
        <f t="shared" si="3"/>
        <v>DT.DOD.DSCD.CD.CB.AR.EA.US</v>
      </c>
      <c r="E95" t="str">
        <f t="shared" si="3"/>
        <v>Millions (0)</v>
      </c>
      <c r="F95" t="e" cm="1">
        <f t="array" ref="F95">+_xlfn.XLOOKUP($L$1&amp;L95,#REF!&amp;#REF!,#REF!)</f>
        <v>#REF!</v>
      </c>
      <c r="K95" s="49" t="e">
        <f>+VLOOKUP($L$1,#REF!,2,FALSE)</f>
        <v>#REF!</v>
      </c>
      <c r="L95" t="s">
        <v>315</v>
      </c>
      <c r="M95" s="46" t="s">
        <v>133</v>
      </c>
      <c r="N95" t="s">
        <v>224</v>
      </c>
    </row>
    <row r="96" spans="1:14" x14ac:dyDescent="0.4">
      <c r="A96" t="str">
        <f t="shared" si="4"/>
        <v>Cyprus</v>
      </c>
      <c r="B96" s="46" t="e">
        <f t="shared" si="3"/>
        <v>#REF!</v>
      </c>
      <c r="C96" t="str">
        <f t="shared" si="3"/>
        <v>Ext. Assets in Debt Instruments, Deposit-Taking Corp., exc. CB, Short-term, Debt securities, USD</v>
      </c>
      <c r="D96" t="str">
        <f t="shared" si="3"/>
        <v>DT.DOD.DSTM.CD.CB.AR.EA.US</v>
      </c>
      <c r="E96" t="str">
        <f t="shared" si="3"/>
        <v>Millions (0)</v>
      </c>
      <c r="F96" t="e" cm="1">
        <f t="array" ref="F96">+_xlfn.XLOOKUP($L$1&amp;L96,#REF!&amp;#REF!,#REF!)</f>
        <v>#REF!</v>
      </c>
      <c r="K96" s="49" t="e">
        <f>+VLOOKUP($L$1,#REF!,2,FALSE)</f>
        <v>#REF!</v>
      </c>
      <c r="L96" t="s">
        <v>314</v>
      </c>
      <c r="M96" s="46" t="s">
        <v>134</v>
      </c>
      <c r="N96" t="s">
        <v>224</v>
      </c>
    </row>
    <row r="97" spans="1:14" x14ac:dyDescent="0.4">
      <c r="A97" t="str">
        <f t="shared" si="4"/>
        <v>Cyprus</v>
      </c>
      <c r="B97" s="46" t="e">
        <f t="shared" si="3"/>
        <v>#REF!</v>
      </c>
      <c r="C97" t="str">
        <f t="shared" si="3"/>
        <v>Ext. Assets in Debt Instruments, Deposit-Taking Corp., exc. CB, Short-term, Loans, USD</v>
      </c>
      <c r="D97" t="str">
        <f t="shared" si="3"/>
        <v>DT.DOD.DSTL.CD.CB.AR.EA.US</v>
      </c>
      <c r="E97" t="str">
        <f t="shared" si="3"/>
        <v>Millions (0)</v>
      </c>
      <c r="F97" t="e" cm="1">
        <f t="array" ref="F97">+_xlfn.XLOOKUP($L$1&amp;L97,#REF!&amp;#REF!,#REF!)</f>
        <v>#REF!</v>
      </c>
      <c r="K97" s="49" t="e">
        <f>+VLOOKUP($L$1,#REF!,2,FALSE)</f>
        <v>#REF!</v>
      </c>
      <c r="L97" t="s">
        <v>313</v>
      </c>
      <c r="M97" s="46" t="s">
        <v>135</v>
      </c>
      <c r="N97" t="s">
        <v>224</v>
      </c>
    </row>
    <row r="98" spans="1:14" x14ac:dyDescent="0.4">
      <c r="A98" t="str">
        <f t="shared" si="4"/>
        <v>Cyprus</v>
      </c>
      <c r="B98" s="46" t="e">
        <f t="shared" ref="B98:E129" si="5">+K98</f>
        <v>#REF!</v>
      </c>
      <c r="C98" t="str">
        <f t="shared" si="5"/>
        <v>Ext. Assets in Debt Instruments, Deposit-Taking Corp., exc. CB, Short-term, Trade credit and advances, USD</v>
      </c>
      <c r="D98" t="str">
        <f t="shared" si="5"/>
        <v>DT.DOD.DSTT.CD.CB.AR.EA.US</v>
      </c>
      <c r="E98" t="str">
        <f t="shared" si="5"/>
        <v>Millions (0)</v>
      </c>
      <c r="F98" t="e" cm="1">
        <f t="array" ref="F98">+_xlfn.XLOOKUP($L$1&amp;L98,#REF!&amp;#REF!,#REF!)</f>
        <v>#REF!</v>
      </c>
      <c r="K98" s="49" t="e">
        <f>+VLOOKUP($L$1,#REF!,2,FALSE)</f>
        <v>#REF!</v>
      </c>
      <c r="L98" t="s">
        <v>312</v>
      </c>
      <c r="M98" s="46" t="s">
        <v>136</v>
      </c>
      <c r="N98" t="s">
        <v>224</v>
      </c>
    </row>
    <row r="99" spans="1:14" x14ac:dyDescent="0.4">
      <c r="A99" t="str">
        <f t="shared" si="4"/>
        <v>Cyprus</v>
      </c>
      <c r="B99" s="46" t="e">
        <f t="shared" si="5"/>
        <v>#REF!</v>
      </c>
      <c r="C99" t="str">
        <f t="shared" si="5"/>
        <v>Ext. Assets in Debt Instruments, Deposit-Taking Corp., exc. CB, Short-term, Other debt instruments, USD</v>
      </c>
      <c r="D99" t="str">
        <f t="shared" si="5"/>
        <v>DT.DOD.DSOO.CD.CB.AR.EA.US</v>
      </c>
      <c r="E99" t="str">
        <f t="shared" si="5"/>
        <v>Millions (0)</v>
      </c>
      <c r="F99" t="e" cm="1">
        <f t="array" ref="F99">+_xlfn.XLOOKUP($L$1&amp;L99,#REF!&amp;#REF!,#REF!)</f>
        <v>#REF!</v>
      </c>
      <c r="K99" s="49" t="e">
        <f>+VLOOKUP($L$1,#REF!,2,FALSE)</f>
        <v>#REF!</v>
      </c>
      <c r="L99" t="s">
        <v>311</v>
      </c>
      <c r="M99" s="46" t="s">
        <v>137</v>
      </c>
      <c r="N99" t="s">
        <v>224</v>
      </c>
    </row>
    <row r="100" spans="1:14" x14ac:dyDescent="0.4">
      <c r="A100" t="str">
        <f t="shared" si="4"/>
        <v>Cyprus</v>
      </c>
      <c r="B100" s="46" t="e">
        <f t="shared" si="5"/>
        <v>#REF!</v>
      </c>
      <c r="C100" t="str">
        <f t="shared" si="5"/>
        <v>Ext. Assets in Debt Instruments, Deposit-Taking Corp., exc. CB, Long-term, All instruments, USD</v>
      </c>
      <c r="D100" t="str">
        <f t="shared" si="5"/>
        <v>DT.DOD.DLXF.CD.CB.AR.EA.US</v>
      </c>
      <c r="E100" t="str">
        <f t="shared" si="5"/>
        <v>Millions (0)</v>
      </c>
      <c r="F100" t="e" cm="1">
        <f t="array" ref="F100">+_xlfn.XLOOKUP($L$1&amp;L100,#REF!&amp;#REF!,#REF!)</f>
        <v>#REF!</v>
      </c>
      <c r="K100" s="49" t="e">
        <f>+VLOOKUP($L$1,#REF!,2,FALSE)</f>
        <v>#REF!</v>
      </c>
      <c r="L100" t="s">
        <v>310</v>
      </c>
      <c r="M100" s="46" t="s">
        <v>138</v>
      </c>
      <c r="N100" t="s">
        <v>224</v>
      </c>
    </row>
    <row r="101" spans="1:14" x14ac:dyDescent="0.4">
      <c r="A101" t="str">
        <f t="shared" si="4"/>
        <v>Cyprus</v>
      </c>
      <c r="B101" s="46" t="e">
        <f t="shared" si="5"/>
        <v>#REF!</v>
      </c>
      <c r="C101" t="str">
        <f t="shared" si="5"/>
        <v>Ext. Assets in Debt Instruments, Deposit-Taking Corp., exc. CB, Long-term, Currency and deposits , USD</v>
      </c>
      <c r="D101" t="str">
        <f t="shared" si="5"/>
        <v>DT.DOD.DLCD.CD.CB.AR.EA.US</v>
      </c>
      <c r="E101" t="str">
        <f t="shared" si="5"/>
        <v>Millions (0)</v>
      </c>
      <c r="F101" t="e" cm="1">
        <f t="array" ref="F101">+_xlfn.XLOOKUP($L$1&amp;L101,#REF!&amp;#REF!,#REF!)</f>
        <v>#REF!</v>
      </c>
      <c r="K101" s="49" t="e">
        <f>+VLOOKUP($L$1,#REF!,2,FALSE)</f>
        <v>#REF!</v>
      </c>
      <c r="L101" t="s">
        <v>309</v>
      </c>
      <c r="M101" s="46" t="s">
        <v>139</v>
      </c>
      <c r="N101" t="s">
        <v>224</v>
      </c>
    </row>
    <row r="102" spans="1:14" x14ac:dyDescent="0.4">
      <c r="A102" t="str">
        <f t="shared" si="4"/>
        <v>Cyprus</v>
      </c>
      <c r="B102" s="46" t="e">
        <f t="shared" si="5"/>
        <v>#REF!</v>
      </c>
      <c r="C102" t="str">
        <f t="shared" si="5"/>
        <v>Ext. Assets in Debt Instruments, Deposit-Taking Corp., exc. CB, Long-term, Debt securities, USD</v>
      </c>
      <c r="D102" t="str">
        <f t="shared" si="5"/>
        <v>DT.DOD.DLBN.CD.CB.AR.EA.US</v>
      </c>
      <c r="E102" t="str">
        <f t="shared" si="5"/>
        <v>Millions (0)</v>
      </c>
      <c r="F102" t="e" cm="1">
        <f t="array" ref="F102">+_xlfn.XLOOKUP($L$1&amp;L102,#REF!&amp;#REF!,#REF!)</f>
        <v>#REF!</v>
      </c>
      <c r="K102" s="49" t="e">
        <f>+VLOOKUP($L$1,#REF!,2,FALSE)</f>
        <v>#REF!</v>
      </c>
      <c r="L102" t="s">
        <v>308</v>
      </c>
      <c r="M102" s="46" t="s">
        <v>140</v>
      </c>
      <c r="N102" t="s">
        <v>224</v>
      </c>
    </row>
    <row r="103" spans="1:14" x14ac:dyDescent="0.4">
      <c r="A103" t="str">
        <f t="shared" si="4"/>
        <v>Cyprus</v>
      </c>
      <c r="B103" s="46" t="e">
        <f t="shared" si="5"/>
        <v>#REF!</v>
      </c>
      <c r="C103" t="str">
        <f t="shared" si="5"/>
        <v>Ext. Assets in Debt Instruments, Deposit-Taking Corp., exc. CB, Long-term, Loans, USD</v>
      </c>
      <c r="D103" t="str">
        <f t="shared" si="5"/>
        <v>DT.DOD.DLTL.CD.CB.AR.EA.US</v>
      </c>
      <c r="E103" t="str">
        <f t="shared" si="5"/>
        <v>Millions (0)</v>
      </c>
      <c r="F103" t="e" cm="1">
        <f t="array" ref="F103">+_xlfn.XLOOKUP($L$1&amp;L103,#REF!&amp;#REF!,#REF!)</f>
        <v>#REF!</v>
      </c>
      <c r="K103" s="49" t="e">
        <f>+VLOOKUP($L$1,#REF!,2,FALSE)</f>
        <v>#REF!</v>
      </c>
      <c r="L103" t="s">
        <v>307</v>
      </c>
      <c r="M103" s="46" t="s">
        <v>141</v>
      </c>
      <c r="N103" t="s">
        <v>224</v>
      </c>
    </row>
    <row r="104" spans="1:14" x14ac:dyDescent="0.4">
      <c r="A104" t="str">
        <f t="shared" si="4"/>
        <v>Cyprus</v>
      </c>
      <c r="B104" s="46" t="e">
        <f t="shared" si="5"/>
        <v>#REF!</v>
      </c>
      <c r="C104" t="str">
        <f t="shared" si="5"/>
        <v>Ext. Assets in Debt Instruments, Deposit-Taking Corp., exc. CB, Long-term, Trade credit and advances, USD</v>
      </c>
      <c r="D104" t="str">
        <f t="shared" si="5"/>
        <v>DT.DOD.DLTT.CD.CB.AR.EA.US</v>
      </c>
      <c r="E104" t="str">
        <f t="shared" si="5"/>
        <v>Millions (0)</v>
      </c>
      <c r="F104" t="e" cm="1">
        <f t="array" ref="F104">+_xlfn.XLOOKUP($L$1&amp;L104,#REF!&amp;#REF!,#REF!)</f>
        <v>#REF!</v>
      </c>
      <c r="K104" s="49" t="e">
        <f>+VLOOKUP($L$1,#REF!,2,FALSE)</f>
        <v>#REF!</v>
      </c>
      <c r="L104" t="s">
        <v>306</v>
      </c>
      <c r="M104" s="46" t="s">
        <v>142</v>
      </c>
      <c r="N104" t="s">
        <v>224</v>
      </c>
    </row>
    <row r="105" spans="1:14" x14ac:dyDescent="0.4">
      <c r="A105" t="str">
        <f t="shared" si="4"/>
        <v>Cyprus</v>
      </c>
      <c r="B105" s="46" t="e">
        <f t="shared" si="5"/>
        <v>#REF!</v>
      </c>
      <c r="C105" t="str">
        <f t="shared" si="5"/>
        <v>Ext. Assets in Debt Instruments, Deposit-Taking Corp., exc. CB, Long-term, Other debt instruments, USD</v>
      </c>
      <c r="D105" t="str">
        <f t="shared" si="5"/>
        <v>DT.DOD.DLTO.CD.CB.AR.EA.US</v>
      </c>
      <c r="E105" t="str">
        <f t="shared" si="5"/>
        <v>Millions (0)</v>
      </c>
      <c r="F105" t="e" cm="1">
        <f t="array" ref="F105">+_xlfn.XLOOKUP($L$1&amp;L105,#REF!&amp;#REF!,#REF!)</f>
        <v>#REF!</v>
      </c>
      <c r="K105" s="49" t="e">
        <f>+VLOOKUP($L$1,#REF!,2,FALSE)</f>
        <v>#REF!</v>
      </c>
      <c r="L105" t="s">
        <v>305</v>
      </c>
      <c r="M105" s="46" t="s">
        <v>143</v>
      </c>
      <c r="N105" t="s">
        <v>224</v>
      </c>
    </row>
    <row r="106" spans="1:14" x14ac:dyDescent="0.4">
      <c r="A106" t="str">
        <f t="shared" si="4"/>
        <v>Cyprus</v>
      </c>
      <c r="B106" s="46" t="e">
        <f t="shared" si="5"/>
        <v>#REF!</v>
      </c>
      <c r="C106" t="str">
        <f t="shared" si="5"/>
        <v>Ext. Assets in Debt Instruments, Other Sectors, All maturities, All instruments, USD</v>
      </c>
      <c r="D106" t="str">
        <f t="shared" si="5"/>
        <v>DT.DOD.DECT.CD.OT.AR.EA.US</v>
      </c>
      <c r="E106" t="str">
        <f t="shared" si="5"/>
        <v>Millions (0)</v>
      </c>
      <c r="F106" t="e" cm="1">
        <f t="array" ref="F106">+_xlfn.XLOOKUP($L$1&amp;L106,#REF!&amp;#REF!,#REF!)</f>
        <v>#REF!</v>
      </c>
      <c r="K106" s="49" t="e">
        <f>+VLOOKUP($L$1,#REF!,2,FALSE)</f>
        <v>#REF!</v>
      </c>
      <c r="L106" t="s">
        <v>304</v>
      </c>
      <c r="M106" s="46" t="s">
        <v>144</v>
      </c>
      <c r="N106" t="s">
        <v>224</v>
      </c>
    </row>
    <row r="107" spans="1:14" x14ac:dyDescent="0.4">
      <c r="A107" t="str">
        <f t="shared" si="4"/>
        <v>Cyprus</v>
      </c>
      <c r="B107" s="46" t="e">
        <f t="shared" si="5"/>
        <v>#REF!</v>
      </c>
      <c r="C107" t="str">
        <f t="shared" si="5"/>
        <v>Ext. Assets in Debt Instruments, Other Sectors, Short-term, All instruments, USD</v>
      </c>
      <c r="D107" t="str">
        <f t="shared" si="5"/>
        <v>DT.DOD.DSTC.CD.OT.AR.EA.US</v>
      </c>
      <c r="E107" t="str">
        <f t="shared" si="5"/>
        <v>Millions (0)</v>
      </c>
      <c r="F107" t="e" cm="1">
        <f t="array" ref="F107">+_xlfn.XLOOKUP($L$1&amp;L107,#REF!&amp;#REF!,#REF!)</f>
        <v>#REF!</v>
      </c>
      <c r="K107" s="49" t="e">
        <f>+VLOOKUP($L$1,#REF!,2,FALSE)</f>
        <v>#REF!</v>
      </c>
      <c r="L107" t="s">
        <v>303</v>
      </c>
      <c r="M107" s="46" t="s">
        <v>145</v>
      </c>
      <c r="N107" t="s">
        <v>224</v>
      </c>
    </row>
    <row r="108" spans="1:14" x14ac:dyDescent="0.4">
      <c r="A108" t="str">
        <f t="shared" si="4"/>
        <v>Cyprus</v>
      </c>
      <c r="B108" s="46" t="e">
        <f t="shared" si="5"/>
        <v>#REF!</v>
      </c>
      <c r="C108" t="str">
        <f t="shared" si="5"/>
        <v>Ext. Assets in Debt Instruments, Other Sectors, Short-term, Currency and deposits, USD</v>
      </c>
      <c r="D108" t="str">
        <f t="shared" si="5"/>
        <v>DT.DOD.DSCD.CD.OT.AR.EA.US</v>
      </c>
      <c r="E108" t="str">
        <f t="shared" si="5"/>
        <v>Millions (0)</v>
      </c>
      <c r="F108" t="e" cm="1">
        <f t="array" ref="F108">+_xlfn.XLOOKUP($L$1&amp;L108,#REF!&amp;#REF!,#REF!)</f>
        <v>#REF!</v>
      </c>
      <c r="K108" s="49" t="e">
        <f>+VLOOKUP($L$1,#REF!,2,FALSE)</f>
        <v>#REF!</v>
      </c>
      <c r="L108" t="s">
        <v>302</v>
      </c>
      <c r="M108" s="46" t="s">
        <v>146</v>
      </c>
      <c r="N108" t="s">
        <v>224</v>
      </c>
    </row>
    <row r="109" spans="1:14" x14ac:dyDescent="0.4">
      <c r="A109" t="str">
        <f t="shared" si="4"/>
        <v>Cyprus</v>
      </c>
      <c r="B109" s="46" t="e">
        <f t="shared" si="5"/>
        <v>#REF!</v>
      </c>
      <c r="C109" t="str">
        <f t="shared" si="5"/>
        <v>Ext. Assets in Debt Instruments, Other Sectors, Short-term, Debt securities, USD</v>
      </c>
      <c r="D109" t="str">
        <f t="shared" si="5"/>
        <v>DT.DOD.DSTM.CD.OT.AR.EA.US</v>
      </c>
      <c r="E109" t="str">
        <f t="shared" si="5"/>
        <v>Millions (0)</v>
      </c>
      <c r="F109" t="e" cm="1">
        <f t="array" ref="F109">+_xlfn.XLOOKUP($L$1&amp;L109,#REF!&amp;#REF!,#REF!)</f>
        <v>#REF!</v>
      </c>
      <c r="K109" s="49" t="e">
        <f>+VLOOKUP($L$1,#REF!,2,FALSE)</f>
        <v>#REF!</v>
      </c>
      <c r="L109" t="s">
        <v>301</v>
      </c>
      <c r="M109" s="46" t="s">
        <v>147</v>
      </c>
      <c r="N109" t="s">
        <v>224</v>
      </c>
    </row>
    <row r="110" spans="1:14" x14ac:dyDescent="0.4">
      <c r="A110" t="str">
        <f t="shared" si="4"/>
        <v>Cyprus</v>
      </c>
      <c r="B110" s="46" t="e">
        <f t="shared" si="5"/>
        <v>#REF!</v>
      </c>
      <c r="C110" t="str">
        <f t="shared" si="5"/>
        <v>Ext. Assets in Debt Instruments, Other Sectors, Short-term, Loans, USD</v>
      </c>
      <c r="D110" t="str">
        <f t="shared" si="5"/>
        <v>DT.DOD.DSTL.CD.OT.AR.EA.US</v>
      </c>
      <c r="E110" t="str">
        <f t="shared" si="5"/>
        <v>Millions (0)</v>
      </c>
      <c r="F110" t="e" cm="1">
        <f t="array" ref="F110">+_xlfn.XLOOKUP($L$1&amp;L110,#REF!&amp;#REF!,#REF!)</f>
        <v>#REF!</v>
      </c>
      <c r="K110" s="49" t="e">
        <f>+VLOOKUP($L$1,#REF!,2,FALSE)</f>
        <v>#REF!</v>
      </c>
      <c r="L110" t="s">
        <v>300</v>
      </c>
      <c r="M110" s="46" t="s">
        <v>148</v>
      </c>
      <c r="N110" t="s">
        <v>224</v>
      </c>
    </row>
    <row r="111" spans="1:14" x14ac:dyDescent="0.4">
      <c r="A111" t="str">
        <f t="shared" si="4"/>
        <v>Cyprus</v>
      </c>
      <c r="B111" s="46" t="e">
        <f t="shared" si="5"/>
        <v>#REF!</v>
      </c>
      <c r="C111" t="str">
        <f t="shared" si="5"/>
        <v>Ext. Assets in Debt Instruments, Other Sectors, Short-term, Trade credit and advances, USD</v>
      </c>
      <c r="D111" t="str">
        <f t="shared" si="5"/>
        <v>DT.DOD.DSTT.CD.OT.AR.EA.US</v>
      </c>
      <c r="E111" t="str">
        <f t="shared" si="5"/>
        <v>Millions (0)</v>
      </c>
      <c r="F111" t="e" cm="1">
        <f t="array" ref="F111">+_xlfn.XLOOKUP($L$1&amp;L111,#REF!&amp;#REF!,#REF!)</f>
        <v>#REF!</v>
      </c>
      <c r="K111" s="49" t="e">
        <f>+VLOOKUP($L$1,#REF!,2,FALSE)</f>
        <v>#REF!</v>
      </c>
      <c r="L111" t="s">
        <v>299</v>
      </c>
      <c r="M111" s="46" t="s">
        <v>149</v>
      </c>
      <c r="N111" t="s">
        <v>224</v>
      </c>
    </row>
    <row r="112" spans="1:14" x14ac:dyDescent="0.4">
      <c r="A112" t="str">
        <f t="shared" si="4"/>
        <v>Cyprus</v>
      </c>
      <c r="B112" s="46" t="e">
        <f t="shared" si="5"/>
        <v>#REF!</v>
      </c>
      <c r="C112" t="str">
        <f t="shared" si="5"/>
        <v>Ext. Assets in Debt Instruments, Other Sectors, Short-term, Other debt instruments, USD</v>
      </c>
      <c r="D112" t="str">
        <f t="shared" si="5"/>
        <v>DT.DOD.DSOO.CD.OT.AR.EA.US</v>
      </c>
      <c r="E112" t="str">
        <f t="shared" si="5"/>
        <v>Millions (0)</v>
      </c>
      <c r="F112" t="e" cm="1">
        <f t="array" ref="F112">+_xlfn.XLOOKUP($L$1&amp;L112,#REF!&amp;#REF!,#REF!)</f>
        <v>#REF!</v>
      </c>
      <c r="K112" s="49" t="e">
        <f>+VLOOKUP($L$1,#REF!,2,FALSE)</f>
        <v>#REF!</v>
      </c>
      <c r="L112" t="s">
        <v>298</v>
      </c>
      <c r="M112" s="46" t="s">
        <v>150</v>
      </c>
      <c r="N112" t="s">
        <v>224</v>
      </c>
    </row>
    <row r="113" spans="1:14" x14ac:dyDescent="0.4">
      <c r="A113" t="str">
        <f t="shared" si="4"/>
        <v>Cyprus</v>
      </c>
      <c r="B113" s="46" t="e">
        <f t="shared" si="5"/>
        <v>#REF!</v>
      </c>
      <c r="C113" t="str">
        <f t="shared" si="5"/>
        <v>Ext. Assets in Debt Instruments, Other Sectors, Long-term, All instruments, USD</v>
      </c>
      <c r="D113" t="str">
        <f t="shared" si="5"/>
        <v>DT.DOD.DLXF.CD.OT.AR.EA.US</v>
      </c>
      <c r="E113" t="str">
        <f t="shared" si="5"/>
        <v>Millions (0)</v>
      </c>
      <c r="F113" t="e" cm="1">
        <f t="array" ref="F113">+_xlfn.XLOOKUP($L$1&amp;L113,#REF!&amp;#REF!,#REF!)</f>
        <v>#REF!</v>
      </c>
      <c r="K113" s="49" t="e">
        <f>+VLOOKUP($L$1,#REF!,2,FALSE)</f>
        <v>#REF!</v>
      </c>
      <c r="L113" t="s">
        <v>297</v>
      </c>
      <c r="M113" s="46" t="s">
        <v>151</v>
      </c>
      <c r="N113" t="s">
        <v>224</v>
      </c>
    </row>
    <row r="114" spans="1:14" x14ac:dyDescent="0.4">
      <c r="A114" t="str">
        <f t="shared" si="4"/>
        <v>Cyprus</v>
      </c>
      <c r="B114" s="46" t="e">
        <f t="shared" si="5"/>
        <v>#REF!</v>
      </c>
      <c r="C114" t="str">
        <f t="shared" si="5"/>
        <v>Ext. Assets in Debt Instruments, Other Sectors, Long-term, Currency and deposits, USD</v>
      </c>
      <c r="D114" t="str">
        <f t="shared" si="5"/>
        <v>DT.DOD.DLCD.CD.OT.AR.EA.US</v>
      </c>
      <c r="E114" t="str">
        <f t="shared" si="5"/>
        <v>Millions (0)</v>
      </c>
      <c r="F114" t="e" cm="1">
        <f t="array" ref="F114">+_xlfn.XLOOKUP($L$1&amp;L114,#REF!&amp;#REF!,#REF!)</f>
        <v>#REF!</v>
      </c>
      <c r="K114" s="49" t="e">
        <f>+VLOOKUP($L$1,#REF!,2,FALSE)</f>
        <v>#REF!</v>
      </c>
      <c r="L114" t="s">
        <v>296</v>
      </c>
      <c r="M114" s="46" t="s">
        <v>152</v>
      </c>
      <c r="N114" t="s">
        <v>224</v>
      </c>
    </row>
    <row r="115" spans="1:14" x14ac:dyDescent="0.4">
      <c r="A115" t="str">
        <f t="shared" si="4"/>
        <v>Cyprus</v>
      </c>
      <c r="B115" s="46" t="e">
        <f t="shared" si="5"/>
        <v>#REF!</v>
      </c>
      <c r="C115" t="str">
        <f t="shared" si="5"/>
        <v>Ext. Assets in Debt Instruments, Other Sectors, Long-term, Debt securities, USD</v>
      </c>
      <c r="D115" t="str">
        <f t="shared" si="5"/>
        <v>DT.DOD.DLBN.CD.OT.AR.EA.US</v>
      </c>
      <c r="E115" t="str">
        <f t="shared" si="5"/>
        <v>Millions (0)</v>
      </c>
      <c r="F115" t="e" cm="1">
        <f t="array" ref="F115">+_xlfn.XLOOKUP($L$1&amp;L115,#REF!&amp;#REF!,#REF!)</f>
        <v>#REF!</v>
      </c>
      <c r="K115" s="49" t="e">
        <f>+VLOOKUP($L$1,#REF!,2,FALSE)</f>
        <v>#REF!</v>
      </c>
      <c r="L115" t="s">
        <v>295</v>
      </c>
      <c r="M115" s="46" t="s">
        <v>153</v>
      </c>
      <c r="N115" t="s">
        <v>224</v>
      </c>
    </row>
    <row r="116" spans="1:14" x14ac:dyDescent="0.4">
      <c r="A116" t="str">
        <f t="shared" si="4"/>
        <v>Cyprus</v>
      </c>
      <c r="B116" s="46" t="e">
        <f t="shared" si="5"/>
        <v>#REF!</v>
      </c>
      <c r="C116" t="str">
        <f t="shared" si="5"/>
        <v>Ext. Assets in Debt Instruments, Other Sectors, Long-term, Loans, USD</v>
      </c>
      <c r="D116" t="str">
        <f t="shared" si="5"/>
        <v>DT.DOD.DLTL.CD.OT.AR.EA.US</v>
      </c>
      <c r="E116" t="str">
        <f t="shared" si="5"/>
        <v>Millions (0)</v>
      </c>
      <c r="F116" t="e" cm="1">
        <f t="array" ref="F116">+_xlfn.XLOOKUP($L$1&amp;L116,#REF!&amp;#REF!,#REF!)</f>
        <v>#REF!</v>
      </c>
      <c r="K116" s="49" t="e">
        <f>+VLOOKUP($L$1,#REF!,2,FALSE)</f>
        <v>#REF!</v>
      </c>
      <c r="L116" t="s">
        <v>294</v>
      </c>
      <c r="M116" s="46" t="s">
        <v>154</v>
      </c>
      <c r="N116" t="s">
        <v>224</v>
      </c>
    </row>
    <row r="117" spans="1:14" x14ac:dyDescent="0.4">
      <c r="A117" t="str">
        <f t="shared" si="4"/>
        <v>Cyprus</v>
      </c>
      <c r="B117" s="46" t="e">
        <f t="shared" si="5"/>
        <v>#REF!</v>
      </c>
      <c r="C117" t="str">
        <f t="shared" si="5"/>
        <v>Ext. Assets in Debt Instruments, Other Sectors, Long-term, Trade credit and advances, USD</v>
      </c>
      <c r="D117" t="str">
        <f t="shared" si="5"/>
        <v>DT.DOD.DLTT.CD.OT.AR.EA.US</v>
      </c>
      <c r="E117" t="str">
        <f t="shared" si="5"/>
        <v>Millions (0)</v>
      </c>
      <c r="F117" t="e" cm="1">
        <f t="array" ref="F117">+_xlfn.XLOOKUP($L$1&amp;L117,#REF!&amp;#REF!,#REF!)</f>
        <v>#REF!</v>
      </c>
      <c r="K117" s="49" t="e">
        <f>+VLOOKUP($L$1,#REF!,2,FALSE)</f>
        <v>#REF!</v>
      </c>
      <c r="L117" t="s">
        <v>293</v>
      </c>
      <c r="M117" s="46" t="s">
        <v>155</v>
      </c>
      <c r="N117" t="s">
        <v>224</v>
      </c>
    </row>
    <row r="118" spans="1:14" x14ac:dyDescent="0.4">
      <c r="A118" t="str">
        <f t="shared" si="4"/>
        <v>Cyprus</v>
      </c>
      <c r="B118" s="46" t="e">
        <f t="shared" si="5"/>
        <v>#REF!</v>
      </c>
      <c r="C118" t="str">
        <f t="shared" si="5"/>
        <v>Ext. Assets in Debt Instruments, Other Sectors, Long-term, Other debt instruments, USD</v>
      </c>
      <c r="D118" t="str">
        <f t="shared" si="5"/>
        <v>DT.DOD.DLTO.CD.OT.AR.EA.US</v>
      </c>
      <c r="E118" t="str">
        <f t="shared" si="5"/>
        <v>Millions (0)</v>
      </c>
      <c r="F118" t="e" cm="1">
        <f t="array" ref="F118">+_xlfn.XLOOKUP($L$1&amp;L118,#REF!&amp;#REF!,#REF!)</f>
        <v>#REF!</v>
      </c>
      <c r="K118" s="49" t="e">
        <f>+VLOOKUP($L$1,#REF!,2,FALSE)</f>
        <v>#REF!</v>
      </c>
      <c r="L118" t="s">
        <v>292</v>
      </c>
      <c r="M118" s="46" t="s">
        <v>156</v>
      </c>
      <c r="N118" t="s">
        <v>224</v>
      </c>
    </row>
    <row r="119" spans="1:14" x14ac:dyDescent="0.4">
      <c r="A119" t="str">
        <f t="shared" si="4"/>
        <v>Cyprus</v>
      </c>
      <c r="B119" s="46" t="e">
        <f t="shared" si="5"/>
        <v>#REF!</v>
      </c>
      <c r="C119" t="str">
        <f t="shared" si="5"/>
        <v>Ext. Assets in Debt Instruments, DI: Intercom Lending, All maturities, All instruments, USD</v>
      </c>
      <c r="D119" t="str">
        <f t="shared" si="5"/>
        <v>DT.DOD.DECT.CD.IL.AR.EA.US</v>
      </c>
      <c r="E119" t="str">
        <f t="shared" si="5"/>
        <v>Millions (0)</v>
      </c>
      <c r="F119" t="e" cm="1">
        <f t="array" ref="F119">+_xlfn.XLOOKUP($L$1&amp;L119,#REF!&amp;#REF!,#REF!)</f>
        <v>#REF!</v>
      </c>
      <c r="K119" s="49" t="e">
        <f>+VLOOKUP($L$1,#REF!,2,FALSE)</f>
        <v>#REF!</v>
      </c>
      <c r="L119" t="s">
        <v>291</v>
      </c>
      <c r="M119" s="46" t="s">
        <v>157</v>
      </c>
      <c r="N119" t="s">
        <v>224</v>
      </c>
    </row>
    <row r="120" spans="1:14" x14ac:dyDescent="0.4">
      <c r="A120" t="str">
        <f t="shared" si="4"/>
        <v>Cyprus</v>
      </c>
      <c r="B120" s="46" t="e">
        <f t="shared" si="5"/>
        <v>#REF!</v>
      </c>
      <c r="C120" t="str">
        <f t="shared" si="5"/>
        <v>Ext. Assets in Debt Instruments, DI: Intercom Lending, All maturities, Debt of dir. investment ent. to dir. investors, USD</v>
      </c>
      <c r="D120" t="str">
        <f t="shared" si="5"/>
        <v>DT.DOD.DIDI.CD.IL.EA.US</v>
      </c>
      <c r="E120" t="str">
        <f t="shared" si="5"/>
        <v>Millions (0)</v>
      </c>
      <c r="F120" t="e" cm="1">
        <f t="array" ref="F120">+_xlfn.XLOOKUP($L$1&amp;L120,#REF!&amp;#REF!,#REF!)</f>
        <v>#REF!</v>
      </c>
      <c r="K120" s="49" t="e">
        <f>+VLOOKUP($L$1,#REF!,2,FALSE)</f>
        <v>#REF!</v>
      </c>
      <c r="L120" t="s">
        <v>290</v>
      </c>
      <c r="M120" s="46" t="s">
        <v>158</v>
      </c>
      <c r="N120" t="s">
        <v>224</v>
      </c>
    </row>
    <row r="121" spans="1:14" x14ac:dyDescent="0.4">
      <c r="A121" t="str">
        <f t="shared" si="4"/>
        <v>Cyprus</v>
      </c>
      <c r="B121" s="46" t="e">
        <f t="shared" si="5"/>
        <v>#REF!</v>
      </c>
      <c r="C121" t="str">
        <f t="shared" si="5"/>
        <v>Ext. Assets in Debt Instruments, DI: Intercom Lending, All maturities, Debt of dir. investors to dir. investment ent., USD</v>
      </c>
      <c r="D121" t="str">
        <f t="shared" si="5"/>
        <v>DT.DOD.DIIE.CD.IL.EA.US</v>
      </c>
      <c r="E121" t="str">
        <f t="shared" si="5"/>
        <v>Millions (0)</v>
      </c>
      <c r="F121" t="e" cm="1">
        <f t="array" ref="F121">+_xlfn.XLOOKUP($L$1&amp;L121,#REF!&amp;#REF!,#REF!)</f>
        <v>#REF!</v>
      </c>
      <c r="K121" s="49" t="e">
        <f>+VLOOKUP($L$1,#REF!,2,FALSE)</f>
        <v>#REF!</v>
      </c>
      <c r="L121" t="s">
        <v>289</v>
      </c>
      <c r="M121" s="46" t="s">
        <v>159</v>
      </c>
      <c r="N121" t="s">
        <v>224</v>
      </c>
    </row>
    <row r="122" spans="1:14" x14ac:dyDescent="0.4">
      <c r="A122" t="str">
        <f t="shared" si="4"/>
        <v>Cyprus</v>
      </c>
      <c r="B122" s="46" t="e">
        <f t="shared" si="5"/>
        <v>#REF!</v>
      </c>
      <c r="C122" t="str">
        <f t="shared" si="5"/>
        <v>Ext. Assets in Debt Instruments, DI: Intercom Lending, All maturities, Debt between fellow enterprises, USD</v>
      </c>
      <c r="D122" t="str">
        <f t="shared" si="5"/>
        <v>DT.DOD.DIFE.CD.IL.EA.US</v>
      </c>
      <c r="E122" t="str">
        <f t="shared" si="5"/>
        <v>Millions (0)</v>
      </c>
      <c r="F122" t="e" cm="1">
        <f t="array" ref="F122">+_xlfn.XLOOKUP($L$1&amp;L122,#REF!&amp;#REF!,#REF!)</f>
        <v>#REF!</v>
      </c>
      <c r="K122" s="49" t="e">
        <f>+VLOOKUP($L$1,#REF!,2,FALSE)</f>
        <v>#REF!</v>
      </c>
      <c r="L122" t="s">
        <v>288</v>
      </c>
      <c r="M122" s="46" t="s">
        <v>160</v>
      </c>
      <c r="N122" t="s">
        <v>224</v>
      </c>
    </row>
    <row r="123" spans="1:14" x14ac:dyDescent="0.4">
      <c r="A123" t="str">
        <f t="shared" si="4"/>
        <v>Cyprus</v>
      </c>
      <c r="B123" s="46" t="e">
        <f t="shared" si="5"/>
        <v>#REF!</v>
      </c>
      <c r="C123" t="str">
        <f t="shared" si="5"/>
        <v>Ext. Assets in Debt Instruments, All Sectors, All maturities, All instruments, USD</v>
      </c>
      <c r="D123" t="str">
        <f t="shared" si="5"/>
        <v>DT.DOD.DECT.CD.AR.EA.US</v>
      </c>
      <c r="E123" t="str">
        <f t="shared" si="5"/>
        <v>Millions (0)</v>
      </c>
      <c r="F123" t="e" cm="1">
        <f t="array" ref="F123">+_xlfn.XLOOKUP($L$1&amp;L123,#REF!&amp;#REF!,#REF!)</f>
        <v>#REF!</v>
      </c>
      <c r="K123" s="49" t="e">
        <f>+VLOOKUP($L$1,#REF!,2,FALSE)</f>
        <v>#REF!</v>
      </c>
      <c r="L123" t="s">
        <v>287</v>
      </c>
      <c r="M123" s="46" t="s">
        <v>161</v>
      </c>
      <c r="N123" t="s">
        <v>224</v>
      </c>
    </row>
    <row r="124" spans="1:14" x14ac:dyDescent="0.4">
      <c r="A124" t="str">
        <f t="shared" si="4"/>
        <v>Cyprus</v>
      </c>
      <c r="B124" s="46" t="e">
        <f t="shared" si="5"/>
        <v>#REF!</v>
      </c>
      <c r="C124" t="str">
        <f t="shared" si="5"/>
        <v>Net Ext. Debt Position, General Government, All maturities, All instruments, USD</v>
      </c>
      <c r="D124" t="str">
        <f t="shared" si="5"/>
        <v>DT.DOD.DECT.CD.GG.AR.NE.US</v>
      </c>
      <c r="E124" t="str">
        <f t="shared" si="5"/>
        <v>Millions (0)</v>
      </c>
      <c r="F124" t="e" cm="1">
        <f t="array" ref="F124">+_xlfn.XLOOKUP($L$1&amp;L124,#REF!&amp;#REF!,#REF!)</f>
        <v>#REF!</v>
      </c>
      <c r="K124" s="49" t="e">
        <f>+VLOOKUP($L$1,#REF!,2,FALSE)</f>
        <v>#REF!</v>
      </c>
      <c r="L124" t="s">
        <v>286</v>
      </c>
      <c r="M124" s="46" t="s">
        <v>162</v>
      </c>
      <c r="N124" t="s">
        <v>224</v>
      </c>
    </row>
    <row r="125" spans="1:14" x14ac:dyDescent="0.4">
      <c r="A125" t="str">
        <f t="shared" si="4"/>
        <v>Cyprus</v>
      </c>
      <c r="B125" s="46" t="e">
        <f t="shared" si="5"/>
        <v>#REF!</v>
      </c>
      <c r="C125" t="str">
        <f t="shared" si="5"/>
        <v>Net Ext. Debt Position, General Government, Short-term, All instruments, USD</v>
      </c>
      <c r="D125" t="str">
        <f t="shared" si="5"/>
        <v>DT.DOD.DSTC.CD.GG.AR.NE.US</v>
      </c>
      <c r="E125" t="str">
        <f t="shared" si="5"/>
        <v>Millions (0)</v>
      </c>
      <c r="F125" t="e" cm="1">
        <f t="array" ref="F125">+_xlfn.XLOOKUP($L$1&amp;L125,#REF!&amp;#REF!,#REF!)</f>
        <v>#REF!</v>
      </c>
      <c r="K125" s="49" t="e">
        <f>+VLOOKUP($L$1,#REF!,2,FALSE)</f>
        <v>#REF!</v>
      </c>
      <c r="L125" t="s">
        <v>285</v>
      </c>
      <c r="M125" s="46" t="s">
        <v>163</v>
      </c>
      <c r="N125" t="s">
        <v>224</v>
      </c>
    </row>
    <row r="126" spans="1:14" x14ac:dyDescent="0.4">
      <c r="A126" t="str">
        <f t="shared" si="4"/>
        <v>Cyprus</v>
      </c>
      <c r="B126" s="46" t="e">
        <f t="shared" si="5"/>
        <v>#REF!</v>
      </c>
      <c r="C126" t="str">
        <f t="shared" si="5"/>
        <v>Net Ext. Debt Position, General Government, Short-term, Currency and deposits, USD</v>
      </c>
      <c r="D126" t="str">
        <f t="shared" si="5"/>
        <v>DT.DOD.DSCD.CD.GG.AR.NE.US</v>
      </c>
      <c r="E126" t="str">
        <f t="shared" si="5"/>
        <v>Millions (0)</v>
      </c>
      <c r="F126" t="e" cm="1">
        <f t="array" ref="F126">+_xlfn.XLOOKUP($L$1&amp;L126,#REF!&amp;#REF!,#REF!)</f>
        <v>#REF!</v>
      </c>
      <c r="K126" s="49" t="e">
        <f>+VLOOKUP($L$1,#REF!,2,FALSE)</f>
        <v>#REF!</v>
      </c>
      <c r="L126" t="s">
        <v>284</v>
      </c>
      <c r="M126" s="46" t="s">
        <v>164</v>
      </c>
      <c r="N126" t="s">
        <v>224</v>
      </c>
    </row>
    <row r="127" spans="1:14" x14ac:dyDescent="0.4">
      <c r="A127" t="str">
        <f t="shared" si="4"/>
        <v>Cyprus</v>
      </c>
      <c r="B127" s="46" t="e">
        <f t="shared" si="5"/>
        <v>#REF!</v>
      </c>
      <c r="C127" t="str">
        <f t="shared" si="5"/>
        <v>Net Ext. Debt Position, General Government, Short-term, Debt securities, USD</v>
      </c>
      <c r="D127" t="str">
        <f t="shared" si="5"/>
        <v>DT.DOD.DSTM.CD.GG.AR.NE.US</v>
      </c>
      <c r="E127" t="str">
        <f t="shared" si="5"/>
        <v>Millions (0)</v>
      </c>
      <c r="F127" t="e" cm="1">
        <f t="array" ref="F127">+_xlfn.XLOOKUP($L$1&amp;L127,#REF!&amp;#REF!,#REF!)</f>
        <v>#REF!</v>
      </c>
      <c r="K127" s="49" t="e">
        <f>+VLOOKUP($L$1,#REF!,2,FALSE)</f>
        <v>#REF!</v>
      </c>
      <c r="L127" t="s">
        <v>283</v>
      </c>
      <c r="M127" s="46" t="s">
        <v>165</v>
      </c>
      <c r="N127" t="s">
        <v>224</v>
      </c>
    </row>
    <row r="128" spans="1:14" x14ac:dyDescent="0.4">
      <c r="A128" t="str">
        <f t="shared" si="4"/>
        <v>Cyprus</v>
      </c>
      <c r="B128" s="46" t="e">
        <f t="shared" si="5"/>
        <v>#REF!</v>
      </c>
      <c r="C128" t="str">
        <f t="shared" si="5"/>
        <v>Net Ext. Debt Position, General Government, Short-term, Loans, USD</v>
      </c>
      <c r="D128" t="str">
        <f t="shared" si="5"/>
        <v>DT.DOD.DSTL.CD.GG.AR.NE.US</v>
      </c>
      <c r="E128" t="str">
        <f t="shared" si="5"/>
        <v>Millions (0)</v>
      </c>
      <c r="F128" t="e" cm="1">
        <f t="array" ref="F128">+_xlfn.XLOOKUP($L$1&amp;L128,#REF!&amp;#REF!,#REF!)</f>
        <v>#REF!</v>
      </c>
      <c r="K128" s="49" t="e">
        <f>+VLOOKUP($L$1,#REF!,2,FALSE)</f>
        <v>#REF!</v>
      </c>
      <c r="L128" t="s">
        <v>282</v>
      </c>
      <c r="M128" s="46" t="s">
        <v>166</v>
      </c>
      <c r="N128" t="s">
        <v>224</v>
      </c>
    </row>
    <row r="129" spans="1:14" x14ac:dyDescent="0.4">
      <c r="A129" t="str">
        <f t="shared" si="4"/>
        <v>Cyprus</v>
      </c>
      <c r="B129" s="46" t="e">
        <f t="shared" si="5"/>
        <v>#REF!</v>
      </c>
      <c r="C129" t="str">
        <f t="shared" si="5"/>
        <v>Net Ext. Debt Position, General Government, Short-term, Trade credit and advances, USD</v>
      </c>
      <c r="D129" t="str">
        <f t="shared" si="5"/>
        <v>DT.DOD.DSTT.CD.GG.AR.NE.US</v>
      </c>
      <c r="E129" t="str">
        <f t="shared" si="5"/>
        <v>Millions (0)</v>
      </c>
      <c r="F129" t="e" cm="1">
        <f t="array" ref="F129">+_xlfn.XLOOKUP($L$1&amp;L129,#REF!&amp;#REF!,#REF!)</f>
        <v>#REF!</v>
      </c>
      <c r="K129" s="49" t="e">
        <f>+VLOOKUP($L$1,#REF!,2,FALSE)</f>
        <v>#REF!</v>
      </c>
      <c r="L129" t="s">
        <v>281</v>
      </c>
      <c r="M129" s="46" t="s">
        <v>167</v>
      </c>
      <c r="N129" t="s">
        <v>224</v>
      </c>
    </row>
    <row r="130" spans="1:14" x14ac:dyDescent="0.4">
      <c r="A130" t="str">
        <f t="shared" si="4"/>
        <v>Cyprus</v>
      </c>
      <c r="B130" s="46" t="e">
        <f t="shared" ref="B130:E161" si="6">+K130</f>
        <v>#REF!</v>
      </c>
      <c r="C130" t="str">
        <f t="shared" si="6"/>
        <v>Net Ext. Debt Position, General Government, Short-term, Unallocated gold accounts included in monetary gold, USD</v>
      </c>
      <c r="D130" t="str">
        <f t="shared" si="6"/>
        <v>DT.DOD.DSUN.CD.GG.AR.NE.US</v>
      </c>
      <c r="E130" t="str">
        <f t="shared" si="6"/>
        <v>Millions (0)</v>
      </c>
      <c r="F130" t="e" cm="1">
        <f t="array" ref="F130">+_xlfn.XLOOKUP($L$1&amp;L130,#REF!&amp;#REF!,#REF!)</f>
        <v>#REF!</v>
      </c>
      <c r="K130" s="49" t="e">
        <f>+VLOOKUP($L$1,#REF!,2,FALSE)</f>
        <v>#REF!</v>
      </c>
      <c r="L130" t="s">
        <v>280</v>
      </c>
      <c r="M130" s="46" t="s">
        <v>168</v>
      </c>
      <c r="N130" t="s">
        <v>224</v>
      </c>
    </row>
    <row r="131" spans="1:14" x14ac:dyDescent="0.4">
      <c r="A131" t="str">
        <f t="shared" si="4"/>
        <v>Cyprus</v>
      </c>
      <c r="B131" s="46" t="e">
        <f t="shared" si="6"/>
        <v>#REF!</v>
      </c>
      <c r="C131" t="str">
        <f t="shared" si="6"/>
        <v>Net Ext. Debt Position, General Government, Short-term, Other debt instruments, USD</v>
      </c>
      <c r="D131" t="str">
        <f t="shared" si="6"/>
        <v>DT.DOD.DSOO.CD.GG.AR.NE.US</v>
      </c>
      <c r="E131" t="str">
        <f t="shared" si="6"/>
        <v>Millions (0)</v>
      </c>
      <c r="F131" t="e" cm="1">
        <f t="array" ref="F131">+_xlfn.XLOOKUP($L$1&amp;L131,#REF!&amp;#REF!,#REF!)</f>
        <v>#REF!</v>
      </c>
      <c r="K131" s="49" t="e">
        <f>+VLOOKUP($L$1,#REF!,2,FALSE)</f>
        <v>#REF!</v>
      </c>
      <c r="L131" t="s">
        <v>278</v>
      </c>
      <c r="M131" s="46" t="s">
        <v>169</v>
      </c>
      <c r="N131" t="s">
        <v>224</v>
      </c>
    </row>
    <row r="132" spans="1:14" x14ac:dyDescent="0.4">
      <c r="A132" t="str">
        <f t="shared" ref="A132:A184" si="7">+A131</f>
        <v>Cyprus</v>
      </c>
      <c r="B132" s="46" t="e">
        <f t="shared" si="6"/>
        <v>#REF!</v>
      </c>
      <c r="C132" t="str">
        <f t="shared" si="6"/>
        <v>Net Ext. Debt Position, General Government, Long-term, All instruments, USD</v>
      </c>
      <c r="D132" t="str">
        <f t="shared" si="6"/>
        <v>DT.DOD.DLXF.CD.GG.AR.NE.US</v>
      </c>
      <c r="E132" t="str">
        <f t="shared" si="6"/>
        <v>Millions (0)</v>
      </c>
      <c r="F132" t="e" cm="1">
        <f t="array" ref="F132">+_xlfn.XLOOKUP($L$1&amp;L132,#REF!&amp;#REF!,#REF!)</f>
        <v>#REF!</v>
      </c>
      <c r="K132" s="49" t="e">
        <f>+VLOOKUP($L$1,#REF!,2,FALSE)</f>
        <v>#REF!</v>
      </c>
      <c r="L132" t="s">
        <v>277</v>
      </c>
      <c r="M132" s="46" t="s">
        <v>170</v>
      </c>
      <c r="N132" t="s">
        <v>224</v>
      </c>
    </row>
    <row r="133" spans="1:14" x14ac:dyDescent="0.4">
      <c r="A133" t="str">
        <f t="shared" si="7"/>
        <v>Cyprus</v>
      </c>
      <c r="B133" s="46" t="e">
        <f t="shared" si="6"/>
        <v>#REF!</v>
      </c>
      <c r="C133" t="str">
        <f t="shared" si="6"/>
        <v>Net Ext. Debt Position, General Government, Long-term, Special drawing rights (SDRs), USD</v>
      </c>
      <c r="D133" t="str">
        <f t="shared" si="6"/>
        <v>DT.DOD.DLTS.CD.GG.NE.US</v>
      </c>
      <c r="E133" t="str">
        <f t="shared" si="6"/>
        <v>Millions (0)</v>
      </c>
      <c r="F133" t="e" cm="1">
        <f t="array" ref="F133">+_xlfn.XLOOKUP($L$1&amp;L133,#REF!&amp;#REF!,#REF!)</f>
        <v>#REF!</v>
      </c>
      <c r="K133" s="49" t="e">
        <f>+VLOOKUP($L$1,#REF!,2,FALSE)</f>
        <v>#REF!</v>
      </c>
      <c r="L133" t="s">
        <v>276</v>
      </c>
      <c r="M133" s="46" t="s">
        <v>171</v>
      </c>
      <c r="N133" t="s">
        <v>224</v>
      </c>
    </row>
    <row r="134" spans="1:14" x14ac:dyDescent="0.4">
      <c r="A134" t="str">
        <f t="shared" si="7"/>
        <v>Cyprus</v>
      </c>
      <c r="B134" s="46" t="e">
        <f t="shared" si="6"/>
        <v>#REF!</v>
      </c>
      <c r="C134" t="str">
        <f t="shared" si="6"/>
        <v>Net Ext. Debt Position, General Government, Long-term, Currency and deposits, USD</v>
      </c>
      <c r="D134" t="str">
        <f t="shared" si="6"/>
        <v>DT.DOD.DLCD.CD.GG.AR.NE.US</v>
      </c>
      <c r="E134" t="str">
        <f t="shared" si="6"/>
        <v>Millions (0)</v>
      </c>
      <c r="F134" t="e" cm="1">
        <f t="array" ref="F134">+_xlfn.XLOOKUP($L$1&amp;L134,#REF!&amp;#REF!,#REF!)</f>
        <v>#REF!</v>
      </c>
      <c r="K134" s="49" t="e">
        <f>+VLOOKUP($L$1,#REF!,2,FALSE)</f>
        <v>#REF!</v>
      </c>
      <c r="L134" t="s">
        <v>275</v>
      </c>
      <c r="M134" s="46" t="s">
        <v>172</v>
      </c>
      <c r="N134" t="s">
        <v>224</v>
      </c>
    </row>
    <row r="135" spans="1:14" x14ac:dyDescent="0.4">
      <c r="A135" t="str">
        <f t="shared" si="7"/>
        <v>Cyprus</v>
      </c>
      <c r="B135" s="46" t="e">
        <f t="shared" si="6"/>
        <v>#REF!</v>
      </c>
      <c r="C135" t="str">
        <f t="shared" si="6"/>
        <v>Net Ext. Debt Position, General Government, Long-term, Debt securities, USD</v>
      </c>
      <c r="D135" t="str">
        <f t="shared" si="6"/>
        <v>DT.DOD.DLBN.CD.GG.AR.NE.US</v>
      </c>
      <c r="E135" t="str">
        <f t="shared" si="6"/>
        <v>Millions (0)</v>
      </c>
      <c r="F135" t="e" cm="1">
        <f t="array" ref="F135">+_xlfn.XLOOKUP($L$1&amp;L135,#REF!&amp;#REF!,#REF!)</f>
        <v>#REF!</v>
      </c>
      <c r="K135" s="49" t="e">
        <f>+VLOOKUP($L$1,#REF!,2,FALSE)</f>
        <v>#REF!</v>
      </c>
      <c r="L135" t="s">
        <v>274</v>
      </c>
      <c r="M135" s="46" t="s">
        <v>173</v>
      </c>
      <c r="N135" t="s">
        <v>224</v>
      </c>
    </row>
    <row r="136" spans="1:14" x14ac:dyDescent="0.4">
      <c r="A136" t="str">
        <f t="shared" si="7"/>
        <v>Cyprus</v>
      </c>
      <c r="B136" s="46" t="e">
        <f t="shared" si="6"/>
        <v>#REF!</v>
      </c>
      <c r="C136" t="str">
        <f t="shared" si="6"/>
        <v>Net Ext. Debt Position, General Government, Long-term, Loans, USD</v>
      </c>
      <c r="D136" t="str">
        <f t="shared" si="6"/>
        <v>DT.DOD.DLTL.CD.GG.AR.NE.US</v>
      </c>
      <c r="E136" t="str">
        <f t="shared" si="6"/>
        <v>Millions (0)</v>
      </c>
      <c r="F136" t="e" cm="1">
        <f t="array" ref="F136">+_xlfn.XLOOKUP($L$1&amp;L136,#REF!&amp;#REF!,#REF!)</f>
        <v>#REF!</v>
      </c>
      <c r="K136" s="49" t="e">
        <f>+VLOOKUP($L$1,#REF!,2,FALSE)</f>
        <v>#REF!</v>
      </c>
      <c r="L136" t="s">
        <v>273</v>
      </c>
      <c r="M136" s="46" t="s">
        <v>174</v>
      </c>
      <c r="N136" t="s">
        <v>224</v>
      </c>
    </row>
    <row r="137" spans="1:14" x14ac:dyDescent="0.4">
      <c r="A137" t="str">
        <f t="shared" si="7"/>
        <v>Cyprus</v>
      </c>
      <c r="B137" s="46" t="e">
        <f t="shared" si="6"/>
        <v>#REF!</v>
      </c>
      <c r="C137" t="str">
        <f t="shared" si="6"/>
        <v>Net Ext. Debt Position, General Government, Long-term, Trade credit and advances, USD</v>
      </c>
      <c r="D137" t="str">
        <f t="shared" si="6"/>
        <v>DT.DOD.DLTT.CD.GG.AR.NE.US</v>
      </c>
      <c r="E137" t="str">
        <f t="shared" si="6"/>
        <v>Millions (0)</v>
      </c>
      <c r="F137" t="e" cm="1">
        <f t="array" ref="F137">+_xlfn.XLOOKUP($L$1&amp;L137,#REF!&amp;#REF!,#REF!)</f>
        <v>#REF!</v>
      </c>
      <c r="K137" s="49" t="e">
        <f>+VLOOKUP($L$1,#REF!,2,FALSE)</f>
        <v>#REF!</v>
      </c>
      <c r="L137" t="s">
        <v>272</v>
      </c>
      <c r="M137" s="46" t="s">
        <v>175</v>
      </c>
      <c r="N137" t="s">
        <v>224</v>
      </c>
    </row>
    <row r="138" spans="1:14" x14ac:dyDescent="0.4">
      <c r="A138" t="str">
        <f t="shared" si="7"/>
        <v>Cyprus</v>
      </c>
      <c r="B138" s="46" t="e">
        <f t="shared" si="6"/>
        <v>#REF!</v>
      </c>
      <c r="C138" t="str">
        <f t="shared" si="6"/>
        <v>Net Ext. Debt Position, General Government, Long-term, Other debt instruments, USD</v>
      </c>
      <c r="D138" t="str">
        <f t="shared" si="6"/>
        <v>DT.DOD.DLTO.CD.GG.AR.NE.US</v>
      </c>
      <c r="E138" t="str">
        <f t="shared" si="6"/>
        <v>Millions (0)</v>
      </c>
      <c r="F138" t="e" cm="1">
        <f t="array" ref="F138">+_xlfn.XLOOKUP($L$1&amp;L138,#REF!&amp;#REF!,#REF!)</f>
        <v>#REF!</v>
      </c>
      <c r="K138" s="49" t="e">
        <f>+VLOOKUP($L$1,#REF!,2,FALSE)</f>
        <v>#REF!</v>
      </c>
      <c r="L138" t="s">
        <v>271</v>
      </c>
      <c r="M138" s="46" t="s">
        <v>176</v>
      </c>
      <c r="N138" t="s">
        <v>224</v>
      </c>
    </row>
    <row r="139" spans="1:14" x14ac:dyDescent="0.4">
      <c r="A139" t="str">
        <f t="shared" si="7"/>
        <v>Cyprus</v>
      </c>
      <c r="B139" s="46" t="e">
        <f t="shared" si="6"/>
        <v>#REF!</v>
      </c>
      <c r="C139" t="str">
        <f t="shared" si="6"/>
        <v>Net Ext. Debt Position, Central Bank, All maturities, All instruments, USD</v>
      </c>
      <c r="D139" t="str">
        <f t="shared" si="6"/>
        <v>DT.DOD.DECT.CD.MA.AR.NE.US</v>
      </c>
      <c r="E139" t="str">
        <f t="shared" si="6"/>
        <v>Millions (0)</v>
      </c>
      <c r="F139" t="e" cm="1">
        <f t="array" ref="F139">+_xlfn.XLOOKUP($L$1&amp;L139,#REF!&amp;#REF!,#REF!)</f>
        <v>#REF!</v>
      </c>
      <c r="K139" s="49" t="e">
        <f>+VLOOKUP($L$1,#REF!,2,FALSE)</f>
        <v>#REF!</v>
      </c>
      <c r="L139" t="s">
        <v>270</v>
      </c>
      <c r="M139" s="46" t="s">
        <v>177</v>
      </c>
      <c r="N139" t="s">
        <v>224</v>
      </c>
    </row>
    <row r="140" spans="1:14" x14ac:dyDescent="0.4">
      <c r="A140" t="str">
        <f t="shared" si="7"/>
        <v>Cyprus</v>
      </c>
      <c r="B140" s="46" t="e">
        <f t="shared" si="6"/>
        <v>#REF!</v>
      </c>
      <c r="C140" t="str">
        <f t="shared" si="6"/>
        <v>Net Ext. Debt Position, Central Bank, Short-term, All instruments, USD</v>
      </c>
      <c r="D140" t="str">
        <f t="shared" si="6"/>
        <v>DT.DOD.DSTC.CD.MA.AR.NE.US</v>
      </c>
      <c r="E140" t="str">
        <f t="shared" si="6"/>
        <v>Millions (0)</v>
      </c>
      <c r="F140" t="e" cm="1">
        <f t="array" ref="F140">+_xlfn.XLOOKUP($L$1&amp;L140,#REF!&amp;#REF!,#REF!)</f>
        <v>#REF!</v>
      </c>
      <c r="K140" s="49" t="e">
        <f>+VLOOKUP($L$1,#REF!,2,FALSE)</f>
        <v>#REF!</v>
      </c>
      <c r="L140" t="s">
        <v>269</v>
      </c>
      <c r="M140" s="46" t="s">
        <v>178</v>
      </c>
      <c r="N140" t="s">
        <v>224</v>
      </c>
    </row>
    <row r="141" spans="1:14" x14ac:dyDescent="0.4">
      <c r="A141" t="str">
        <f t="shared" si="7"/>
        <v>Cyprus</v>
      </c>
      <c r="B141" s="46" t="e">
        <f t="shared" si="6"/>
        <v>#REF!</v>
      </c>
      <c r="C141" t="str">
        <f t="shared" si="6"/>
        <v>Net Ext. Debt Position, Central Bank, Short-term, Currency and deposits, USD</v>
      </c>
      <c r="D141" t="str">
        <f t="shared" si="6"/>
        <v>DT.DOD.DSCD.CD.MA.AR.NE.US</v>
      </c>
      <c r="E141" t="str">
        <f t="shared" si="6"/>
        <v>Millions (0)</v>
      </c>
      <c r="F141" t="e" cm="1">
        <f t="array" ref="F141">+_xlfn.XLOOKUP($L$1&amp;L141,#REF!&amp;#REF!,#REF!)</f>
        <v>#REF!</v>
      </c>
      <c r="K141" s="49" t="e">
        <f>+VLOOKUP($L$1,#REF!,2,FALSE)</f>
        <v>#REF!</v>
      </c>
      <c r="L141" t="s">
        <v>268</v>
      </c>
      <c r="M141" s="46" t="s">
        <v>179</v>
      </c>
      <c r="N141" t="s">
        <v>224</v>
      </c>
    </row>
    <row r="142" spans="1:14" x14ac:dyDescent="0.4">
      <c r="A142" t="str">
        <f t="shared" si="7"/>
        <v>Cyprus</v>
      </c>
      <c r="B142" s="46" t="e">
        <f t="shared" si="6"/>
        <v>#REF!</v>
      </c>
      <c r="C142" t="str">
        <f t="shared" si="6"/>
        <v>Net Ext. Debt Position, Central Bank, Short-term, Debt securities, USD</v>
      </c>
      <c r="D142" t="str">
        <f t="shared" si="6"/>
        <v>DT.DOD.DSTM.CD.MA.AR.NE.US</v>
      </c>
      <c r="E142" t="str">
        <f t="shared" si="6"/>
        <v>Millions (0)</v>
      </c>
      <c r="F142" t="e" cm="1">
        <f t="array" ref="F142">+_xlfn.XLOOKUP($L$1&amp;L142,#REF!&amp;#REF!,#REF!)</f>
        <v>#REF!</v>
      </c>
      <c r="K142" s="49" t="e">
        <f>+VLOOKUP($L$1,#REF!,2,FALSE)</f>
        <v>#REF!</v>
      </c>
      <c r="L142" t="s">
        <v>267</v>
      </c>
      <c r="M142" s="46" t="s">
        <v>180</v>
      </c>
      <c r="N142" t="s">
        <v>224</v>
      </c>
    </row>
    <row r="143" spans="1:14" x14ac:dyDescent="0.4">
      <c r="A143" t="str">
        <f t="shared" si="7"/>
        <v>Cyprus</v>
      </c>
      <c r="B143" s="46" t="e">
        <f t="shared" si="6"/>
        <v>#REF!</v>
      </c>
      <c r="C143" t="str">
        <f t="shared" si="6"/>
        <v>Net Ext. Debt Position, Central Bank, Short-term, Loans, USD</v>
      </c>
      <c r="D143" t="str">
        <f t="shared" si="6"/>
        <v>DT.DOD.DSTL.CD.MA.AR.NE.US</v>
      </c>
      <c r="E143" t="str">
        <f t="shared" si="6"/>
        <v>Millions (0)</v>
      </c>
      <c r="F143" t="e" cm="1">
        <f t="array" ref="F143">+_xlfn.XLOOKUP($L$1&amp;L143,#REF!&amp;#REF!,#REF!)</f>
        <v>#REF!</v>
      </c>
      <c r="K143" s="49" t="e">
        <f>+VLOOKUP($L$1,#REF!,2,FALSE)</f>
        <v>#REF!</v>
      </c>
      <c r="L143" t="s">
        <v>266</v>
      </c>
      <c r="M143" s="46" t="s">
        <v>181</v>
      </c>
      <c r="N143" t="s">
        <v>224</v>
      </c>
    </row>
    <row r="144" spans="1:14" x14ac:dyDescent="0.4">
      <c r="A144" t="str">
        <f t="shared" si="7"/>
        <v>Cyprus</v>
      </c>
      <c r="B144" s="46" t="e">
        <f t="shared" si="6"/>
        <v>#REF!</v>
      </c>
      <c r="C144" t="str">
        <f t="shared" si="6"/>
        <v>Net Ext. Debt Position, Central Bank, Short-term, Trade credit and advances, USD</v>
      </c>
      <c r="D144" t="str">
        <f t="shared" si="6"/>
        <v>DT.DOD.DSTT.CD.MA.AR.NE.US</v>
      </c>
      <c r="E144" t="str">
        <f t="shared" si="6"/>
        <v>Millions (0)</v>
      </c>
      <c r="F144" t="e" cm="1">
        <f t="array" ref="F144">+_xlfn.XLOOKUP($L$1&amp;L144,#REF!&amp;#REF!,#REF!)</f>
        <v>#REF!</v>
      </c>
      <c r="K144" s="49" t="e">
        <f>+VLOOKUP($L$1,#REF!,2,FALSE)</f>
        <v>#REF!</v>
      </c>
      <c r="L144" t="s">
        <v>265</v>
      </c>
      <c r="M144" s="46" t="s">
        <v>182</v>
      </c>
      <c r="N144" t="s">
        <v>224</v>
      </c>
    </row>
    <row r="145" spans="1:14" x14ac:dyDescent="0.4">
      <c r="A145" t="str">
        <f t="shared" si="7"/>
        <v>Cyprus</v>
      </c>
      <c r="B145" s="46" t="e">
        <f t="shared" si="6"/>
        <v>#REF!</v>
      </c>
      <c r="C145" t="str">
        <f t="shared" si="6"/>
        <v>Net Ext. Debt Position, Central Bank, Short-term, Unallocated gold accounts included in monetary gold, USD</v>
      </c>
      <c r="D145" t="str">
        <f t="shared" si="6"/>
        <v>DT.DOD.DSUN.CD.MA.AR.NE.US</v>
      </c>
      <c r="E145" t="str">
        <f t="shared" si="6"/>
        <v>Millions (0)</v>
      </c>
      <c r="F145" t="e" cm="1">
        <f t="array" ref="F145">+_xlfn.XLOOKUP($L$1&amp;L145,#REF!&amp;#REF!,#REF!)</f>
        <v>#REF!</v>
      </c>
      <c r="K145" s="49" t="e">
        <f>+VLOOKUP($L$1,#REF!,2,FALSE)</f>
        <v>#REF!</v>
      </c>
      <c r="L145" t="s">
        <v>264</v>
      </c>
      <c r="M145" s="46" t="s">
        <v>183</v>
      </c>
      <c r="N145" t="s">
        <v>224</v>
      </c>
    </row>
    <row r="146" spans="1:14" x14ac:dyDescent="0.4">
      <c r="A146" t="str">
        <f t="shared" si="7"/>
        <v>Cyprus</v>
      </c>
      <c r="B146" s="46" t="e">
        <f t="shared" si="6"/>
        <v>#REF!</v>
      </c>
      <c r="C146" t="str">
        <f t="shared" si="6"/>
        <v>Net Ext. Debt Position, Central Bank, Short-term, Other debt instruments, USD</v>
      </c>
      <c r="D146" t="str">
        <f t="shared" si="6"/>
        <v>DT.DOD.DSOO.CD.MA.AR.NE.US</v>
      </c>
      <c r="E146" t="str">
        <f t="shared" si="6"/>
        <v>Millions (0)</v>
      </c>
      <c r="F146" t="e" cm="1">
        <f t="array" ref="F146">+_xlfn.XLOOKUP($L$1&amp;L146,#REF!&amp;#REF!,#REF!)</f>
        <v>#REF!</v>
      </c>
      <c r="K146" s="49" t="e">
        <f>+VLOOKUP($L$1,#REF!,2,FALSE)</f>
        <v>#REF!</v>
      </c>
      <c r="L146" t="s">
        <v>263</v>
      </c>
      <c r="M146" s="46" t="s">
        <v>184</v>
      </c>
      <c r="N146" t="s">
        <v>224</v>
      </c>
    </row>
    <row r="147" spans="1:14" x14ac:dyDescent="0.4">
      <c r="A147" t="str">
        <f t="shared" si="7"/>
        <v>Cyprus</v>
      </c>
      <c r="B147" s="46" t="e">
        <f t="shared" si="6"/>
        <v>#REF!</v>
      </c>
      <c r="C147" t="str">
        <f t="shared" si="6"/>
        <v>Net Ext. Debt Position, Central Bank, Long-term, All instruments, USD</v>
      </c>
      <c r="D147" t="str">
        <f t="shared" si="6"/>
        <v>DT.DOD.DLXF.CD.MA.AR.NE.US</v>
      </c>
      <c r="E147" t="str">
        <f t="shared" si="6"/>
        <v>Millions (0)</v>
      </c>
      <c r="F147" t="e" cm="1">
        <f t="array" ref="F147">+_xlfn.XLOOKUP($L$1&amp;L147,#REF!&amp;#REF!,#REF!)</f>
        <v>#REF!</v>
      </c>
      <c r="K147" s="49" t="e">
        <f>+VLOOKUP($L$1,#REF!,2,FALSE)</f>
        <v>#REF!</v>
      </c>
      <c r="L147" t="s">
        <v>262</v>
      </c>
      <c r="M147" s="46" t="s">
        <v>185</v>
      </c>
      <c r="N147" t="s">
        <v>224</v>
      </c>
    </row>
    <row r="148" spans="1:14" x14ac:dyDescent="0.4">
      <c r="A148" t="str">
        <f t="shared" si="7"/>
        <v>Cyprus</v>
      </c>
      <c r="B148" s="46" t="e">
        <f t="shared" si="6"/>
        <v>#REF!</v>
      </c>
      <c r="C148" t="str">
        <f t="shared" si="6"/>
        <v>Net Ext. Debt Position, Central Bank, Long-term, Special drawing rights (SDRs), USD</v>
      </c>
      <c r="D148" t="str">
        <f t="shared" si="6"/>
        <v>DT.DOD.DLTS.CD.MA.AR.NE.US</v>
      </c>
      <c r="E148" t="str">
        <f t="shared" si="6"/>
        <v>Millions (0)</v>
      </c>
      <c r="F148" t="e" cm="1">
        <f t="array" ref="F148">+_xlfn.XLOOKUP($L$1&amp;L148,#REF!&amp;#REF!,#REF!)</f>
        <v>#REF!</v>
      </c>
      <c r="K148" s="49" t="e">
        <f>+VLOOKUP($L$1,#REF!,2,FALSE)</f>
        <v>#REF!</v>
      </c>
      <c r="L148" t="s">
        <v>261</v>
      </c>
      <c r="M148" s="46" t="s">
        <v>186</v>
      </c>
      <c r="N148" t="s">
        <v>224</v>
      </c>
    </row>
    <row r="149" spans="1:14" x14ac:dyDescent="0.4">
      <c r="A149" t="str">
        <f t="shared" si="7"/>
        <v>Cyprus</v>
      </c>
      <c r="B149" s="46" t="e">
        <f t="shared" si="6"/>
        <v>#REF!</v>
      </c>
      <c r="C149" t="str">
        <f t="shared" si="6"/>
        <v>Net Ext. Debt Position, Central Bank, Long-term, Currency and deposits, USD</v>
      </c>
      <c r="D149" t="str">
        <f t="shared" si="6"/>
        <v>DT.DOD.DLCD.CD.MA.AR.NE.US</v>
      </c>
      <c r="E149" t="str">
        <f t="shared" si="6"/>
        <v>Millions (0)</v>
      </c>
      <c r="F149" t="e" cm="1">
        <f t="array" ref="F149">+_xlfn.XLOOKUP($L$1&amp;L149,#REF!&amp;#REF!,#REF!)</f>
        <v>#REF!</v>
      </c>
      <c r="K149" s="49" t="e">
        <f>+VLOOKUP($L$1,#REF!,2,FALSE)</f>
        <v>#REF!</v>
      </c>
      <c r="L149" t="s">
        <v>260</v>
      </c>
      <c r="M149" s="46" t="s">
        <v>187</v>
      </c>
      <c r="N149" t="s">
        <v>224</v>
      </c>
    </row>
    <row r="150" spans="1:14" x14ac:dyDescent="0.4">
      <c r="A150" t="str">
        <f t="shared" si="7"/>
        <v>Cyprus</v>
      </c>
      <c r="B150" s="46" t="e">
        <f t="shared" si="6"/>
        <v>#REF!</v>
      </c>
      <c r="C150" t="str">
        <f t="shared" si="6"/>
        <v>Net Ext. Debt Position, Central Bank, Long-term, Debt securities, USD</v>
      </c>
      <c r="D150" t="str">
        <f t="shared" si="6"/>
        <v>DT.DOD.DLBN.CD.MA.AR.NE.US</v>
      </c>
      <c r="E150" t="str">
        <f t="shared" si="6"/>
        <v>Millions (0)</v>
      </c>
      <c r="F150" t="e" cm="1">
        <f t="array" ref="F150">+_xlfn.XLOOKUP($L$1&amp;L150,#REF!&amp;#REF!,#REF!)</f>
        <v>#REF!</v>
      </c>
      <c r="K150" s="49" t="e">
        <f>+VLOOKUP($L$1,#REF!,2,FALSE)</f>
        <v>#REF!</v>
      </c>
      <c r="L150" t="s">
        <v>259</v>
      </c>
      <c r="M150" s="46" t="s">
        <v>188</v>
      </c>
      <c r="N150" t="s">
        <v>224</v>
      </c>
    </row>
    <row r="151" spans="1:14" x14ac:dyDescent="0.4">
      <c r="A151" t="str">
        <f t="shared" si="7"/>
        <v>Cyprus</v>
      </c>
      <c r="B151" s="46" t="e">
        <f t="shared" si="6"/>
        <v>#REF!</v>
      </c>
      <c r="C151" t="str">
        <f t="shared" si="6"/>
        <v>Net Ext. Debt Position, Central Bank, Long-term, Loans, USD</v>
      </c>
      <c r="D151" t="str">
        <f t="shared" si="6"/>
        <v>DT.DOD.DLTL.CD.MA.AR.NE.US</v>
      </c>
      <c r="E151" t="str">
        <f t="shared" si="6"/>
        <v>Millions (0)</v>
      </c>
      <c r="F151" t="e" cm="1">
        <f t="array" ref="F151">+_xlfn.XLOOKUP($L$1&amp;L151,#REF!&amp;#REF!,#REF!)</f>
        <v>#REF!</v>
      </c>
      <c r="K151" s="49" t="e">
        <f>+VLOOKUP($L$1,#REF!,2,FALSE)</f>
        <v>#REF!</v>
      </c>
      <c r="L151" t="s">
        <v>258</v>
      </c>
      <c r="M151" s="46" t="s">
        <v>189</v>
      </c>
      <c r="N151" t="s">
        <v>224</v>
      </c>
    </row>
    <row r="152" spans="1:14" x14ac:dyDescent="0.4">
      <c r="A152" t="str">
        <f t="shared" si="7"/>
        <v>Cyprus</v>
      </c>
      <c r="B152" s="46" t="e">
        <f t="shared" si="6"/>
        <v>#REF!</v>
      </c>
      <c r="C152" t="str">
        <f t="shared" si="6"/>
        <v>Net Ext. Debt Position, Central Bank, Long-term, Trade credit and advances , USD</v>
      </c>
      <c r="D152" t="str">
        <f t="shared" si="6"/>
        <v>DT.DOD.DLTT.CD.MA.AR.NE.US</v>
      </c>
      <c r="E152" t="str">
        <f t="shared" si="6"/>
        <v>Millions (0)</v>
      </c>
      <c r="F152" t="e" cm="1">
        <f t="array" ref="F152">+_xlfn.XLOOKUP($L$1&amp;L152,#REF!&amp;#REF!,#REF!)</f>
        <v>#REF!</v>
      </c>
      <c r="K152" s="49" t="e">
        <f>+VLOOKUP($L$1,#REF!,2,FALSE)</f>
        <v>#REF!</v>
      </c>
      <c r="L152" t="s">
        <v>257</v>
      </c>
      <c r="M152" s="46" t="s">
        <v>190</v>
      </c>
      <c r="N152" t="s">
        <v>224</v>
      </c>
    </row>
    <row r="153" spans="1:14" x14ac:dyDescent="0.4">
      <c r="A153" t="str">
        <f t="shared" si="7"/>
        <v>Cyprus</v>
      </c>
      <c r="B153" s="46" t="e">
        <f t="shared" si="6"/>
        <v>#REF!</v>
      </c>
      <c r="C153" t="str">
        <f t="shared" si="6"/>
        <v>Net Ext. Debt Position, Central Bank, Long-term, Other debt instruments, USD</v>
      </c>
      <c r="D153" t="str">
        <f t="shared" si="6"/>
        <v>DT.DOD.DLTO.CD.MA.AR.NE.US</v>
      </c>
      <c r="E153" t="str">
        <f t="shared" si="6"/>
        <v>Millions (0)</v>
      </c>
      <c r="F153" t="e" cm="1">
        <f t="array" ref="F153">+_xlfn.XLOOKUP($L$1&amp;L153,#REF!&amp;#REF!,#REF!)</f>
        <v>#REF!</v>
      </c>
      <c r="K153" s="49" t="e">
        <f>+VLOOKUP($L$1,#REF!,2,FALSE)</f>
        <v>#REF!</v>
      </c>
      <c r="L153" t="s">
        <v>256</v>
      </c>
      <c r="M153" s="46" t="s">
        <v>191</v>
      </c>
      <c r="N153" t="s">
        <v>224</v>
      </c>
    </row>
    <row r="154" spans="1:14" x14ac:dyDescent="0.4">
      <c r="A154" t="str">
        <f t="shared" si="7"/>
        <v>Cyprus</v>
      </c>
      <c r="B154" s="46" t="e">
        <f t="shared" si="6"/>
        <v>#REF!</v>
      </c>
      <c r="C154" t="str">
        <f t="shared" si="6"/>
        <v>Net Ext. Debt Position, Deposit-Taking Corp., exc. CB, All maturities, All instruments, USD</v>
      </c>
      <c r="D154" t="str">
        <f t="shared" si="6"/>
        <v>DT.DOD.DECT.CD.CB.AR.NE.US</v>
      </c>
      <c r="E154" t="str">
        <f t="shared" si="6"/>
        <v>Millions (0)</v>
      </c>
      <c r="F154" t="e" cm="1">
        <f t="array" ref="F154">+_xlfn.XLOOKUP($L$1&amp;L154,#REF!&amp;#REF!,#REF!)</f>
        <v>#REF!</v>
      </c>
      <c r="K154" s="49" t="e">
        <f>+VLOOKUP($L$1,#REF!,2,FALSE)</f>
        <v>#REF!</v>
      </c>
      <c r="L154" t="s">
        <v>255</v>
      </c>
      <c r="M154" s="46" t="s">
        <v>192</v>
      </c>
      <c r="N154" t="s">
        <v>224</v>
      </c>
    </row>
    <row r="155" spans="1:14" x14ac:dyDescent="0.4">
      <c r="A155" t="str">
        <f t="shared" si="7"/>
        <v>Cyprus</v>
      </c>
      <c r="B155" s="46" t="e">
        <f t="shared" si="6"/>
        <v>#REF!</v>
      </c>
      <c r="C155" t="str">
        <f t="shared" si="6"/>
        <v>Net Ext. Debt Position, Deposit-Taking Corp., exc. CB, Short-term, All instruments, USD</v>
      </c>
      <c r="D155" t="str">
        <f t="shared" si="6"/>
        <v>DT.DOD.DSTC.CD.CB.AR.NE.US</v>
      </c>
      <c r="E155" t="str">
        <f t="shared" si="6"/>
        <v>Millions (0)</v>
      </c>
      <c r="F155" t="e" cm="1">
        <f t="array" ref="F155">+_xlfn.XLOOKUP($L$1&amp;L155,#REF!&amp;#REF!,#REF!)</f>
        <v>#REF!</v>
      </c>
      <c r="K155" s="49" t="e">
        <f>+VLOOKUP($L$1,#REF!,2,FALSE)</f>
        <v>#REF!</v>
      </c>
      <c r="L155" t="s">
        <v>254</v>
      </c>
      <c r="M155" s="46" t="s">
        <v>193</v>
      </c>
      <c r="N155" t="s">
        <v>224</v>
      </c>
    </row>
    <row r="156" spans="1:14" x14ac:dyDescent="0.4">
      <c r="A156" t="str">
        <f t="shared" si="7"/>
        <v>Cyprus</v>
      </c>
      <c r="B156" s="46" t="e">
        <f t="shared" si="6"/>
        <v>#REF!</v>
      </c>
      <c r="C156" t="str">
        <f t="shared" si="6"/>
        <v>Net Ext. Debt Position, Deposit-Taking Corp., exc. CB, Short-term, Currency and deposits, USD</v>
      </c>
      <c r="D156" t="str">
        <f t="shared" si="6"/>
        <v>DT.DOD.DSCD.CD.CB.AR.NE.US</v>
      </c>
      <c r="E156" t="str">
        <f t="shared" si="6"/>
        <v>Millions (0)</v>
      </c>
      <c r="F156" t="e" cm="1">
        <f t="array" ref="F156">+_xlfn.XLOOKUP($L$1&amp;L156,#REF!&amp;#REF!,#REF!)</f>
        <v>#REF!</v>
      </c>
      <c r="K156" s="49" t="e">
        <f>+VLOOKUP($L$1,#REF!,2,FALSE)</f>
        <v>#REF!</v>
      </c>
      <c r="L156" t="s">
        <v>253</v>
      </c>
      <c r="M156" s="46" t="s">
        <v>194</v>
      </c>
      <c r="N156" t="s">
        <v>224</v>
      </c>
    </row>
    <row r="157" spans="1:14" x14ac:dyDescent="0.4">
      <c r="A157" t="str">
        <f t="shared" si="7"/>
        <v>Cyprus</v>
      </c>
      <c r="B157" s="46" t="e">
        <f t="shared" si="6"/>
        <v>#REF!</v>
      </c>
      <c r="C157" t="str">
        <f t="shared" si="6"/>
        <v>Net Ext. Debt Position, Deposit-Taking Corp., exc. CB, Short-term, Debt securities, USD</v>
      </c>
      <c r="D157" t="str">
        <f t="shared" si="6"/>
        <v>DT.DOD.DSTM.CD.CB.AR.NE.US</v>
      </c>
      <c r="E157" t="str">
        <f t="shared" si="6"/>
        <v>Millions (0)</v>
      </c>
      <c r="F157" t="e" cm="1">
        <f t="array" ref="F157">+_xlfn.XLOOKUP($L$1&amp;L157,#REF!&amp;#REF!,#REF!)</f>
        <v>#REF!</v>
      </c>
      <c r="K157" s="49" t="e">
        <f>+VLOOKUP($L$1,#REF!,2,FALSE)</f>
        <v>#REF!</v>
      </c>
      <c r="L157" t="s">
        <v>252</v>
      </c>
      <c r="M157" s="46" t="s">
        <v>195</v>
      </c>
      <c r="N157" t="s">
        <v>224</v>
      </c>
    </row>
    <row r="158" spans="1:14" x14ac:dyDescent="0.4">
      <c r="A158" t="str">
        <f t="shared" si="7"/>
        <v>Cyprus</v>
      </c>
      <c r="B158" s="46" t="e">
        <f t="shared" si="6"/>
        <v>#REF!</v>
      </c>
      <c r="C158" t="str">
        <f t="shared" si="6"/>
        <v>Net Ext. Debt Position, Deposit-Taking Corp., exc. CB, Short-term, Loans, USD</v>
      </c>
      <c r="D158" t="str">
        <f t="shared" si="6"/>
        <v>DT.DOD.DSTL.CD.CB.AR.NE.US</v>
      </c>
      <c r="E158" t="str">
        <f t="shared" si="6"/>
        <v>Millions (0)</v>
      </c>
      <c r="F158" t="e" cm="1">
        <f t="array" ref="F158">+_xlfn.XLOOKUP($L$1&amp;L158,#REF!&amp;#REF!,#REF!)</f>
        <v>#REF!</v>
      </c>
      <c r="K158" s="49" t="e">
        <f>+VLOOKUP($L$1,#REF!,2,FALSE)</f>
        <v>#REF!</v>
      </c>
      <c r="L158" t="s">
        <v>251</v>
      </c>
      <c r="M158" s="46" t="s">
        <v>196</v>
      </c>
      <c r="N158" t="s">
        <v>224</v>
      </c>
    </row>
    <row r="159" spans="1:14" x14ac:dyDescent="0.4">
      <c r="A159" t="str">
        <f t="shared" si="7"/>
        <v>Cyprus</v>
      </c>
      <c r="B159" s="46" t="e">
        <f t="shared" si="6"/>
        <v>#REF!</v>
      </c>
      <c r="C159" t="str">
        <f t="shared" si="6"/>
        <v>Net Ext. Debt Position, Deposit-Taking Corp., exc. CB, Short-term, Trade credit and advances, USD</v>
      </c>
      <c r="D159" t="str">
        <f t="shared" si="6"/>
        <v>DT.DOD.DSTT.CD.CB.AR.NE.US</v>
      </c>
      <c r="E159" t="str">
        <f t="shared" si="6"/>
        <v>Millions (0)</v>
      </c>
      <c r="F159" t="e" cm="1">
        <f t="array" ref="F159">+_xlfn.XLOOKUP($L$1&amp;L159,#REF!&amp;#REF!,#REF!)</f>
        <v>#REF!</v>
      </c>
      <c r="K159" s="49" t="e">
        <f>+VLOOKUP($L$1,#REF!,2,FALSE)</f>
        <v>#REF!</v>
      </c>
      <c r="L159" t="s">
        <v>250</v>
      </c>
      <c r="M159" s="46" t="s">
        <v>197</v>
      </c>
      <c r="N159" t="s">
        <v>224</v>
      </c>
    </row>
    <row r="160" spans="1:14" x14ac:dyDescent="0.4">
      <c r="A160" t="str">
        <f t="shared" si="7"/>
        <v>Cyprus</v>
      </c>
      <c r="B160" s="46" t="e">
        <f t="shared" si="6"/>
        <v>#REF!</v>
      </c>
      <c r="C160" t="str">
        <f t="shared" si="6"/>
        <v>Net Ext. Debt Position, Deposit-Taking Corp., exc. CB, Short-term, Other debt instruments, USD</v>
      </c>
      <c r="D160" t="str">
        <f t="shared" si="6"/>
        <v>DT.DOD.DSOO.CD.CB.AR.NE.US</v>
      </c>
      <c r="E160" t="str">
        <f t="shared" si="6"/>
        <v>Millions (0)</v>
      </c>
      <c r="F160" t="e" cm="1">
        <f t="array" ref="F160">+_xlfn.XLOOKUP($L$1&amp;L160,#REF!&amp;#REF!,#REF!)</f>
        <v>#REF!</v>
      </c>
      <c r="K160" s="49" t="e">
        <f>+VLOOKUP($L$1,#REF!,2,FALSE)</f>
        <v>#REF!</v>
      </c>
      <c r="L160" t="s">
        <v>249</v>
      </c>
      <c r="M160" s="46" t="s">
        <v>198</v>
      </c>
      <c r="N160" t="s">
        <v>224</v>
      </c>
    </row>
    <row r="161" spans="1:14" x14ac:dyDescent="0.4">
      <c r="A161" t="str">
        <f t="shared" si="7"/>
        <v>Cyprus</v>
      </c>
      <c r="B161" s="46" t="e">
        <f t="shared" si="6"/>
        <v>#REF!</v>
      </c>
      <c r="C161" t="str">
        <f t="shared" si="6"/>
        <v>Net Ext. Debt Position, Deposit-Taking Corp., exc. CB, Long-term, All instruments, USD</v>
      </c>
      <c r="D161" t="str">
        <f t="shared" si="6"/>
        <v>DT.DOD.DLXF.CD.CB.AR.NE.US</v>
      </c>
      <c r="E161" t="str">
        <f t="shared" si="6"/>
        <v>Millions (0)</v>
      </c>
      <c r="F161" t="e" cm="1">
        <f t="array" ref="F161">+_xlfn.XLOOKUP($L$1&amp;L161,#REF!&amp;#REF!,#REF!)</f>
        <v>#REF!</v>
      </c>
      <c r="K161" s="49" t="e">
        <f>+VLOOKUP($L$1,#REF!,2,FALSE)</f>
        <v>#REF!</v>
      </c>
      <c r="L161" t="s">
        <v>248</v>
      </c>
      <c r="M161" s="46" t="s">
        <v>199</v>
      </c>
      <c r="N161" t="s">
        <v>224</v>
      </c>
    </row>
    <row r="162" spans="1:14" x14ac:dyDescent="0.4">
      <c r="A162" t="str">
        <f t="shared" si="7"/>
        <v>Cyprus</v>
      </c>
      <c r="B162" s="46" t="e">
        <f t="shared" ref="B162:E184" si="8">+K162</f>
        <v>#REF!</v>
      </c>
      <c r="C162" t="str">
        <f t="shared" si="8"/>
        <v>Net Ext. Debt Position, Deposit-Taking Corp., exc. CB, Long-term, Currency and deposits, USD</v>
      </c>
      <c r="D162" t="str">
        <f t="shared" si="8"/>
        <v>DT.DOD.DLCD.CD.CB.AR.NE.US</v>
      </c>
      <c r="E162" t="str">
        <f t="shared" si="8"/>
        <v>Millions (0)</v>
      </c>
      <c r="F162" t="e" cm="1">
        <f t="array" ref="F162">+_xlfn.XLOOKUP($L$1&amp;L162,#REF!&amp;#REF!,#REF!)</f>
        <v>#REF!</v>
      </c>
      <c r="K162" s="49" t="e">
        <f>+VLOOKUP($L$1,#REF!,2,FALSE)</f>
        <v>#REF!</v>
      </c>
      <c r="L162" t="s">
        <v>247</v>
      </c>
      <c r="M162" s="46" t="s">
        <v>200</v>
      </c>
      <c r="N162" t="s">
        <v>224</v>
      </c>
    </row>
    <row r="163" spans="1:14" x14ac:dyDescent="0.4">
      <c r="A163" t="str">
        <f t="shared" si="7"/>
        <v>Cyprus</v>
      </c>
      <c r="B163" s="46" t="e">
        <f t="shared" si="8"/>
        <v>#REF!</v>
      </c>
      <c r="C163" t="str">
        <f t="shared" si="8"/>
        <v>Net Ext. Debt Position, Deposit-Taking Corp., exc. CB, Long-term, Debt securities, USD</v>
      </c>
      <c r="D163" t="str">
        <f t="shared" si="8"/>
        <v>DT.DOD.DLBN.CD.CB.AR.NE.US</v>
      </c>
      <c r="E163" t="str">
        <f t="shared" si="8"/>
        <v>Millions (0)</v>
      </c>
      <c r="F163" t="e" cm="1">
        <f t="array" ref="F163">+_xlfn.XLOOKUP($L$1&amp;L163,#REF!&amp;#REF!,#REF!)</f>
        <v>#REF!</v>
      </c>
      <c r="K163" s="49" t="e">
        <f>+VLOOKUP($L$1,#REF!,2,FALSE)</f>
        <v>#REF!</v>
      </c>
      <c r="L163" t="s">
        <v>246</v>
      </c>
      <c r="M163" s="46" t="s">
        <v>201</v>
      </c>
      <c r="N163" t="s">
        <v>224</v>
      </c>
    </row>
    <row r="164" spans="1:14" x14ac:dyDescent="0.4">
      <c r="A164" t="str">
        <f t="shared" si="7"/>
        <v>Cyprus</v>
      </c>
      <c r="B164" s="46" t="e">
        <f t="shared" si="8"/>
        <v>#REF!</v>
      </c>
      <c r="C164" t="str">
        <f t="shared" si="8"/>
        <v>Net Ext. Debt Position, Deposit-Taking Corp., exc. CB, Long-term, Loans, USD</v>
      </c>
      <c r="D164" t="str">
        <f t="shared" si="8"/>
        <v>DT.DOD.DLTL.CD.CB.AR.NE.US</v>
      </c>
      <c r="E164" t="str">
        <f t="shared" si="8"/>
        <v>Millions (0)</v>
      </c>
      <c r="F164" t="e" cm="1">
        <f t="array" ref="F164">+_xlfn.XLOOKUP($L$1&amp;L164,#REF!&amp;#REF!,#REF!)</f>
        <v>#REF!</v>
      </c>
      <c r="K164" s="49" t="e">
        <f>+VLOOKUP($L$1,#REF!,2,FALSE)</f>
        <v>#REF!</v>
      </c>
      <c r="L164" t="s">
        <v>245</v>
      </c>
      <c r="M164" s="46" t="s">
        <v>202</v>
      </c>
      <c r="N164" t="s">
        <v>224</v>
      </c>
    </row>
    <row r="165" spans="1:14" x14ac:dyDescent="0.4">
      <c r="A165" t="str">
        <f t="shared" si="7"/>
        <v>Cyprus</v>
      </c>
      <c r="B165" s="46" t="e">
        <f t="shared" si="8"/>
        <v>#REF!</v>
      </c>
      <c r="C165" t="str">
        <f t="shared" si="8"/>
        <v>Net Ext. Debt Position, Deposit-Taking Corp., exc. CB, Long-term, Trade credit and advances, USD</v>
      </c>
      <c r="D165" t="str">
        <f t="shared" si="8"/>
        <v>DT.DOD.DLTT.CD.CB.AR.NE.US</v>
      </c>
      <c r="E165" t="str">
        <f t="shared" si="8"/>
        <v>Millions (0)</v>
      </c>
      <c r="F165" t="e" cm="1">
        <f t="array" ref="F165">+_xlfn.XLOOKUP($L$1&amp;L165,#REF!&amp;#REF!,#REF!)</f>
        <v>#REF!</v>
      </c>
      <c r="K165" s="49" t="e">
        <f>+VLOOKUP($L$1,#REF!,2,FALSE)</f>
        <v>#REF!</v>
      </c>
      <c r="L165" t="s">
        <v>244</v>
      </c>
      <c r="M165" s="46" t="s">
        <v>203</v>
      </c>
      <c r="N165" t="s">
        <v>224</v>
      </c>
    </row>
    <row r="166" spans="1:14" x14ac:dyDescent="0.4">
      <c r="A166" t="str">
        <f t="shared" si="7"/>
        <v>Cyprus</v>
      </c>
      <c r="B166" s="46" t="e">
        <f t="shared" si="8"/>
        <v>#REF!</v>
      </c>
      <c r="C166" t="str">
        <f t="shared" si="8"/>
        <v>Net Ext. Debt Position, Deposit-Taking Corp., exc. CB, Long-term, Other debt instruments, USD</v>
      </c>
      <c r="D166" t="str">
        <f t="shared" si="8"/>
        <v>DT.DOD.DLTO.CD.CB.AR.NE.US</v>
      </c>
      <c r="E166" t="str">
        <f t="shared" si="8"/>
        <v>Millions (0)</v>
      </c>
      <c r="F166" t="e" cm="1">
        <f t="array" ref="F166">+_xlfn.XLOOKUP($L$1&amp;L166,#REF!&amp;#REF!,#REF!)</f>
        <v>#REF!</v>
      </c>
      <c r="K166" s="49" t="e">
        <f>+VLOOKUP($L$1,#REF!,2,FALSE)</f>
        <v>#REF!</v>
      </c>
      <c r="L166" t="s">
        <v>243</v>
      </c>
      <c r="M166" s="46" t="s">
        <v>204</v>
      </c>
      <c r="N166" t="s">
        <v>224</v>
      </c>
    </row>
    <row r="167" spans="1:14" x14ac:dyDescent="0.4">
      <c r="A167" t="str">
        <f t="shared" si="7"/>
        <v>Cyprus</v>
      </c>
      <c r="B167" s="46" t="e">
        <f t="shared" si="8"/>
        <v>#REF!</v>
      </c>
      <c r="C167" t="str">
        <f t="shared" si="8"/>
        <v>Net Ext. Debt Position, Other Sectors, All maturities, All instruments, USD</v>
      </c>
      <c r="D167" t="str">
        <f t="shared" si="8"/>
        <v>DT.DOD.DECT.CD.OT.AR.NE.US</v>
      </c>
      <c r="E167" t="str">
        <f t="shared" si="8"/>
        <v>Millions (0)</v>
      </c>
      <c r="F167" t="e" cm="1">
        <f t="array" ref="F167">+_xlfn.XLOOKUP($L$1&amp;L167,#REF!&amp;#REF!,#REF!)</f>
        <v>#REF!</v>
      </c>
      <c r="K167" s="49" t="e">
        <f>+VLOOKUP($L$1,#REF!,2,FALSE)</f>
        <v>#REF!</v>
      </c>
      <c r="L167" t="s">
        <v>242</v>
      </c>
      <c r="M167" s="46" t="s">
        <v>205</v>
      </c>
      <c r="N167" t="s">
        <v>224</v>
      </c>
    </row>
    <row r="168" spans="1:14" x14ac:dyDescent="0.4">
      <c r="A168" t="str">
        <f t="shared" si="7"/>
        <v>Cyprus</v>
      </c>
      <c r="B168" s="46" t="e">
        <f t="shared" si="8"/>
        <v>#REF!</v>
      </c>
      <c r="C168" t="str">
        <f t="shared" si="8"/>
        <v>Net Ext. Debt Position, Other Sectors, Short-term, All instruments, USD</v>
      </c>
      <c r="D168" t="str">
        <f t="shared" si="8"/>
        <v>DT.DOD.DSTC.CD.OT.AR.NE.US</v>
      </c>
      <c r="E168" t="str">
        <f t="shared" si="8"/>
        <v>Millions (0)</v>
      </c>
      <c r="F168" t="e" cm="1">
        <f t="array" ref="F168">+_xlfn.XLOOKUP($L$1&amp;L168,#REF!&amp;#REF!,#REF!)</f>
        <v>#REF!</v>
      </c>
      <c r="K168" s="49" t="e">
        <f>+VLOOKUP($L$1,#REF!,2,FALSE)</f>
        <v>#REF!</v>
      </c>
      <c r="L168" t="s">
        <v>241</v>
      </c>
      <c r="M168" s="46" t="s">
        <v>206</v>
      </c>
      <c r="N168" t="s">
        <v>224</v>
      </c>
    </row>
    <row r="169" spans="1:14" x14ac:dyDescent="0.4">
      <c r="A169" t="str">
        <f t="shared" si="7"/>
        <v>Cyprus</v>
      </c>
      <c r="B169" s="46" t="e">
        <f t="shared" si="8"/>
        <v>#REF!</v>
      </c>
      <c r="C169" t="str">
        <f t="shared" si="8"/>
        <v>Net Ext. Debt Position, Other Sectors, Short-term, Currency and deposits, USD</v>
      </c>
      <c r="D169" t="str">
        <f t="shared" si="8"/>
        <v>DT.DOD.DSCD.CD.OT.AR.NE.US</v>
      </c>
      <c r="E169" t="str">
        <f t="shared" si="8"/>
        <v>Millions (0)</v>
      </c>
      <c r="F169" t="e" cm="1">
        <f t="array" ref="F169">+_xlfn.XLOOKUP($L$1&amp;L169,#REF!&amp;#REF!,#REF!)</f>
        <v>#REF!</v>
      </c>
      <c r="K169" s="49" t="e">
        <f>+VLOOKUP($L$1,#REF!,2,FALSE)</f>
        <v>#REF!</v>
      </c>
      <c r="L169" t="s">
        <v>240</v>
      </c>
      <c r="M169" s="46" t="s">
        <v>207</v>
      </c>
      <c r="N169" t="s">
        <v>224</v>
      </c>
    </row>
    <row r="170" spans="1:14" x14ac:dyDescent="0.4">
      <c r="A170" t="str">
        <f t="shared" si="7"/>
        <v>Cyprus</v>
      </c>
      <c r="B170" s="46" t="e">
        <f t="shared" si="8"/>
        <v>#REF!</v>
      </c>
      <c r="C170" t="str">
        <f t="shared" si="8"/>
        <v>Net Ext. Debt Position, Other Sectors, Short-term, Debt securities, USD</v>
      </c>
      <c r="D170" t="str">
        <f t="shared" si="8"/>
        <v>DT.DOD.DSTM.CD.OT.AR.NE.US</v>
      </c>
      <c r="E170" t="str">
        <f t="shared" si="8"/>
        <v>Millions (0)</v>
      </c>
      <c r="F170" t="e" cm="1">
        <f t="array" ref="F170">+_xlfn.XLOOKUP($L$1&amp;L170,#REF!&amp;#REF!,#REF!)</f>
        <v>#REF!</v>
      </c>
      <c r="K170" s="49" t="e">
        <f>+VLOOKUP($L$1,#REF!,2,FALSE)</f>
        <v>#REF!</v>
      </c>
      <c r="L170" t="s">
        <v>239</v>
      </c>
      <c r="M170" s="46" t="s">
        <v>208</v>
      </c>
      <c r="N170" t="s">
        <v>224</v>
      </c>
    </row>
    <row r="171" spans="1:14" x14ac:dyDescent="0.4">
      <c r="A171" t="str">
        <f t="shared" si="7"/>
        <v>Cyprus</v>
      </c>
      <c r="B171" s="46" t="e">
        <f t="shared" si="8"/>
        <v>#REF!</v>
      </c>
      <c r="C171" t="str">
        <f t="shared" si="8"/>
        <v>Net Ext. Debt Position, Other Sectors, Short-term, Loans, USD</v>
      </c>
      <c r="D171" t="str">
        <f t="shared" si="8"/>
        <v>DT.DOD.DSTL.CD.OT.AR.NE.US</v>
      </c>
      <c r="E171" t="str">
        <f t="shared" si="8"/>
        <v>Millions (0)</v>
      </c>
      <c r="F171" t="e" cm="1">
        <f t="array" ref="F171">+_xlfn.XLOOKUP($L$1&amp;L171,#REF!&amp;#REF!,#REF!)</f>
        <v>#REF!</v>
      </c>
      <c r="K171" s="49" t="e">
        <f>+VLOOKUP($L$1,#REF!,2,FALSE)</f>
        <v>#REF!</v>
      </c>
      <c r="L171" t="s">
        <v>238</v>
      </c>
      <c r="M171" s="46" t="s">
        <v>209</v>
      </c>
      <c r="N171" t="s">
        <v>224</v>
      </c>
    </row>
    <row r="172" spans="1:14" x14ac:dyDescent="0.4">
      <c r="A172" t="str">
        <f t="shared" si="7"/>
        <v>Cyprus</v>
      </c>
      <c r="B172" s="46" t="e">
        <f t="shared" si="8"/>
        <v>#REF!</v>
      </c>
      <c r="C172" t="str">
        <f t="shared" si="8"/>
        <v>Net Ext. Debt Position, Other Sectors, Short-term, Trade credit and advances, USD</v>
      </c>
      <c r="D172" t="str">
        <f t="shared" si="8"/>
        <v>DT.DOD.DSTT.CD.OT.AR.NE.US</v>
      </c>
      <c r="E172" t="str">
        <f t="shared" si="8"/>
        <v>Millions (0)</v>
      </c>
      <c r="F172" t="e" cm="1">
        <f t="array" ref="F172">+_xlfn.XLOOKUP($L$1&amp;L172,#REF!&amp;#REF!,#REF!)</f>
        <v>#REF!</v>
      </c>
      <c r="K172" s="49" t="e">
        <f>+VLOOKUP($L$1,#REF!,2,FALSE)</f>
        <v>#REF!</v>
      </c>
      <c r="L172" t="s">
        <v>237</v>
      </c>
      <c r="M172" s="46" t="s">
        <v>210</v>
      </c>
      <c r="N172" t="s">
        <v>224</v>
      </c>
    </row>
    <row r="173" spans="1:14" x14ac:dyDescent="0.4">
      <c r="A173" t="str">
        <f t="shared" si="7"/>
        <v>Cyprus</v>
      </c>
      <c r="B173" s="46" t="e">
        <f t="shared" si="8"/>
        <v>#REF!</v>
      </c>
      <c r="C173" t="str">
        <f t="shared" si="8"/>
        <v>Net Ext. Debt Position, Other Sectors, Short-term, Other debt instruments, USD</v>
      </c>
      <c r="D173" t="str">
        <f t="shared" si="8"/>
        <v>DT.DOD.DSOO.CD.OT.AR.NE.US</v>
      </c>
      <c r="E173" t="str">
        <f t="shared" si="8"/>
        <v>Millions (0)</v>
      </c>
      <c r="F173" t="e" cm="1">
        <f t="array" ref="F173">+_xlfn.XLOOKUP($L$1&amp;L173,#REF!&amp;#REF!,#REF!)</f>
        <v>#REF!</v>
      </c>
      <c r="K173" s="49" t="e">
        <f>+VLOOKUP($L$1,#REF!,2,FALSE)</f>
        <v>#REF!</v>
      </c>
      <c r="L173" t="s">
        <v>236</v>
      </c>
      <c r="M173" s="46" t="s">
        <v>211</v>
      </c>
      <c r="N173" t="s">
        <v>224</v>
      </c>
    </row>
    <row r="174" spans="1:14" x14ac:dyDescent="0.4">
      <c r="A174" t="str">
        <f t="shared" si="7"/>
        <v>Cyprus</v>
      </c>
      <c r="B174" s="46" t="e">
        <f t="shared" si="8"/>
        <v>#REF!</v>
      </c>
      <c r="C174" t="str">
        <f t="shared" si="8"/>
        <v>Net Ext. Debt Position, Other Sectors, Long-term, All instruments, USD</v>
      </c>
      <c r="D174" t="str">
        <f t="shared" si="8"/>
        <v>DT.DOD.DLXF.CD.OT.AR.NE.US</v>
      </c>
      <c r="E174" t="str">
        <f t="shared" si="8"/>
        <v>Millions (0)</v>
      </c>
      <c r="F174" t="e" cm="1">
        <f t="array" ref="F174">+_xlfn.XLOOKUP($L$1&amp;L174,#REF!&amp;#REF!,#REF!)</f>
        <v>#REF!</v>
      </c>
      <c r="K174" s="49" t="e">
        <f>+VLOOKUP($L$1,#REF!,2,FALSE)</f>
        <v>#REF!</v>
      </c>
      <c r="L174" t="s">
        <v>235</v>
      </c>
      <c r="M174" s="46" t="s">
        <v>212</v>
      </c>
      <c r="N174" t="s">
        <v>224</v>
      </c>
    </row>
    <row r="175" spans="1:14" x14ac:dyDescent="0.4">
      <c r="A175" t="str">
        <f t="shared" si="7"/>
        <v>Cyprus</v>
      </c>
      <c r="B175" s="46" t="e">
        <f t="shared" si="8"/>
        <v>#REF!</v>
      </c>
      <c r="C175" t="str">
        <f t="shared" si="8"/>
        <v>Net Ext. Debt Position, Other Sectors, Long-term, Currency and deposits, USD</v>
      </c>
      <c r="D175" t="str">
        <f t="shared" si="8"/>
        <v>DT.DOD.DLCD.CD.OT.AR.NE.US</v>
      </c>
      <c r="E175" t="str">
        <f t="shared" si="8"/>
        <v>Millions (0)</v>
      </c>
      <c r="F175" t="e" cm="1">
        <f t="array" ref="F175">+_xlfn.XLOOKUP($L$1&amp;L175,#REF!&amp;#REF!,#REF!)</f>
        <v>#REF!</v>
      </c>
      <c r="K175" s="49" t="e">
        <f>+VLOOKUP($L$1,#REF!,2,FALSE)</f>
        <v>#REF!</v>
      </c>
      <c r="L175" t="s">
        <v>234</v>
      </c>
      <c r="M175" s="46" t="s">
        <v>213</v>
      </c>
      <c r="N175" t="s">
        <v>224</v>
      </c>
    </row>
    <row r="176" spans="1:14" x14ac:dyDescent="0.4">
      <c r="A176" t="str">
        <f t="shared" si="7"/>
        <v>Cyprus</v>
      </c>
      <c r="B176" s="46" t="e">
        <f t="shared" si="8"/>
        <v>#REF!</v>
      </c>
      <c r="C176" t="str">
        <f t="shared" si="8"/>
        <v>Net Ext. Debt Position, Other Sectors, Long-term, Debt securities, USD</v>
      </c>
      <c r="D176" t="str">
        <f t="shared" si="8"/>
        <v>DT.DOD.DLBN.CD.OT.AR.NE.US</v>
      </c>
      <c r="E176" t="str">
        <f t="shared" si="8"/>
        <v>Millions (0)</v>
      </c>
      <c r="F176" t="e" cm="1">
        <f t="array" ref="F176">+_xlfn.XLOOKUP($L$1&amp;L176,#REF!&amp;#REF!,#REF!)</f>
        <v>#REF!</v>
      </c>
      <c r="K176" s="49" t="e">
        <f>+VLOOKUP($L$1,#REF!,2,FALSE)</f>
        <v>#REF!</v>
      </c>
      <c r="L176" t="s">
        <v>233</v>
      </c>
      <c r="M176" s="46" t="s">
        <v>214</v>
      </c>
      <c r="N176" t="s">
        <v>224</v>
      </c>
    </row>
    <row r="177" spans="1:14" x14ac:dyDescent="0.4">
      <c r="A177" t="str">
        <f t="shared" si="7"/>
        <v>Cyprus</v>
      </c>
      <c r="B177" s="46" t="e">
        <f t="shared" si="8"/>
        <v>#REF!</v>
      </c>
      <c r="C177" t="str">
        <f t="shared" si="8"/>
        <v>Net Ext. Debt Position, Other Sectors, Long-term, Loans, USD</v>
      </c>
      <c r="D177" t="str">
        <f t="shared" si="8"/>
        <v>DT.DOD.DLTL.CD.OT.AR.NE.US</v>
      </c>
      <c r="E177" t="str">
        <f t="shared" si="8"/>
        <v>Millions (0)</v>
      </c>
      <c r="F177" t="e" cm="1">
        <f t="array" ref="F177">+_xlfn.XLOOKUP($L$1&amp;L177,#REF!&amp;#REF!,#REF!)</f>
        <v>#REF!</v>
      </c>
      <c r="K177" s="49" t="e">
        <f>+VLOOKUP($L$1,#REF!,2,FALSE)</f>
        <v>#REF!</v>
      </c>
      <c r="L177" t="s">
        <v>232</v>
      </c>
      <c r="M177" s="46" t="s">
        <v>215</v>
      </c>
      <c r="N177" t="s">
        <v>224</v>
      </c>
    </row>
    <row r="178" spans="1:14" x14ac:dyDescent="0.4">
      <c r="A178" t="str">
        <f t="shared" si="7"/>
        <v>Cyprus</v>
      </c>
      <c r="B178" s="46" t="e">
        <f t="shared" si="8"/>
        <v>#REF!</v>
      </c>
      <c r="C178" t="str">
        <f t="shared" si="8"/>
        <v>Net Ext. Debt Position, Other Sectors, Long-term, Trade credit and advances, USD</v>
      </c>
      <c r="D178" t="str">
        <f t="shared" si="8"/>
        <v>DT.DOD.DLTT.CD.OT.AR.NE.US</v>
      </c>
      <c r="E178" t="str">
        <f t="shared" si="8"/>
        <v>Millions (0)</v>
      </c>
      <c r="F178" t="e" cm="1">
        <f t="array" ref="F178">+_xlfn.XLOOKUP($L$1&amp;L178,#REF!&amp;#REF!,#REF!)</f>
        <v>#REF!</v>
      </c>
      <c r="K178" s="49" t="e">
        <f>+VLOOKUP($L$1,#REF!,2,FALSE)</f>
        <v>#REF!</v>
      </c>
      <c r="L178" t="s">
        <v>231</v>
      </c>
      <c r="M178" s="46" t="s">
        <v>216</v>
      </c>
      <c r="N178" t="s">
        <v>224</v>
      </c>
    </row>
    <row r="179" spans="1:14" x14ac:dyDescent="0.4">
      <c r="A179" t="str">
        <f t="shared" si="7"/>
        <v>Cyprus</v>
      </c>
      <c r="B179" s="46" t="e">
        <f t="shared" si="8"/>
        <v>#REF!</v>
      </c>
      <c r="C179" t="str">
        <f t="shared" si="8"/>
        <v>Net Ext. Debt Position, Other Sectors, Long-term, Other debt instruments, USD</v>
      </c>
      <c r="D179" t="str">
        <f t="shared" si="8"/>
        <v>DT.DOD.DLTO.CD.OT.AR.NE.US</v>
      </c>
      <c r="E179" t="str">
        <f t="shared" si="8"/>
        <v>Millions (0)</v>
      </c>
      <c r="F179" t="e" cm="1">
        <f t="array" ref="F179">+_xlfn.XLOOKUP($L$1&amp;L179,#REF!&amp;#REF!,#REF!)</f>
        <v>#REF!</v>
      </c>
      <c r="K179" s="49" t="e">
        <f>+VLOOKUP($L$1,#REF!,2,FALSE)</f>
        <v>#REF!</v>
      </c>
      <c r="L179" t="s">
        <v>230</v>
      </c>
      <c r="M179" s="46" t="s">
        <v>217</v>
      </c>
      <c r="N179" t="s">
        <v>224</v>
      </c>
    </row>
    <row r="180" spans="1:14" x14ac:dyDescent="0.4">
      <c r="A180" t="str">
        <f t="shared" si="7"/>
        <v>Cyprus</v>
      </c>
      <c r="B180" s="46" t="e">
        <f t="shared" si="8"/>
        <v>#REF!</v>
      </c>
      <c r="C180" t="str">
        <f t="shared" si="8"/>
        <v>Net Ext. Debt Position, DI: Intercom Lending, All maturities, All instruments, USD</v>
      </c>
      <c r="D180" t="str">
        <f t="shared" si="8"/>
        <v>DT.DOD.DECT.CD.IL.AR.NE.US</v>
      </c>
      <c r="E180" t="str">
        <f t="shared" si="8"/>
        <v>Millions (0)</v>
      </c>
      <c r="F180" t="e" cm="1">
        <f t="array" ref="F180">+_xlfn.XLOOKUP($L$1&amp;L180,#REF!&amp;#REF!,#REF!)</f>
        <v>#REF!</v>
      </c>
      <c r="K180" s="49" t="e">
        <f>+VLOOKUP($L$1,#REF!,2,FALSE)</f>
        <v>#REF!</v>
      </c>
      <c r="L180" t="s">
        <v>229</v>
      </c>
      <c r="M180" s="46" t="s">
        <v>218</v>
      </c>
      <c r="N180" t="s">
        <v>224</v>
      </c>
    </row>
    <row r="181" spans="1:14" x14ac:dyDescent="0.4">
      <c r="A181" t="str">
        <f t="shared" si="7"/>
        <v>Cyprus</v>
      </c>
      <c r="B181" s="46" t="e">
        <f t="shared" si="8"/>
        <v>#REF!</v>
      </c>
      <c r="C181" t="str">
        <f t="shared" si="8"/>
        <v>Net Ext. Debt Position, DI: Intercom Lending, All maturities, Debt of dir. investment ent. to dir. investors, USD</v>
      </c>
      <c r="D181" t="str">
        <f t="shared" si="8"/>
        <v>DT.DOD.DIDI.CD.IL.NE.US</v>
      </c>
      <c r="E181" t="str">
        <f t="shared" si="8"/>
        <v>Millions (0)</v>
      </c>
      <c r="F181" t="e" cm="1">
        <f t="array" ref="F181">+_xlfn.XLOOKUP($L$1&amp;L181,#REF!&amp;#REF!,#REF!)</f>
        <v>#REF!</v>
      </c>
      <c r="K181" s="49" t="e">
        <f>+VLOOKUP($L$1,#REF!,2,FALSE)</f>
        <v>#REF!</v>
      </c>
      <c r="L181" t="s">
        <v>228</v>
      </c>
      <c r="M181" s="46" t="s">
        <v>219</v>
      </c>
      <c r="N181" t="s">
        <v>224</v>
      </c>
    </row>
    <row r="182" spans="1:14" x14ac:dyDescent="0.4">
      <c r="A182" t="str">
        <f t="shared" si="7"/>
        <v>Cyprus</v>
      </c>
      <c r="B182" s="46" t="e">
        <f t="shared" si="8"/>
        <v>#REF!</v>
      </c>
      <c r="C182" t="str">
        <f t="shared" si="8"/>
        <v>Net Ext. Debt Position, DI: Intercom Lending, All maturities, Debt of dir. investors to dir. investment ent., USD</v>
      </c>
      <c r="D182" t="str">
        <f t="shared" si="8"/>
        <v>DT.DOD.DIIE.CD.IL.NE.US</v>
      </c>
      <c r="E182" t="str">
        <f t="shared" si="8"/>
        <v>Millions (0)</v>
      </c>
      <c r="F182" t="e" cm="1">
        <f t="array" ref="F182">+_xlfn.XLOOKUP($L$1&amp;L182,#REF!&amp;#REF!,#REF!)</f>
        <v>#REF!</v>
      </c>
      <c r="K182" s="49" t="e">
        <f>+VLOOKUP($L$1,#REF!,2,FALSE)</f>
        <v>#REF!</v>
      </c>
      <c r="L182" t="s">
        <v>227</v>
      </c>
      <c r="M182" s="46" t="s">
        <v>220</v>
      </c>
      <c r="N182" t="s">
        <v>224</v>
      </c>
    </row>
    <row r="183" spans="1:14" x14ac:dyDescent="0.4">
      <c r="A183" t="str">
        <f t="shared" si="7"/>
        <v>Cyprus</v>
      </c>
      <c r="B183" s="46" t="e">
        <f t="shared" si="8"/>
        <v>#REF!</v>
      </c>
      <c r="C183" t="str">
        <f t="shared" si="8"/>
        <v>Net Ext. Debt Position, DI: Intercom Lending, All maturities, Debt between fellow enterprises, USD</v>
      </c>
      <c r="D183" t="str">
        <f t="shared" si="8"/>
        <v>DT.DOD.DIFE.CD.IL.NE.US</v>
      </c>
      <c r="E183" t="str">
        <f t="shared" si="8"/>
        <v>Millions (0)</v>
      </c>
      <c r="F183" t="e" cm="1">
        <f t="array" ref="F183">+_xlfn.XLOOKUP($L$1&amp;L183,#REF!&amp;#REF!,#REF!)</f>
        <v>#REF!</v>
      </c>
      <c r="K183" s="49" t="e">
        <f>+VLOOKUP($L$1,#REF!,2,FALSE)</f>
        <v>#REF!</v>
      </c>
      <c r="L183" t="s">
        <v>226</v>
      </c>
      <c r="M183" s="46" t="s">
        <v>221</v>
      </c>
      <c r="N183" t="s">
        <v>224</v>
      </c>
    </row>
    <row r="184" spans="1:14" x14ac:dyDescent="0.4">
      <c r="A184" t="str">
        <f t="shared" si="7"/>
        <v>Cyprus</v>
      </c>
      <c r="B184" s="46" t="e">
        <f t="shared" si="8"/>
        <v>#REF!</v>
      </c>
      <c r="C184" t="str">
        <f t="shared" si="8"/>
        <v>Net Ext. Debt Position, All Sectors, All maturities, All instruments, USD</v>
      </c>
      <c r="D184" t="str">
        <f t="shared" si="8"/>
        <v>DT.DOD.DECT.CD.AR.NE.US</v>
      </c>
      <c r="E184" t="str">
        <f t="shared" si="8"/>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1E961-9E18-4511-820A-B2B589A1127A}">
  <sheetPr codeName="Sheet31"/>
  <dimension ref="A1:N184"/>
  <sheetViews>
    <sheetView workbookViewId="0">
      <selection activeCell="C24" sqref="C24"/>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437</v>
      </c>
    </row>
    <row r="2" spans="1:14" x14ac:dyDescent="0.4">
      <c r="A2" t="str">
        <f>+L1</f>
        <v>Costa Rica</v>
      </c>
      <c r="B2" s="46" t="e">
        <f t="shared" ref="B2:E33" si="0">+K2</f>
        <v>#REF!</v>
      </c>
      <c r="C2" t="str">
        <f t="shared" si="0"/>
        <v>Gross Ext. Debt Pos., General Government, All maturities, All instruments, Beginning pos., USD</v>
      </c>
      <c r="D2" t="str">
        <f t="shared" si="0"/>
        <v>DT.DOD.DECT.CD.GG.AR.GE.US</v>
      </c>
      <c r="E2" t="str">
        <f t="shared" si="0"/>
        <v>Millions (0)</v>
      </c>
      <c r="F2" t="e" cm="1">
        <f t="array" ref="F2">+_xlfn.XLOOKUP($L$1&amp;L2,#REF!&amp;#REF!,#REF!)</f>
        <v>#REF!</v>
      </c>
      <c r="K2" s="49" t="e">
        <f>+VLOOKUP($L$1,#REF!,2,FALSE)</f>
        <v>#REF!</v>
      </c>
      <c r="L2" t="s">
        <v>408</v>
      </c>
      <c r="M2" s="46" t="s">
        <v>40</v>
      </c>
      <c r="N2" t="s">
        <v>224</v>
      </c>
    </row>
    <row r="3" spans="1:14" x14ac:dyDescent="0.4">
      <c r="A3" t="str">
        <f>+A2</f>
        <v>Costa Rica</v>
      </c>
      <c r="B3" s="46" t="e">
        <f t="shared" si="0"/>
        <v>#REF!</v>
      </c>
      <c r="C3" t="str">
        <f t="shared" si="0"/>
        <v>Gross Ext. Debt Pos., General Government, Short-term, All instruments, Beginning pos., USD</v>
      </c>
      <c r="D3" t="str">
        <f t="shared" si="0"/>
        <v>DT.DOD.DSTC.CD.GG.AR.GE.US</v>
      </c>
      <c r="E3" t="str">
        <f t="shared" si="0"/>
        <v>Millions (0)</v>
      </c>
      <c r="F3" t="e" cm="1">
        <f t="array" ref="F3">+_xlfn.XLOOKUP($L$1&amp;L3,#REF!&amp;#REF!,#REF!)</f>
        <v>#REF!</v>
      </c>
      <c r="K3" s="49" t="e">
        <f>+VLOOKUP($L$1,#REF!,2,FALSE)</f>
        <v>#REF!</v>
      </c>
      <c r="L3" t="s">
        <v>407</v>
      </c>
      <c r="M3" s="46" t="s">
        <v>41</v>
      </c>
      <c r="N3" t="s">
        <v>224</v>
      </c>
    </row>
    <row r="4" spans="1:14" x14ac:dyDescent="0.4">
      <c r="A4" t="str">
        <f t="shared" ref="A4:A67" si="1">+A3</f>
        <v>Costa Rica</v>
      </c>
      <c r="B4" s="46" t="e">
        <f t="shared" si="0"/>
        <v>#REF!</v>
      </c>
      <c r="C4" t="str">
        <f t="shared" si="0"/>
        <v>Gross Ext. Debt Pos., General Government, Short-term, Currency and deposits, Beginning pos., USD</v>
      </c>
      <c r="D4" t="str">
        <f t="shared" si="0"/>
        <v>DT.DOD.DSCD.CD.GG.AR.GE.US</v>
      </c>
      <c r="E4" t="str">
        <f t="shared" si="0"/>
        <v>Millions (0)</v>
      </c>
      <c r="F4" t="e" cm="1">
        <f t="array" ref="F4">+_xlfn.XLOOKUP($L$1&amp;L4,#REF!&amp;#REF!,#REF!)</f>
        <v>#REF!</v>
      </c>
      <c r="K4" s="49" t="e">
        <f>+VLOOKUP($L$1,#REF!,2,FALSE)</f>
        <v>#REF!</v>
      </c>
      <c r="L4" t="s">
        <v>406</v>
      </c>
      <c r="M4" s="46" t="s">
        <v>42</v>
      </c>
      <c r="N4" t="s">
        <v>224</v>
      </c>
    </row>
    <row r="5" spans="1:14" x14ac:dyDescent="0.4">
      <c r="A5" t="str">
        <f t="shared" si="1"/>
        <v>Costa Rica</v>
      </c>
      <c r="B5" s="46" t="e">
        <f t="shared" si="0"/>
        <v>#REF!</v>
      </c>
      <c r="C5" t="str">
        <f t="shared" si="0"/>
        <v>Gross Ext. Debt Pos., General Government, Short-term, Debt securities, Beginning pos., USD</v>
      </c>
      <c r="D5" t="str">
        <f t="shared" si="0"/>
        <v>DT.DOD.DSTM.CD.GG.AR.GE.US</v>
      </c>
      <c r="E5" t="str">
        <f t="shared" si="0"/>
        <v>Millions (0)</v>
      </c>
      <c r="F5" t="e" cm="1">
        <f t="array" ref="F5">+_xlfn.XLOOKUP($L$1&amp;L5,#REF!&amp;#REF!,#REF!)</f>
        <v>#REF!</v>
      </c>
      <c r="K5" s="49" t="e">
        <f>+VLOOKUP($L$1,#REF!,2,FALSE)</f>
        <v>#REF!</v>
      </c>
      <c r="L5" t="s">
        <v>405</v>
      </c>
      <c r="M5" s="46" t="s">
        <v>43</v>
      </c>
      <c r="N5" t="s">
        <v>224</v>
      </c>
    </row>
    <row r="6" spans="1:14" x14ac:dyDescent="0.4">
      <c r="A6" t="str">
        <f t="shared" si="1"/>
        <v>Costa Rica</v>
      </c>
      <c r="B6" s="46" t="e">
        <f t="shared" si="0"/>
        <v>#REF!</v>
      </c>
      <c r="C6" t="str">
        <f t="shared" si="0"/>
        <v>Gross Ext. Debt Pos., General Government, Short-term, Loans, Beginning pos., USD</v>
      </c>
      <c r="D6" t="str">
        <f t="shared" si="0"/>
        <v>DT.DOD.DSTL.CD.GG.AR.GE.US</v>
      </c>
      <c r="E6" t="str">
        <f t="shared" si="0"/>
        <v>Millions (0)</v>
      </c>
      <c r="F6" t="e" cm="1">
        <f t="array" ref="F6">+_xlfn.XLOOKUP($L$1&amp;L6,#REF!&amp;#REF!,#REF!)</f>
        <v>#REF!</v>
      </c>
      <c r="K6" s="49" t="e">
        <f>+VLOOKUP($L$1,#REF!,2,FALSE)</f>
        <v>#REF!</v>
      </c>
      <c r="L6" t="s">
        <v>404</v>
      </c>
      <c r="M6" s="46" t="s">
        <v>44</v>
      </c>
      <c r="N6" t="s">
        <v>224</v>
      </c>
    </row>
    <row r="7" spans="1:14" x14ac:dyDescent="0.4">
      <c r="A7" t="str">
        <f t="shared" si="1"/>
        <v>Costa Rica</v>
      </c>
      <c r="B7" s="46" t="e">
        <f t="shared" si="0"/>
        <v>#REF!</v>
      </c>
      <c r="C7" t="str">
        <f t="shared" si="0"/>
        <v>Gross Ext. Debt Pos., General Government, Short-term, Trade credit and advances, Beginning pos., USD</v>
      </c>
      <c r="D7" t="str">
        <f t="shared" si="0"/>
        <v>DT.DOD.DSTT.CD.GG.AR.GE.US</v>
      </c>
      <c r="E7" t="str">
        <f t="shared" si="0"/>
        <v>Millions (0)</v>
      </c>
      <c r="F7" t="e" cm="1">
        <f t="array" ref="F7">+_xlfn.XLOOKUP($L$1&amp;L7,#REF!&amp;#REF!,#REF!)</f>
        <v>#REF!</v>
      </c>
      <c r="K7" s="49" t="e">
        <f>+VLOOKUP($L$1,#REF!,2,FALSE)</f>
        <v>#REF!</v>
      </c>
      <c r="L7" t="s">
        <v>403</v>
      </c>
      <c r="M7" s="46" t="s">
        <v>45</v>
      </c>
      <c r="N7" t="s">
        <v>224</v>
      </c>
    </row>
    <row r="8" spans="1:14" x14ac:dyDescent="0.4">
      <c r="A8" t="str">
        <f t="shared" si="1"/>
        <v>Costa Rica</v>
      </c>
      <c r="B8" s="46" t="e">
        <f t="shared" si="0"/>
        <v>#REF!</v>
      </c>
      <c r="C8" t="str">
        <f t="shared" si="0"/>
        <v>Gross Ext. Debt Pos., General Government, Short-term, Unallocated gold accounts included in monetary gold, Beginning pos., USD</v>
      </c>
      <c r="D8" t="str">
        <f t="shared" si="0"/>
        <v>DT.DOD.DSUN.CD.GG.AR.GE.US</v>
      </c>
      <c r="E8" t="str">
        <f t="shared" si="0"/>
        <v>Millions (0)</v>
      </c>
      <c r="F8" t="e" cm="1">
        <f t="array" ref="F8">+_xlfn.XLOOKUP($L$1&amp;L8,#REF!&amp;#REF!,#REF!)</f>
        <v>#REF!</v>
      </c>
      <c r="K8" s="49" t="e">
        <f>+VLOOKUP($L$1,#REF!,2,FALSE)</f>
        <v>#REF!</v>
      </c>
      <c r="L8" t="s">
        <v>402</v>
      </c>
      <c r="M8" s="46" t="s">
        <v>46</v>
      </c>
      <c r="N8" t="s">
        <v>224</v>
      </c>
    </row>
    <row r="9" spans="1:14" x14ac:dyDescent="0.4">
      <c r="A9" t="str">
        <f t="shared" si="1"/>
        <v>Costa Rica</v>
      </c>
      <c r="B9" s="46" t="e">
        <f t="shared" si="0"/>
        <v>#REF!</v>
      </c>
      <c r="C9" t="str">
        <f t="shared" si="0"/>
        <v>Gross Ext. Debt Pos., General Government, Short-term, Other debt instruments, Beginning pos., USD</v>
      </c>
      <c r="D9" t="str">
        <f t="shared" si="0"/>
        <v>DT.DOD.DSOO.CD.GG.AR.GE.US</v>
      </c>
      <c r="E9" t="str">
        <f t="shared" si="0"/>
        <v>Millions (0)</v>
      </c>
      <c r="F9" t="e" cm="1">
        <f t="array" ref="F9">+_xlfn.XLOOKUP($L$1&amp;L9,#REF!&amp;#REF!,#REF!)</f>
        <v>#REF!</v>
      </c>
      <c r="K9" s="49" t="e">
        <f>+VLOOKUP($L$1,#REF!,2,FALSE)</f>
        <v>#REF!</v>
      </c>
      <c r="L9" t="s">
        <v>401</v>
      </c>
      <c r="M9" s="46" t="s">
        <v>47</v>
      </c>
      <c r="N9" t="s">
        <v>224</v>
      </c>
    </row>
    <row r="10" spans="1:14" x14ac:dyDescent="0.4">
      <c r="A10" t="str">
        <f t="shared" si="1"/>
        <v>Costa Rica</v>
      </c>
      <c r="B10" s="46" t="e">
        <f t="shared" si="0"/>
        <v>#REF!</v>
      </c>
      <c r="C10" t="str">
        <f t="shared" si="0"/>
        <v>Gross Ext. Debt Pos., General Government, Long-term, All instruments, Beginning pos., USD</v>
      </c>
      <c r="D10" t="str">
        <f t="shared" si="0"/>
        <v>DT.DOD.DLXF.CD.GG.AR.GE.US</v>
      </c>
      <c r="E10" t="str">
        <f t="shared" si="0"/>
        <v>Millions (0)</v>
      </c>
      <c r="F10" t="e" cm="1">
        <f t="array" ref="F10">+_xlfn.XLOOKUP($L$1&amp;L10,#REF!&amp;#REF!,#REF!)</f>
        <v>#REF!</v>
      </c>
      <c r="K10" s="49" t="e">
        <f>+VLOOKUP($L$1,#REF!,2,FALSE)</f>
        <v>#REF!</v>
      </c>
      <c r="L10" t="s">
        <v>400</v>
      </c>
      <c r="M10" s="46" t="s">
        <v>48</v>
      </c>
      <c r="N10" t="s">
        <v>224</v>
      </c>
    </row>
    <row r="11" spans="1:14" x14ac:dyDescent="0.4">
      <c r="A11" t="str">
        <f t="shared" si="1"/>
        <v>Costa Rica</v>
      </c>
      <c r="B11" s="46" t="e">
        <f t="shared" si="0"/>
        <v>#REF!</v>
      </c>
      <c r="C11" t="str">
        <f t="shared" si="0"/>
        <v>Gross Ext. Debt Pos., General Government, Long-term, Special drawing rights (SDRs), Beginning pos., USD</v>
      </c>
      <c r="D11" t="str">
        <f t="shared" si="0"/>
        <v>DT.DOD.DLTS.CD.GG.GE.US</v>
      </c>
      <c r="E11" t="str">
        <f t="shared" si="0"/>
        <v>Millions (0)</v>
      </c>
      <c r="F11" t="e" cm="1">
        <f t="array" ref="F11">+_xlfn.XLOOKUP($L$1&amp;L11,#REF!&amp;#REF!,#REF!)</f>
        <v>#REF!</v>
      </c>
      <c r="K11" s="49" t="e">
        <f>+VLOOKUP($L$1,#REF!,2,FALSE)</f>
        <v>#REF!</v>
      </c>
      <c r="L11" t="s">
        <v>399</v>
      </c>
      <c r="M11" s="46" t="s">
        <v>49</v>
      </c>
      <c r="N11" t="s">
        <v>224</v>
      </c>
    </row>
    <row r="12" spans="1:14" x14ac:dyDescent="0.4">
      <c r="A12" t="str">
        <f t="shared" si="1"/>
        <v>Costa Rica</v>
      </c>
      <c r="B12" s="46" t="e">
        <f t="shared" si="0"/>
        <v>#REF!</v>
      </c>
      <c r="C12" t="str">
        <f t="shared" si="0"/>
        <v>Gross Ext. Debt Pos., General Government, Long-term, Currency and deposits, Beginning pos., USD</v>
      </c>
      <c r="D12" t="str">
        <f t="shared" si="0"/>
        <v>DT.DOD.DLCD.CD.GG.AR.GE.US</v>
      </c>
      <c r="E12" t="str">
        <f t="shared" si="0"/>
        <v>Millions (0)</v>
      </c>
      <c r="F12" t="e" cm="1">
        <f t="array" ref="F12">+_xlfn.XLOOKUP($L$1&amp;L12,#REF!&amp;#REF!,#REF!)</f>
        <v>#REF!</v>
      </c>
      <c r="K12" s="49" t="e">
        <f>+VLOOKUP($L$1,#REF!,2,FALSE)</f>
        <v>#REF!</v>
      </c>
      <c r="L12" t="s">
        <v>398</v>
      </c>
      <c r="M12" s="46" t="s">
        <v>50</v>
      </c>
      <c r="N12" t="s">
        <v>224</v>
      </c>
    </row>
    <row r="13" spans="1:14" x14ac:dyDescent="0.4">
      <c r="A13" t="str">
        <f t="shared" si="1"/>
        <v>Costa Rica</v>
      </c>
      <c r="B13" s="46" t="e">
        <f t="shared" si="0"/>
        <v>#REF!</v>
      </c>
      <c r="C13" t="str">
        <f t="shared" si="0"/>
        <v>Gross Ext. Debt Pos., General Government, Long-term, Debt securities, Beginning pos., USD</v>
      </c>
      <c r="D13" t="str">
        <f t="shared" si="0"/>
        <v>DT.DOD.DLBN.CD.GG.AR.GE.US</v>
      </c>
      <c r="E13" t="str">
        <f t="shared" si="0"/>
        <v>Millions (0)</v>
      </c>
      <c r="F13" t="e" cm="1">
        <f t="array" ref="F13">+_xlfn.XLOOKUP($L$1&amp;L13,#REF!&amp;#REF!,#REF!)</f>
        <v>#REF!</v>
      </c>
      <c r="K13" s="49" t="e">
        <f>+VLOOKUP($L$1,#REF!,2,FALSE)</f>
        <v>#REF!</v>
      </c>
      <c r="L13" t="s">
        <v>397</v>
      </c>
      <c r="M13" s="46" t="s">
        <v>51</v>
      </c>
      <c r="N13" t="s">
        <v>224</v>
      </c>
    </row>
    <row r="14" spans="1:14" x14ac:dyDescent="0.4">
      <c r="A14" t="str">
        <f t="shared" si="1"/>
        <v>Costa Rica</v>
      </c>
      <c r="B14" s="46" t="e">
        <f t="shared" si="0"/>
        <v>#REF!</v>
      </c>
      <c r="C14" t="str">
        <f t="shared" si="0"/>
        <v>Gross Ext. Debt Pos., General Government, Long-term, Loans, Beginning pos., USD</v>
      </c>
      <c r="D14" t="str">
        <f t="shared" si="0"/>
        <v>DT.DOD.DLTL.CD.GG.AR.GE.US</v>
      </c>
      <c r="E14" t="str">
        <f t="shared" si="0"/>
        <v>Millions (0)</v>
      </c>
      <c r="F14" t="e" cm="1">
        <f t="array" ref="F14">+_xlfn.XLOOKUP($L$1&amp;L14,#REF!&amp;#REF!,#REF!)</f>
        <v>#REF!</v>
      </c>
      <c r="K14" s="49" t="e">
        <f>+VLOOKUP($L$1,#REF!,2,FALSE)</f>
        <v>#REF!</v>
      </c>
      <c r="L14" t="s">
        <v>396</v>
      </c>
      <c r="M14" s="46" t="s">
        <v>52</v>
      </c>
      <c r="N14" t="s">
        <v>224</v>
      </c>
    </row>
    <row r="15" spans="1:14" x14ac:dyDescent="0.4">
      <c r="A15" t="str">
        <f t="shared" si="1"/>
        <v>Costa Rica</v>
      </c>
      <c r="B15" s="46" t="e">
        <f t="shared" si="0"/>
        <v>#REF!</v>
      </c>
      <c r="C15" t="str">
        <f t="shared" si="0"/>
        <v>Gross Ext. Debt Pos., General Government, Long-term, Trade credit and advances, Beginning pos., USD</v>
      </c>
      <c r="D15" t="str">
        <f t="shared" si="0"/>
        <v>DT.DOD.DLTT.CD.GG.AR.GE.US</v>
      </c>
      <c r="E15" t="str">
        <f t="shared" si="0"/>
        <v>Millions (0)</v>
      </c>
      <c r="F15" t="e" cm="1">
        <f t="array" ref="F15">+_xlfn.XLOOKUP($L$1&amp;L15,#REF!&amp;#REF!,#REF!)</f>
        <v>#REF!</v>
      </c>
      <c r="K15" s="49" t="e">
        <f>+VLOOKUP($L$1,#REF!,2,FALSE)</f>
        <v>#REF!</v>
      </c>
      <c r="L15" t="s">
        <v>395</v>
      </c>
      <c r="M15" s="46" t="s">
        <v>53</v>
      </c>
      <c r="N15" t="s">
        <v>224</v>
      </c>
    </row>
    <row r="16" spans="1:14" x14ac:dyDescent="0.4">
      <c r="A16" t="str">
        <f t="shared" si="1"/>
        <v>Costa Rica</v>
      </c>
      <c r="B16" s="46" t="e">
        <f t="shared" si="0"/>
        <v>#REF!</v>
      </c>
      <c r="C16" t="str">
        <f t="shared" si="0"/>
        <v>Gross Ext. Debt Pos., General Government, Long-term, Other debt instruments, Beginning pos., USD</v>
      </c>
      <c r="D16" t="str">
        <f t="shared" si="0"/>
        <v>DT.DOD.DLTO.CD.GG.AR.GE.US</v>
      </c>
      <c r="E16" t="str">
        <f t="shared" si="0"/>
        <v>Millions (0)</v>
      </c>
      <c r="F16" t="e" cm="1">
        <f t="array" ref="F16">+_xlfn.XLOOKUP($L$1&amp;L16,#REF!&amp;#REF!,#REF!)</f>
        <v>#REF!</v>
      </c>
      <c r="K16" s="49" t="e">
        <f>+VLOOKUP($L$1,#REF!,2,FALSE)</f>
        <v>#REF!</v>
      </c>
      <c r="L16" t="s">
        <v>394</v>
      </c>
      <c r="M16" s="46" t="s">
        <v>54</v>
      </c>
      <c r="N16" t="s">
        <v>224</v>
      </c>
    </row>
    <row r="17" spans="1:14" x14ac:dyDescent="0.4">
      <c r="A17" t="str">
        <f t="shared" si="1"/>
        <v>Costa Rica</v>
      </c>
      <c r="B17" s="46" t="e">
        <f t="shared" si="0"/>
        <v>#REF!</v>
      </c>
      <c r="C17" t="str">
        <f t="shared" si="0"/>
        <v>Gross Ext. Debt Pos., Central Bank, All maturities, All instruments, Beginning pos., USD</v>
      </c>
      <c r="D17" t="str">
        <f t="shared" si="0"/>
        <v>DT.DOD.DECT.CD.MA.AR.GE.US</v>
      </c>
      <c r="E17" t="str">
        <f t="shared" si="0"/>
        <v>Millions (0)</v>
      </c>
      <c r="F17" t="e" cm="1">
        <f t="array" ref="F17">+_xlfn.XLOOKUP($L$1&amp;L17,#REF!&amp;#REF!,#REF!)</f>
        <v>#REF!</v>
      </c>
      <c r="K17" s="49" t="e">
        <f>+VLOOKUP($L$1,#REF!,2,FALSE)</f>
        <v>#REF!</v>
      </c>
      <c r="L17" t="s">
        <v>393</v>
      </c>
      <c r="M17" s="46" t="s">
        <v>55</v>
      </c>
      <c r="N17" t="s">
        <v>224</v>
      </c>
    </row>
    <row r="18" spans="1:14" x14ac:dyDescent="0.4">
      <c r="A18" t="str">
        <f t="shared" si="1"/>
        <v>Costa Rica</v>
      </c>
      <c r="B18" s="46" t="e">
        <f t="shared" si="0"/>
        <v>#REF!</v>
      </c>
      <c r="C18" t="str">
        <f t="shared" si="0"/>
        <v>Gross Ext. Debt Pos., Central Bank, Short-term, All instruments, Beginning pos., USD</v>
      </c>
      <c r="D18" t="str">
        <f t="shared" si="0"/>
        <v>DT.DOD.DSTC.CD.MA.AR.GE.US</v>
      </c>
      <c r="E18" t="str">
        <f t="shared" si="0"/>
        <v>Millions (0)</v>
      </c>
      <c r="F18" t="e" cm="1">
        <f t="array" ref="F18">+_xlfn.XLOOKUP($L$1&amp;L18,#REF!&amp;#REF!,#REF!)</f>
        <v>#REF!</v>
      </c>
      <c r="K18" s="49" t="e">
        <f>+VLOOKUP($L$1,#REF!,2,FALSE)</f>
        <v>#REF!</v>
      </c>
      <c r="L18" t="s">
        <v>392</v>
      </c>
      <c r="M18" s="46" t="s">
        <v>56</v>
      </c>
      <c r="N18" t="s">
        <v>224</v>
      </c>
    </row>
    <row r="19" spans="1:14" x14ac:dyDescent="0.4">
      <c r="A19" t="str">
        <f t="shared" si="1"/>
        <v>Costa Rica</v>
      </c>
      <c r="B19" s="46" t="e">
        <f t="shared" si="0"/>
        <v>#REF!</v>
      </c>
      <c r="C19" t="str">
        <f t="shared" si="0"/>
        <v>Gross Ext. Debt Pos., Central Bank, Short-term, Currency and deposits, Beginning pos., USD</v>
      </c>
      <c r="D19" t="str">
        <f t="shared" si="0"/>
        <v>DT.DOD.DSCD.CD.MA.AR.GE.US</v>
      </c>
      <c r="E19" t="str">
        <f t="shared" si="0"/>
        <v>Millions (0)</v>
      </c>
      <c r="F19" t="e" cm="1">
        <f t="array" ref="F19">+_xlfn.XLOOKUP($L$1&amp;L19,#REF!&amp;#REF!,#REF!)</f>
        <v>#REF!</v>
      </c>
      <c r="K19" s="49" t="e">
        <f>+VLOOKUP($L$1,#REF!,2,FALSE)</f>
        <v>#REF!</v>
      </c>
      <c r="L19" t="s">
        <v>391</v>
      </c>
      <c r="M19" s="46" t="s">
        <v>57</v>
      </c>
      <c r="N19" t="s">
        <v>224</v>
      </c>
    </row>
    <row r="20" spans="1:14" x14ac:dyDescent="0.4">
      <c r="A20" t="str">
        <f t="shared" si="1"/>
        <v>Costa Rica</v>
      </c>
      <c r="B20" s="46" t="e">
        <f t="shared" si="0"/>
        <v>#REF!</v>
      </c>
      <c r="C20" t="str">
        <f t="shared" si="0"/>
        <v>Gross Ext. Debt Pos., Central Bank, Short-term, Debt securities, Beginning pos., USD</v>
      </c>
      <c r="D20" t="str">
        <f t="shared" si="0"/>
        <v>DT.DOD.DSTM.CD.MA.AR.GE.US</v>
      </c>
      <c r="E20" t="str">
        <f t="shared" si="0"/>
        <v>Millions (0)</v>
      </c>
      <c r="F20" t="e" cm="1">
        <f t="array" ref="F20">+_xlfn.XLOOKUP($L$1&amp;L20,#REF!&amp;#REF!,#REF!)</f>
        <v>#REF!</v>
      </c>
      <c r="K20" s="49" t="e">
        <f>+VLOOKUP($L$1,#REF!,2,FALSE)</f>
        <v>#REF!</v>
      </c>
      <c r="L20" t="s">
        <v>390</v>
      </c>
      <c r="M20" s="46" t="s">
        <v>58</v>
      </c>
      <c r="N20" t="s">
        <v>224</v>
      </c>
    </row>
    <row r="21" spans="1:14" x14ac:dyDescent="0.4">
      <c r="A21" t="str">
        <f t="shared" si="1"/>
        <v>Costa Rica</v>
      </c>
      <c r="B21" s="46" t="e">
        <f t="shared" si="0"/>
        <v>#REF!</v>
      </c>
      <c r="C21" t="str">
        <f t="shared" si="0"/>
        <v>Gross Ext. Debt Pos., Central Bank, Short-term, Loans, Beginning pos., USD</v>
      </c>
      <c r="D21" t="str">
        <f t="shared" si="0"/>
        <v>DT.DOD.DSTL.CD.MA.AR.GE.US</v>
      </c>
      <c r="E21" t="str">
        <f t="shared" si="0"/>
        <v>Millions (0)</v>
      </c>
      <c r="F21" t="e" cm="1">
        <f t="array" ref="F21">+_xlfn.XLOOKUP($L$1&amp;L21,#REF!&amp;#REF!,#REF!)</f>
        <v>#REF!</v>
      </c>
      <c r="K21" s="49" t="e">
        <f>+VLOOKUP($L$1,#REF!,2,FALSE)</f>
        <v>#REF!</v>
      </c>
      <c r="L21" t="s">
        <v>389</v>
      </c>
      <c r="M21" s="46" t="s">
        <v>59</v>
      </c>
      <c r="N21" t="s">
        <v>224</v>
      </c>
    </row>
    <row r="22" spans="1:14" x14ac:dyDescent="0.4">
      <c r="A22" t="str">
        <f t="shared" si="1"/>
        <v>Costa Rica</v>
      </c>
      <c r="B22" s="46" t="e">
        <f t="shared" si="0"/>
        <v>#REF!</v>
      </c>
      <c r="C22" t="str">
        <f t="shared" si="0"/>
        <v>Gross Ext. Debt Pos., Central Bank, Short-term, Trade credit and advances, Beginning pos., USD</v>
      </c>
      <c r="D22" t="str">
        <f t="shared" si="0"/>
        <v>DT.DOD.DSTT.CD.MA.AR.GE.US</v>
      </c>
      <c r="E22" t="str">
        <f t="shared" si="0"/>
        <v>Millions (0)</v>
      </c>
      <c r="F22" t="e" cm="1">
        <f t="array" ref="F22">+_xlfn.XLOOKUP($L$1&amp;L22,#REF!&amp;#REF!,#REF!)</f>
        <v>#REF!</v>
      </c>
      <c r="K22" s="49" t="e">
        <f>+VLOOKUP($L$1,#REF!,2,FALSE)</f>
        <v>#REF!</v>
      </c>
      <c r="L22" t="s">
        <v>388</v>
      </c>
      <c r="M22" s="46" t="s">
        <v>60</v>
      </c>
      <c r="N22" t="s">
        <v>224</v>
      </c>
    </row>
    <row r="23" spans="1:14" x14ac:dyDescent="0.4">
      <c r="A23" t="str">
        <f t="shared" si="1"/>
        <v>Costa Rica</v>
      </c>
      <c r="B23" s="46" t="e">
        <f t="shared" si="0"/>
        <v>#REF!</v>
      </c>
      <c r="C23" t="str">
        <f t="shared" si="0"/>
        <v>Gross Ext. Debt Pos., Central Bank, Short-term, Unallocated gold accounts included in monetary gold, Beginning pos., USD</v>
      </c>
      <c r="D23" t="str">
        <f t="shared" si="0"/>
        <v>DT.DOD.DSUN.CD.MA.AR.GE.US</v>
      </c>
      <c r="E23" t="str">
        <f t="shared" si="0"/>
        <v>Millions (0)</v>
      </c>
      <c r="F23" t="e" cm="1">
        <f t="array" ref="F23">+_xlfn.XLOOKUP($L$1&amp;L23,#REF!&amp;#REF!,#REF!)</f>
        <v>#REF!</v>
      </c>
      <c r="K23" s="49" t="e">
        <f>+VLOOKUP($L$1,#REF!,2,FALSE)</f>
        <v>#REF!</v>
      </c>
      <c r="L23" t="s">
        <v>387</v>
      </c>
      <c r="M23" s="46" t="s">
        <v>61</v>
      </c>
      <c r="N23" t="s">
        <v>224</v>
      </c>
    </row>
    <row r="24" spans="1:14" x14ac:dyDescent="0.4">
      <c r="A24" t="str">
        <f t="shared" si="1"/>
        <v>Costa Rica</v>
      </c>
      <c r="B24" s="46" t="e">
        <f t="shared" si="0"/>
        <v>#REF!</v>
      </c>
      <c r="C24" t="str">
        <f t="shared" si="0"/>
        <v>Gross Ext. Debt Pos., Central Bank, Short-term, Other debt instruments, Beginning pos., USD</v>
      </c>
      <c r="D24" t="str">
        <f t="shared" si="0"/>
        <v>DT.DOD.DSOO.CD.MA.AR.GE.US</v>
      </c>
      <c r="E24" t="str">
        <f t="shared" si="0"/>
        <v>Millions (0)</v>
      </c>
      <c r="F24" t="e" cm="1">
        <f t="array" ref="F24">+_xlfn.XLOOKUP($L$1&amp;L24,#REF!&amp;#REF!,#REF!)</f>
        <v>#REF!</v>
      </c>
      <c r="K24" s="49" t="e">
        <f>+VLOOKUP($L$1,#REF!,2,FALSE)</f>
        <v>#REF!</v>
      </c>
      <c r="L24" t="s">
        <v>386</v>
      </c>
      <c r="M24" s="46" t="s">
        <v>62</v>
      </c>
      <c r="N24" t="s">
        <v>224</v>
      </c>
    </row>
    <row r="25" spans="1:14" x14ac:dyDescent="0.4">
      <c r="A25" t="str">
        <f t="shared" si="1"/>
        <v>Costa Rica</v>
      </c>
      <c r="B25" s="46" t="e">
        <f t="shared" si="0"/>
        <v>#REF!</v>
      </c>
      <c r="C25" t="str">
        <f t="shared" si="0"/>
        <v>Gross Ext. Debt Pos., Central Bank, Long-term, All instruments, Beginning pos., USD</v>
      </c>
      <c r="D25" t="str">
        <f t="shared" si="0"/>
        <v>DT.DOD.DLXF.CD.MA.AR.GE.US</v>
      </c>
      <c r="E25" t="str">
        <f t="shared" si="0"/>
        <v>Millions (0)</v>
      </c>
      <c r="F25" t="e" cm="1">
        <f t="array" ref="F25">+_xlfn.XLOOKUP($L$1&amp;L25,#REF!&amp;#REF!,#REF!)</f>
        <v>#REF!</v>
      </c>
      <c r="K25" s="49" t="e">
        <f>+VLOOKUP($L$1,#REF!,2,FALSE)</f>
        <v>#REF!</v>
      </c>
      <c r="L25" t="s">
        <v>385</v>
      </c>
      <c r="M25" s="46" t="s">
        <v>63</v>
      </c>
      <c r="N25" t="s">
        <v>224</v>
      </c>
    </row>
    <row r="26" spans="1:14" x14ac:dyDescent="0.4">
      <c r="A26" t="str">
        <f t="shared" si="1"/>
        <v>Costa Rica</v>
      </c>
      <c r="B26" s="46" t="e">
        <f t="shared" si="0"/>
        <v>#REF!</v>
      </c>
      <c r="C26" t="str">
        <f t="shared" si="0"/>
        <v>Gross Ext. Debt Pos., Central Bank, Long-term, Special drawing rights (SDRs), Beginning pos., USD</v>
      </c>
      <c r="D26" t="str">
        <f t="shared" si="0"/>
        <v>DT.DOD.DLTS.CD.MA.AR.GE.US</v>
      </c>
      <c r="E26" t="str">
        <f t="shared" si="0"/>
        <v>Millions (0)</v>
      </c>
      <c r="F26" t="e" cm="1">
        <f t="array" ref="F26">+_xlfn.XLOOKUP($L$1&amp;L26,#REF!&amp;#REF!,#REF!)</f>
        <v>#REF!</v>
      </c>
      <c r="K26" s="49" t="e">
        <f>+VLOOKUP($L$1,#REF!,2,FALSE)</f>
        <v>#REF!</v>
      </c>
      <c r="L26" t="s">
        <v>384</v>
      </c>
      <c r="M26" s="46" t="s">
        <v>64</v>
      </c>
      <c r="N26" t="s">
        <v>224</v>
      </c>
    </row>
    <row r="27" spans="1:14" x14ac:dyDescent="0.4">
      <c r="A27" t="str">
        <f t="shared" si="1"/>
        <v>Costa Rica</v>
      </c>
      <c r="B27" s="46" t="e">
        <f t="shared" si="0"/>
        <v>#REF!</v>
      </c>
      <c r="C27" t="str">
        <f t="shared" si="0"/>
        <v>Gross Ext. Debt Pos., Central Bank, Long-term, Currency and deposits, Beginning pos., USD</v>
      </c>
      <c r="D27" t="str">
        <f t="shared" si="0"/>
        <v>DT.DOD.DLCD.CD.MA.AR.GE.US</v>
      </c>
      <c r="E27" t="str">
        <f t="shared" si="0"/>
        <v>Millions (0)</v>
      </c>
      <c r="F27" t="e" cm="1">
        <f t="array" ref="F27">+_xlfn.XLOOKUP($L$1&amp;L27,#REF!&amp;#REF!,#REF!)</f>
        <v>#REF!</v>
      </c>
      <c r="K27" s="49" t="e">
        <f>+VLOOKUP($L$1,#REF!,2,FALSE)</f>
        <v>#REF!</v>
      </c>
      <c r="L27" t="s">
        <v>383</v>
      </c>
      <c r="M27" s="46" t="s">
        <v>65</v>
      </c>
      <c r="N27" t="s">
        <v>224</v>
      </c>
    </row>
    <row r="28" spans="1:14" x14ac:dyDescent="0.4">
      <c r="A28" t="str">
        <f t="shared" si="1"/>
        <v>Costa Rica</v>
      </c>
      <c r="B28" s="46" t="e">
        <f t="shared" si="0"/>
        <v>#REF!</v>
      </c>
      <c r="C28" t="str">
        <f t="shared" si="0"/>
        <v>Gross Ext. Debt Pos., Central Bank, Long-term, Debt securities, Beginning pos., USD</v>
      </c>
      <c r="D28" t="str">
        <f t="shared" si="0"/>
        <v>DT.DOD.DLBN.CD.MA.AR.GE.US</v>
      </c>
      <c r="E28" t="str">
        <f t="shared" si="0"/>
        <v>Millions (0)</v>
      </c>
      <c r="F28" t="e" cm="1">
        <f t="array" ref="F28">+_xlfn.XLOOKUP($L$1&amp;L28,#REF!&amp;#REF!,#REF!)</f>
        <v>#REF!</v>
      </c>
      <c r="K28" s="49" t="e">
        <f>+VLOOKUP($L$1,#REF!,2,FALSE)</f>
        <v>#REF!</v>
      </c>
      <c r="L28" t="s">
        <v>382</v>
      </c>
      <c r="M28" s="46" t="s">
        <v>66</v>
      </c>
      <c r="N28" t="s">
        <v>224</v>
      </c>
    </row>
    <row r="29" spans="1:14" x14ac:dyDescent="0.4">
      <c r="A29" t="str">
        <f t="shared" si="1"/>
        <v>Costa Rica</v>
      </c>
      <c r="B29" s="46" t="e">
        <f t="shared" si="0"/>
        <v>#REF!</v>
      </c>
      <c r="C29" t="str">
        <f t="shared" si="0"/>
        <v>Gross Ext. Debt Pos., Central Bank, Long-term, Loans, Beginning pos., USD</v>
      </c>
      <c r="D29" t="str">
        <f t="shared" si="0"/>
        <v>DT.DOD.DLTL.CD.MA.AR.GE.US</v>
      </c>
      <c r="E29" t="str">
        <f t="shared" si="0"/>
        <v>Millions (0)</v>
      </c>
      <c r="F29" t="e" cm="1">
        <f t="array" ref="F29">+_xlfn.XLOOKUP($L$1&amp;L29,#REF!&amp;#REF!,#REF!)</f>
        <v>#REF!</v>
      </c>
      <c r="K29" s="49" t="e">
        <f>+VLOOKUP($L$1,#REF!,2,FALSE)</f>
        <v>#REF!</v>
      </c>
      <c r="L29" t="s">
        <v>381</v>
      </c>
      <c r="M29" s="46" t="s">
        <v>67</v>
      </c>
      <c r="N29" t="s">
        <v>224</v>
      </c>
    </row>
    <row r="30" spans="1:14" x14ac:dyDescent="0.4">
      <c r="A30" t="str">
        <f t="shared" si="1"/>
        <v>Costa Rica</v>
      </c>
      <c r="B30" s="46" t="e">
        <f t="shared" si="0"/>
        <v>#REF!</v>
      </c>
      <c r="C30" t="str">
        <f t="shared" si="0"/>
        <v>Gross Ext. Debt Pos., Central Bank, Long-term, Trade credit and advances , Beginning pos., USD</v>
      </c>
      <c r="D30" t="str">
        <f t="shared" si="0"/>
        <v>DT.DOD.DLTT.CD.MA.AR.GE.US</v>
      </c>
      <c r="E30" t="str">
        <f t="shared" si="0"/>
        <v>Millions (0)</v>
      </c>
      <c r="F30" t="e" cm="1">
        <f t="array" ref="F30">+_xlfn.XLOOKUP($L$1&amp;L30,#REF!&amp;#REF!,#REF!)</f>
        <v>#REF!</v>
      </c>
      <c r="K30" s="49" t="e">
        <f>+VLOOKUP($L$1,#REF!,2,FALSE)</f>
        <v>#REF!</v>
      </c>
      <c r="L30" t="s">
        <v>380</v>
      </c>
      <c r="M30" s="46" t="s">
        <v>68</v>
      </c>
      <c r="N30" t="s">
        <v>224</v>
      </c>
    </row>
    <row r="31" spans="1:14" x14ac:dyDescent="0.4">
      <c r="A31" t="str">
        <f t="shared" si="1"/>
        <v>Costa Rica</v>
      </c>
      <c r="B31" s="46" t="e">
        <f t="shared" si="0"/>
        <v>#REF!</v>
      </c>
      <c r="C31" t="str">
        <f t="shared" si="0"/>
        <v>Gross Ext. Debt Pos., Central Bank, Long-term, Other debt instruments, Beginning pos., USD</v>
      </c>
      <c r="D31" t="str">
        <f t="shared" si="0"/>
        <v>DT.DOD.DLTO.CD.MA.AR.GE.US</v>
      </c>
      <c r="E31" t="str">
        <f t="shared" si="0"/>
        <v>Millions (0)</v>
      </c>
      <c r="F31" t="e" cm="1">
        <f t="array" ref="F31">+_xlfn.XLOOKUP($L$1&amp;L31,#REF!&amp;#REF!,#REF!)</f>
        <v>#REF!</v>
      </c>
      <c r="K31" s="49" t="e">
        <f>+VLOOKUP($L$1,#REF!,2,FALSE)</f>
        <v>#REF!</v>
      </c>
      <c r="L31" t="s">
        <v>379</v>
      </c>
      <c r="M31" s="46" t="s">
        <v>69</v>
      </c>
      <c r="N31" t="s">
        <v>224</v>
      </c>
    </row>
    <row r="32" spans="1:14" x14ac:dyDescent="0.4">
      <c r="A32" t="str">
        <f t="shared" si="1"/>
        <v>Costa Rica</v>
      </c>
      <c r="B32" s="46" t="e">
        <f t="shared" si="0"/>
        <v>#REF!</v>
      </c>
      <c r="C32" t="str">
        <f t="shared" si="0"/>
        <v>Gross Ext. Debt Pos., Deposit-Taking Corp., exc. CB, All maturities, All instruments, Beginning pos., USD</v>
      </c>
      <c r="D32" t="str">
        <f t="shared" si="0"/>
        <v>DT.DOD.DECT.CD.CB.AR.GE.US</v>
      </c>
      <c r="E32" t="str">
        <f t="shared" si="0"/>
        <v>Millions (0)</v>
      </c>
      <c r="F32" t="e" cm="1">
        <f t="array" ref="F32">+_xlfn.XLOOKUP($L$1&amp;L32,#REF!&amp;#REF!,#REF!)</f>
        <v>#REF!</v>
      </c>
      <c r="K32" s="49" t="e">
        <f>+VLOOKUP($L$1,#REF!,2,FALSE)</f>
        <v>#REF!</v>
      </c>
      <c r="L32" t="s">
        <v>378</v>
      </c>
      <c r="M32" s="46" t="s">
        <v>70</v>
      </c>
      <c r="N32" t="s">
        <v>224</v>
      </c>
    </row>
    <row r="33" spans="1:14" x14ac:dyDescent="0.4">
      <c r="A33" t="str">
        <f t="shared" si="1"/>
        <v>Costa Rica</v>
      </c>
      <c r="B33" s="46" t="e">
        <f t="shared" si="0"/>
        <v>#REF!</v>
      </c>
      <c r="C33" t="str">
        <f t="shared" si="0"/>
        <v>Gross Ext. Debt Pos., Deposit-Taking Corp., exc. CB, Short-term, All instruments, Beginning pos., USD</v>
      </c>
      <c r="D33" t="str">
        <f t="shared" si="0"/>
        <v>DT.DOD.DSTC.CD.CB.AR.GE.US</v>
      </c>
      <c r="E33" t="str">
        <f t="shared" si="0"/>
        <v>Millions (0)</v>
      </c>
      <c r="F33" t="e" cm="1">
        <f t="array" ref="F33">+_xlfn.XLOOKUP($L$1&amp;L33,#REF!&amp;#REF!,#REF!)</f>
        <v>#REF!</v>
      </c>
      <c r="K33" s="49" t="e">
        <f>+VLOOKUP($L$1,#REF!,2,FALSE)</f>
        <v>#REF!</v>
      </c>
      <c r="L33" t="s">
        <v>377</v>
      </c>
      <c r="M33" s="46" t="s">
        <v>71</v>
      </c>
      <c r="N33" t="s">
        <v>224</v>
      </c>
    </row>
    <row r="34" spans="1:14" x14ac:dyDescent="0.4">
      <c r="A34" t="str">
        <f t="shared" si="1"/>
        <v>Costa Rica</v>
      </c>
      <c r="B34" s="46" t="e">
        <f t="shared" ref="B34:E65" si="2">+K34</f>
        <v>#REF!</v>
      </c>
      <c r="C34" t="str">
        <f t="shared" si="2"/>
        <v>Gross Ext. Debt Pos., Deposit-Taking Corp., exc. CB, Short-term, Currency and deposits, Beginning pos., USD</v>
      </c>
      <c r="D34" t="str">
        <f t="shared" si="2"/>
        <v>DT.DOD.DSCD.CD.CB.AR.GE.US</v>
      </c>
      <c r="E34" t="str">
        <f t="shared" si="2"/>
        <v>Millions (0)</v>
      </c>
      <c r="F34" t="e" cm="1">
        <f t="array" ref="F34">+_xlfn.XLOOKUP($L$1&amp;L34,#REF!&amp;#REF!,#REF!)</f>
        <v>#REF!</v>
      </c>
      <c r="K34" s="49" t="e">
        <f>+VLOOKUP($L$1,#REF!,2,FALSE)</f>
        <v>#REF!</v>
      </c>
      <c r="L34" t="s">
        <v>376</v>
      </c>
      <c r="M34" s="46" t="s">
        <v>72</v>
      </c>
      <c r="N34" t="s">
        <v>224</v>
      </c>
    </row>
    <row r="35" spans="1:14" x14ac:dyDescent="0.4">
      <c r="A35" t="str">
        <f t="shared" si="1"/>
        <v>Costa Rica</v>
      </c>
      <c r="B35" s="46" t="e">
        <f t="shared" si="2"/>
        <v>#REF!</v>
      </c>
      <c r="C35" t="str">
        <f t="shared" si="2"/>
        <v>Gross Ext. Debt Pos., Deposit-Taking Corp., exc. CB, Short-term, Debt securities, Beginning pos., USD</v>
      </c>
      <c r="D35" t="str">
        <f t="shared" si="2"/>
        <v>DT.DOD.DSTM.CD.CB.AR.GE.US</v>
      </c>
      <c r="E35" t="str">
        <f t="shared" si="2"/>
        <v>Millions (0)</v>
      </c>
      <c r="F35" t="e" cm="1">
        <f t="array" ref="F35">+_xlfn.XLOOKUP($L$1&amp;L35,#REF!&amp;#REF!,#REF!)</f>
        <v>#REF!</v>
      </c>
      <c r="K35" s="49" t="e">
        <f>+VLOOKUP($L$1,#REF!,2,FALSE)</f>
        <v>#REF!</v>
      </c>
      <c r="L35" t="s">
        <v>375</v>
      </c>
      <c r="M35" s="46" t="s">
        <v>73</v>
      </c>
      <c r="N35" t="s">
        <v>224</v>
      </c>
    </row>
    <row r="36" spans="1:14" x14ac:dyDescent="0.4">
      <c r="A36" t="str">
        <f t="shared" si="1"/>
        <v>Costa Rica</v>
      </c>
      <c r="B36" s="46" t="e">
        <f t="shared" si="2"/>
        <v>#REF!</v>
      </c>
      <c r="C36" t="str">
        <f t="shared" si="2"/>
        <v>Gross Ext. Debt Pos., Deposit-Taking Corp., exc. CB, Short-term, Loans, Beginning pos., USD</v>
      </c>
      <c r="D36" t="str">
        <f t="shared" si="2"/>
        <v>DT.DOD.DSTL.CD.CB.AR.GE.US</v>
      </c>
      <c r="E36" t="str">
        <f t="shared" si="2"/>
        <v>Millions (0)</v>
      </c>
      <c r="F36" t="e" cm="1">
        <f t="array" ref="F36">+_xlfn.XLOOKUP($L$1&amp;L36,#REF!&amp;#REF!,#REF!)</f>
        <v>#REF!</v>
      </c>
      <c r="K36" s="49" t="e">
        <f>+VLOOKUP($L$1,#REF!,2,FALSE)</f>
        <v>#REF!</v>
      </c>
      <c r="L36" t="s">
        <v>374</v>
      </c>
      <c r="M36" s="46" t="s">
        <v>74</v>
      </c>
      <c r="N36" t="s">
        <v>224</v>
      </c>
    </row>
    <row r="37" spans="1:14" x14ac:dyDescent="0.4">
      <c r="A37" t="str">
        <f t="shared" si="1"/>
        <v>Costa Rica</v>
      </c>
      <c r="B37" s="46" t="e">
        <f t="shared" si="2"/>
        <v>#REF!</v>
      </c>
      <c r="C37" t="str">
        <f t="shared" si="2"/>
        <v>Gross Ext. Debt Pos., Deposit-Taking Corp., exc. CB, Short-term, Trade credit and advances, Beginning pos., USD</v>
      </c>
      <c r="D37" t="str">
        <f t="shared" si="2"/>
        <v>DT.DOD.DSTT.CD.CB.AR.GE.US</v>
      </c>
      <c r="E37" t="str">
        <f t="shared" si="2"/>
        <v>Millions (0)</v>
      </c>
      <c r="F37" t="e" cm="1">
        <f t="array" ref="F37">+_xlfn.XLOOKUP($L$1&amp;L37,#REF!&amp;#REF!,#REF!)</f>
        <v>#REF!</v>
      </c>
      <c r="K37" s="49" t="e">
        <f>+VLOOKUP($L$1,#REF!,2,FALSE)</f>
        <v>#REF!</v>
      </c>
      <c r="L37" t="s">
        <v>373</v>
      </c>
      <c r="M37" s="46" t="s">
        <v>75</v>
      </c>
      <c r="N37" t="s">
        <v>224</v>
      </c>
    </row>
    <row r="38" spans="1:14" x14ac:dyDescent="0.4">
      <c r="A38" t="str">
        <f t="shared" si="1"/>
        <v>Costa Rica</v>
      </c>
      <c r="B38" s="46" t="e">
        <f t="shared" si="2"/>
        <v>#REF!</v>
      </c>
      <c r="C38" t="str">
        <f t="shared" si="2"/>
        <v>Gross Ext. Debt Pos., Deposit-Taking Corp., exc. CB, Short-term, Other debt instruments, Beginning pos., USD</v>
      </c>
      <c r="D38" t="str">
        <f t="shared" si="2"/>
        <v>DT.DOD.DSOO.CD.CB.AR.GE.US</v>
      </c>
      <c r="E38" t="str">
        <f t="shared" si="2"/>
        <v>Millions (0)</v>
      </c>
      <c r="F38" t="e" cm="1">
        <f t="array" ref="F38">+_xlfn.XLOOKUP($L$1&amp;L38,#REF!&amp;#REF!,#REF!)</f>
        <v>#REF!</v>
      </c>
      <c r="K38" s="49" t="e">
        <f>+VLOOKUP($L$1,#REF!,2,FALSE)</f>
        <v>#REF!</v>
      </c>
      <c r="L38" t="s">
        <v>372</v>
      </c>
      <c r="M38" s="46" t="s">
        <v>76</v>
      </c>
      <c r="N38" t="s">
        <v>224</v>
      </c>
    </row>
    <row r="39" spans="1:14" x14ac:dyDescent="0.4">
      <c r="A39" t="str">
        <f t="shared" si="1"/>
        <v>Costa Rica</v>
      </c>
      <c r="B39" s="46" t="e">
        <f t="shared" si="2"/>
        <v>#REF!</v>
      </c>
      <c r="C39" t="str">
        <f t="shared" si="2"/>
        <v>Gross Ext. Debt Pos., Deposit-Taking Corp., exc. CB, Long-term, All instruments, Beginning pos., USD</v>
      </c>
      <c r="D39" t="str">
        <f t="shared" si="2"/>
        <v>DT.DOD.DLXF.CD.CB.AR.GE.US</v>
      </c>
      <c r="E39" t="str">
        <f t="shared" si="2"/>
        <v>Millions (0)</v>
      </c>
      <c r="F39" t="e" cm="1">
        <f t="array" ref="F39">+_xlfn.XLOOKUP($L$1&amp;L39,#REF!&amp;#REF!,#REF!)</f>
        <v>#REF!</v>
      </c>
      <c r="K39" s="49" t="e">
        <f>+VLOOKUP($L$1,#REF!,2,FALSE)</f>
        <v>#REF!</v>
      </c>
      <c r="L39" t="s">
        <v>371</v>
      </c>
      <c r="M39" s="46" t="s">
        <v>77</v>
      </c>
      <c r="N39" t="s">
        <v>224</v>
      </c>
    </row>
    <row r="40" spans="1:14" x14ac:dyDescent="0.4">
      <c r="A40" t="str">
        <f t="shared" si="1"/>
        <v>Costa Rica</v>
      </c>
      <c r="B40" s="46" t="e">
        <f t="shared" si="2"/>
        <v>#REF!</v>
      </c>
      <c r="C40" t="str">
        <f t="shared" si="2"/>
        <v>Gross Ext. Debt Pos., Deposit-Taking Corp., exc. CB, Long-term, Currency and deposits, Beginning pos., USD</v>
      </c>
      <c r="D40" t="str">
        <f t="shared" si="2"/>
        <v>DT.DOD.DLCD.CD.CB.AR.GE.US</v>
      </c>
      <c r="E40" t="str">
        <f t="shared" si="2"/>
        <v>Millions (0)</v>
      </c>
      <c r="F40" t="e" cm="1">
        <f t="array" ref="F40">+_xlfn.XLOOKUP($L$1&amp;L40,#REF!&amp;#REF!,#REF!)</f>
        <v>#REF!</v>
      </c>
      <c r="K40" s="49" t="e">
        <f>+VLOOKUP($L$1,#REF!,2,FALSE)</f>
        <v>#REF!</v>
      </c>
      <c r="L40" t="s">
        <v>370</v>
      </c>
      <c r="M40" s="46" t="s">
        <v>78</v>
      </c>
      <c r="N40" t="s">
        <v>224</v>
      </c>
    </row>
    <row r="41" spans="1:14" x14ac:dyDescent="0.4">
      <c r="A41" t="str">
        <f t="shared" si="1"/>
        <v>Costa Rica</v>
      </c>
      <c r="B41" s="46" t="e">
        <f t="shared" si="2"/>
        <v>#REF!</v>
      </c>
      <c r="C41" t="str">
        <f t="shared" si="2"/>
        <v>Gross Ext. Debt Pos., Deposit-Taking Corp., exc. CB, Long-term, Debt securities, Beginning pos., USD</v>
      </c>
      <c r="D41" t="str">
        <f t="shared" si="2"/>
        <v>DT.DOD.DLBN.CD.CB.AR.GE.US</v>
      </c>
      <c r="E41" t="str">
        <f t="shared" si="2"/>
        <v>Millions (0)</v>
      </c>
      <c r="F41" t="e" cm="1">
        <f t="array" ref="F41">+_xlfn.XLOOKUP($L$1&amp;L41,#REF!&amp;#REF!,#REF!)</f>
        <v>#REF!</v>
      </c>
      <c r="K41" s="49" t="e">
        <f>+VLOOKUP($L$1,#REF!,2,FALSE)</f>
        <v>#REF!</v>
      </c>
      <c r="L41" t="s">
        <v>369</v>
      </c>
      <c r="M41" s="46" t="s">
        <v>79</v>
      </c>
      <c r="N41" t="s">
        <v>224</v>
      </c>
    </row>
    <row r="42" spans="1:14" x14ac:dyDescent="0.4">
      <c r="A42" t="str">
        <f t="shared" si="1"/>
        <v>Costa Rica</v>
      </c>
      <c r="B42" s="46" t="e">
        <f t="shared" si="2"/>
        <v>#REF!</v>
      </c>
      <c r="C42" t="str">
        <f t="shared" si="2"/>
        <v>Gross Ext. Debt Pos., Deposit-Taking Corp., exc. CB, Long-term, Loans, Beginning pos., USD</v>
      </c>
      <c r="D42" t="str">
        <f t="shared" si="2"/>
        <v>DT.DOD.DLTL.CD.CB.AR.GE.US</v>
      </c>
      <c r="E42" t="str">
        <f t="shared" si="2"/>
        <v>Millions (0)</v>
      </c>
      <c r="F42" t="e" cm="1">
        <f t="array" ref="F42">+_xlfn.XLOOKUP($L$1&amp;L42,#REF!&amp;#REF!,#REF!)</f>
        <v>#REF!</v>
      </c>
      <c r="K42" s="49" t="e">
        <f>+VLOOKUP($L$1,#REF!,2,FALSE)</f>
        <v>#REF!</v>
      </c>
      <c r="L42" t="s">
        <v>368</v>
      </c>
      <c r="M42" s="46" t="s">
        <v>80</v>
      </c>
      <c r="N42" t="s">
        <v>224</v>
      </c>
    </row>
    <row r="43" spans="1:14" x14ac:dyDescent="0.4">
      <c r="A43" t="str">
        <f t="shared" si="1"/>
        <v>Costa Rica</v>
      </c>
      <c r="B43" s="46" t="e">
        <f t="shared" si="2"/>
        <v>#REF!</v>
      </c>
      <c r="C43" t="str">
        <f t="shared" si="2"/>
        <v>Gross Ext. Debt Pos., Deposit-Taking Corp., exc. CB, Long-term, Trade credit and advances, Beginning pos., USD</v>
      </c>
      <c r="D43" t="str">
        <f t="shared" si="2"/>
        <v>DT.DOD.DLTT.CD.CB.AR.GE.US</v>
      </c>
      <c r="E43" t="str">
        <f t="shared" si="2"/>
        <v>Millions (0)</v>
      </c>
      <c r="F43" t="e" cm="1">
        <f t="array" ref="F43">+_xlfn.XLOOKUP($L$1&amp;L43,#REF!&amp;#REF!,#REF!)</f>
        <v>#REF!</v>
      </c>
      <c r="K43" s="49" t="e">
        <f>+VLOOKUP($L$1,#REF!,2,FALSE)</f>
        <v>#REF!</v>
      </c>
      <c r="L43" t="s">
        <v>367</v>
      </c>
      <c r="M43" s="46" t="s">
        <v>81</v>
      </c>
      <c r="N43" t="s">
        <v>224</v>
      </c>
    </row>
    <row r="44" spans="1:14" x14ac:dyDescent="0.4">
      <c r="A44" t="str">
        <f t="shared" si="1"/>
        <v>Costa Rica</v>
      </c>
      <c r="B44" s="46" t="e">
        <f t="shared" si="2"/>
        <v>#REF!</v>
      </c>
      <c r="C44" t="str">
        <f t="shared" si="2"/>
        <v>Gross Ext. Debt Pos., Deposit-Taking Corp., exc. CB, Long-term, Other debt instruments, Beginning pos., USD</v>
      </c>
      <c r="D44" t="str">
        <f t="shared" si="2"/>
        <v>DT.DOD.DLTO.CD.CB.AR.GE.US</v>
      </c>
      <c r="E44" t="str">
        <f t="shared" si="2"/>
        <v>Millions (0)</v>
      </c>
      <c r="F44" t="e" cm="1">
        <f t="array" ref="F44">+_xlfn.XLOOKUP($L$1&amp;L44,#REF!&amp;#REF!,#REF!)</f>
        <v>#REF!</v>
      </c>
      <c r="K44" s="49" t="e">
        <f>+VLOOKUP($L$1,#REF!,2,FALSE)</f>
        <v>#REF!</v>
      </c>
      <c r="L44" t="s">
        <v>366</v>
      </c>
      <c r="M44" s="46" t="s">
        <v>82</v>
      </c>
      <c r="N44" t="s">
        <v>224</v>
      </c>
    </row>
    <row r="45" spans="1:14" x14ac:dyDescent="0.4">
      <c r="A45" t="str">
        <f t="shared" si="1"/>
        <v>Costa Rica</v>
      </c>
      <c r="B45" s="46" t="e">
        <f t="shared" si="2"/>
        <v>#REF!</v>
      </c>
      <c r="C45" t="str">
        <f t="shared" si="2"/>
        <v>Gross Ext. Debt Pos., Other Sectors, All maturities, All instruments, Beginning pos., USD</v>
      </c>
      <c r="D45" t="str">
        <f t="shared" si="2"/>
        <v>DT.DOD.DECT.CD.OT.AR.GE.US</v>
      </c>
      <c r="E45" t="str">
        <f t="shared" si="2"/>
        <v>Millions (0)</v>
      </c>
      <c r="F45" t="e" cm="1">
        <f t="array" ref="F45">+_xlfn.XLOOKUP($L$1&amp;L45,#REF!&amp;#REF!,#REF!)</f>
        <v>#REF!</v>
      </c>
      <c r="K45" s="49" t="e">
        <f>+VLOOKUP($L$1,#REF!,2,FALSE)</f>
        <v>#REF!</v>
      </c>
      <c r="L45" t="s">
        <v>365</v>
      </c>
      <c r="M45" s="46" t="s">
        <v>83</v>
      </c>
      <c r="N45" t="s">
        <v>224</v>
      </c>
    </row>
    <row r="46" spans="1:14" x14ac:dyDescent="0.4">
      <c r="A46" t="str">
        <f t="shared" si="1"/>
        <v>Costa Rica</v>
      </c>
      <c r="B46" s="46" t="e">
        <f t="shared" si="2"/>
        <v>#REF!</v>
      </c>
      <c r="C46" t="str">
        <f t="shared" si="2"/>
        <v>Gross Ext. Debt Pos., Other Sectors, Short-term, All instruments, Beginning pos., USD</v>
      </c>
      <c r="D46" t="str">
        <f t="shared" si="2"/>
        <v>DT.DOD.DSTC.CD.OT.AR.GE.US</v>
      </c>
      <c r="E46" t="str">
        <f t="shared" si="2"/>
        <v>Millions (0)</v>
      </c>
      <c r="F46" t="e" cm="1">
        <f t="array" ref="F46">+_xlfn.XLOOKUP($L$1&amp;L46,#REF!&amp;#REF!,#REF!)</f>
        <v>#REF!</v>
      </c>
      <c r="K46" s="49" t="e">
        <f>+VLOOKUP($L$1,#REF!,2,FALSE)</f>
        <v>#REF!</v>
      </c>
      <c r="L46" t="s">
        <v>364</v>
      </c>
      <c r="M46" s="46" t="s">
        <v>84</v>
      </c>
      <c r="N46" t="s">
        <v>224</v>
      </c>
    </row>
    <row r="47" spans="1:14" x14ac:dyDescent="0.4">
      <c r="A47" t="str">
        <f t="shared" si="1"/>
        <v>Costa Rica</v>
      </c>
      <c r="B47" s="46" t="e">
        <f t="shared" si="2"/>
        <v>#REF!</v>
      </c>
      <c r="C47" t="str">
        <f t="shared" si="2"/>
        <v>Gross Ext. Debt Pos., Other Sectors, Short-term, Currency and deposits, Beginning pos., USD</v>
      </c>
      <c r="D47" t="str">
        <f t="shared" si="2"/>
        <v>DT.DOD.DSCD.CD.OT.AR.GE.US</v>
      </c>
      <c r="E47" t="str">
        <f t="shared" si="2"/>
        <v>Millions (0)</v>
      </c>
      <c r="F47" t="e" cm="1">
        <f t="array" ref="F47">+_xlfn.XLOOKUP($L$1&amp;L47,#REF!&amp;#REF!,#REF!)</f>
        <v>#REF!</v>
      </c>
      <c r="K47" s="49" t="e">
        <f>+VLOOKUP($L$1,#REF!,2,FALSE)</f>
        <v>#REF!</v>
      </c>
      <c r="L47" t="s">
        <v>363</v>
      </c>
      <c r="M47" s="46" t="s">
        <v>85</v>
      </c>
      <c r="N47" t="s">
        <v>224</v>
      </c>
    </row>
    <row r="48" spans="1:14" x14ac:dyDescent="0.4">
      <c r="A48" t="str">
        <f t="shared" si="1"/>
        <v>Costa Rica</v>
      </c>
      <c r="B48" s="46" t="e">
        <f t="shared" si="2"/>
        <v>#REF!</v>
      </c>
      <c r="C48" t="str">
        <f t="shared" si="2"/>
        <v>Gross Ext. Debt Pos., Other Sectors, Short-term, Debt securities, Beginning pos., USD</v>
      </c>
      <c r="D48" t="str">
        <f t="shared" si="2"/>
        <v>DT.DOD.DSTM.CD.OT.AR.GE.US</v>
      </c>
      <c r="E48" t="str">
        <f t="shared" si="2"/>
        <v>Millions (0)</v>
      </c>
      <c r="F48" t="e" cm="1">
        <f t="array" ref="F48">+_xlfn.XLOOKUP($L$1&amp;L48,#REF!&amp;#REF!,#REF!)</f>
        <v>#REF!</v>
      </c>
      <c r="K48" s="49" t="e">
        <f>+VLOOKUP($L$1,#REF!,2,FALSE)</f>
        <v>#REF!</v>
      </c>
      <c r="L48" t="s">
        <v>362</v>
      </c>
      <c r="M48" s="46" t="s">
        <v>86</v>
      </c>
      <c r="N48" t="s">
        <v>224</v>
      </c>
    </row>
    <row r="49" spans="1:14" x14ac:dyDescent="0.4">
      <c r="A49" t="str">
        <f t="shared" si="1"/>
        <v>Costa Rica</v>
      </c>
      <c r="B49" s="46" t="e">
        <f t="shared" si="2"/>
        <v>#REF!</v>
      </c>
      <c r="C49" t="str">
        <f t="shared" si="2"/>
        <v>Gross Ext. Debt Pos., Other Sectors, Short-term, Loans, Beginning pos., USD</v>
      </c>
      <c r="D49" t="str">
        <f t="shared" si="2"/>
        <v>DT.DOD.DSTL.CD.OT.AR.GE.US</v>
      </c>
      <c r="E49" t="str">
        <f t="shared" si="2"/>
        <v>Millions (0)</v>
      </c>
      <c r="F49" t="e" cm="1">
        <f t="array" ref="F49">+_xlfn.XLOOKUP($L$1&amp;L49,#REF!&amp;#REF!,#REF!)</f>
        <v>#REF!</v>
      </c>
      <c r="K49" s="49" t="e">
        <f>+VLOOKUP($L$1,#REF!,2,FALSE)</f>
        <v>#REF!</v>
      </c>
      <c r="L49" t="s">
        <v>361</v>
      </c>
      <c r="M49" s="46" t="s">
        <v>87</v>
      </c>
      <c r="N49" t="s">
        <v>224</v>
      </c>
    </row>
    <row r="50" spans="1:14" x14ac:dyDescent="0.4">
      <c r="A50" t="str">
        <f t="shared" si="1"/>
        <v>Costa Rica</v>
      </c>
      <c r="B50" s="46" t="e">
        <f t="shared" si="2"/>
        <v>#REF!</v>
      </c>
      <c r="C50" t="str">
        <f t="shared" si="2"/>
        <v>Gross Ext. Debt Pos., Other Sectors, Short-term, Trade credit and advances, Beginning pos., USD</v>
      </c>
      <c r="D50" t="str">
        <f t="shared" si="2"/>
        <v>DT.DOD.DSTT.CD.OT.AR.GE.US</v>
      </c>
      <c r="E50" t="str">
        <f t="shared" si="2"/>
        <v>Millions (0)</v>
      </c>
      <c r="F50" t="e" cm="1">
        <f t="array" ref="F50">+_xlfn.XLOOKUP($L$1&amp;L50,#REF!&amp;#REF!,#REF!)</f>
        <v>#REF!</v>
      </c>
      <c r="K50" s="49" t="e">
        <f>+VLOOKUP($L$1,#REF!,2,FALSE)</f>
        <v>#REF!</v>
      </c>
      <c r="L50" t="s">
        <v>360</v>
      </c>
      <c r="M50" s="46" t="s">
        <v>88</v>
      </c>
      <c r="N50" t="s">
        <v>224</v>
      </c>
    </row>
    <row r="51" spans="1:14" x14ac:dyDescent="0.4">
      <c r="A51" t="str">
        <f t="shared" si="1"/>
        <v>Costa Rica</v>
      </c>
      <c r="B51" s="46" t="e">
        <f t="shared" si="2"/>
        <v>#REF!</v>
      </c>
      <c r="C51" t="str">
        <f t="shared" si="2"/>
        <v>Gross Ext. Debt Pos., Other Sectors, Short-term, Other debt instruments, Beginning pos., USD</v>
      </c>
      <c r="D51" t="str">
        <f t="shared" si="2"/>
        <v>DT.DOD.DSOO.CD.OT.AR.GE.US</v>
      </c>
      <c r="E51" t="str">
        <f t="shared" si="2"/>
        <v>Millions (0)</v>
      </c>
      <c r="F51" t="e" cm="1">
        <f t="array" ref="F51">+_xlfn.XLOOKUP($L$1&amp;L51,#REF!&amp;#REF!,#REF!)</f>
        <v>#REF!</v>
      </c>
      <c r="K51" s="49" t="e">
        <f>+VLOOKUP($L$1,#REF!,2,FALSE)</f>
        <v>#REF!</v>
      </c>
      <c r="L51" t="s">
        <v>359</v>
      </c>
      <c r="M51" s="46" t="s">
        <v>89</v>
      </c>
      <c r="N51" t="s">
        <v>224</v>
      </c>
    </row>
    <row r="52" spans="1:14" x14ac:dyDescent="0.4">
      <c r="A52" t="str">
        <f t="shared" si="1"/>
        <v>Costa Rica</v>
      </c>
      <c r="B52" s="46" t="e">
        <f t="shared" si="2"/>
        <v>#REF!</v>
      </c>
      <c r="C52" t="str">
        <f t="shared" si="2"/>
        <v>Gross Ext. Debt Pos., Other Sectors, Long-term, All instruments, Beginning pos., USD</v>
      </c>
      <c r="D52" t="str">
        <f t="shared" si="2"/>
        <v>DT.DOD.DLXF.CD.OT.AR.GE.US</v>
      </c>
      <c r="E52" t="str">
        <f t="shared" si="2"/>
        <v>Millions (0)</v>
      </c>
      <c r="F52" t="e" cm="1">
        <f t="array" ref="F52">+_xlfn.XLOOKUP($L$1&amp;L52,#REF!&amp;#REF!,#REF!)</f>
        <v>#REF!</v>
      </c>
      <c r="K52" s="49" t="e">
        <f>+VLOOKUP($L$1,#REF!,2,FALSE)</f>
        <v>#REF!</v>
      </c>
      <c r="L52" t="s">
        <v>358</v>
      </c>
      <c r="M52" s="46" t="s">
        <v>90</v>
      </c>
      <c r="N52" t="s">
        <v>224</v>
      </c>
    </row>
    <row r="53" spans="1:14" x14ac:dyDescent="0.4">
      <c r="A53" t="str">
        <f t="shared" si="1"/>
        <v>Costa Rica</v>
      </c>
      <c r="B53" s="46" t="e">
        <f t="shared" si="2"/>
        <v>#REF!</v>
      </c>
      <c r="C53" t="str">
        <f t="shared" si="2"/>
        <v>Gross Ext. Debt Pos., Other Sectors, Long-term, Currency and deposits, Beginning pos., USD</v>
      </c>
      <c r="D53" t="str">
        <f t="shared" si="2"/>
        <v>DT.DOD.DLCD.CD.OT.AR.GE.US</v>
      </c>
      <c r="E53" t="str">
        <f t="shared" si="2"/>
        <v>Millions (0)</v>
      </c>
      <c r="F53" t="e" cm="1">
        <f t="array" ref="F53">+_xlfn.XLOOKUP($L$1&amp;L53,#REF!&amp;#REF!,#REF!)</f>
        <v>#REF!</v>
      </c>
      <c r="K53" s="49" t="e">
        <f>+VLOOKUP($L$1,#REF!,2,FALSE)</f>
        <v>#REF!</v>
      </c>
      <c r="L53" t="s">
        <v>357</v>
      </c>
      <c r="M53" s="46" t="s">
        <v>91</v>
      </c>
      <c r="N53" t="s">
        <v>224</v>
      </c>
    </row>
    <row r="54" spans="1:14" x14ac:dyDescent="0.4">
      <c r="A54" t="str">
        <f t="shared" si="1"/>
        <v>Costa Rica</v>
      </c>
      <c r="B54" s="46" t="e">
        <f t="shared" si="2"/>
        <v>#REF!</v>
      </c>
      <c r="C54" t="str">
        <f t="shared" si="2"/>
        <v>Gross Ext. Debt Pos., Other Sectors, Long-term, Debt securities, Beginning pos., USD</v>
      </c>
      <c r="D54" t="str">
        <f t="shared" si="2"/>
        <v>DT.DOD.DLBN.CD.OT.AR.GE.US</v>
      </c>
      <c r="E54" t="str">
        <f t="shared" si="2"/>
        <v>Millions (0)</v>
      </c>
      <c r="F54" t="e" cm="1">
        <f t="array" ref="F54">+_xlfn.XLOOKUP($L$1&amp;L54,#REF!&amp;#REF!,#REF!)</f>
        <v>#REF!</v>
      </c>
      <c r="K54" s="49" t="e">
        <f>+VLOOKUP($L$1,#REF!,2,FALSE)</f>
        <v>#REF!</v>
      </c>
      <c r="L54" t="s">
        <v>356</v>
      </c>
      <c r="M54" s="46" t="s">
        <v>92</v>
      </c>
      <c r="N54" t="s">
        <v>224</v>
      </c>
    </row>
    <row r="55" spans="1:14" x14ac:dyDescent="0.4">
      <c r="A55" t="str">
        <f t="shared" si="1"/>
        <v>Costa Rica</v>
      </c>
      <c r="B55" s="46" t="e">
        <f t="shared" si="2"/>
        <v>#REF!</v>
      </c>
      <c r="C55" t="str">
        <f t="shared" si="2"/>
        <v>Gross Ext. Debt Pos., Other Sectors, Long-term, Loans, Beginning pos., USD</v>
      </c>
      <c r="D55" t="str">
        <f t="shared" si="2"/>
        <v>DT.DOD.DLTL.CD.OT.AR.GE.US</v>
      </c>
      <c r="E55" t="str">
        <f t="shared" si="2"/>
        <v>Millions (0)</v>
      </c>
      <c r="F55" t="e" cm="1">
        <f t="array" ref="F55">+_xlfn.XLOOKUP($L$1&amp;L55,#REF!&amp;#REF!,#REF!)</f>
        <v>#REF!</v>
      </c>
      <c r="K55" s="49" t="e">
        <f>+VLOOKUP($L$1,#REF!,2,FALSE)</f>
        <v>#REF!</v>
      </c>
      <c r="L55" t="s">
        <v>355</v>
      </c>
      <c r="M55" s="46" t="s">
        <v>93</v>
      </c>
      <c r="N55" t="s">
        <v>224</v>
      </c>
    </row>
    <row r="56" spans="1:14" x14ac:dyDescent="0.4">
      <c r="A56" t="str">
        <f t="shared" si="1"/>
        <v>Costa Rica</v>
      </c>
      <c r="B56" s="46" t="e">
        <f t="shared" si="2"/>
        <v>#REF!</v>
      </c>
      <c r="C56" t="str">
        <f t="shared" si="2"/>
        <v>Gross Ext. Debt Pos., Other Sectors, Long-term, Trade credit and advances, Beginning pos., USD</v>
      </c>
      <c r="D56" t="str">
        <f t="shared" si="2"/>
        <v>DT.DOD.DLTT.CD.OT.AR.GE.US</v>
      </c>
      <c r="E56" t="str">
        <f t="shared" si="2"/>
        <v>Millions (0)</v>
      </c>
      <c r="F56" t="e" cm="1">
        <f t="array" ref="F56">+_xlfn.XLOOKUP($L$1&amp;L56,#REF!&amp;#REF!,#REF!)</f>
        <v>#REF!</v>
      </c>
      <c r="K56" s="49" t="e">
        <f>+VLOOKUP($L$1,#REF!,2,FALSE)</f>
        <v>#REF!</v>
      </c>
      <c r="L56" t="s">
        <v>354</v>
      </c>
      <c r="M56" s="46" t="s">
        <v>94</v>
      </c>
      <c r="N56" t="s">
        <v>224</v>
      </c>
    </row>
    <row r="57" spans="1:14" x14ac:dyDescent="0.4">
      <c r="A57" t="str">
        <f t="shared" si="1"/>
        <v>Costa Rica</v>
      </c>
      <c r="B57" s="46" t="e">
        <f t="shared" si="2"/>
        <v>#REF!</v>
      </c>
      <c r="C57" t="str">
        <f t="shared" si="2"/>
        <v>Gross Ext. Debt Pos., Other Sectors, Long-term, Other debt instruments, Beginning pos., USD</v>
      </c>
      <c r="D57" t="str">
        <f t="shared" si="2"/>
        <v>DT.DOD.DLTO.CD.OT.AR.GE.US</v>
      </c>
      <c r="E57" t="str">
        <f t="shared" si="2"/>
        <v>Millions (0)</v>
      </c>
      <c r="F57" t="e" cm="1">
        <f t="array" ref="F57">+_xlfn.XLOOKUP($L$1&amp;L57,#REF!&amp;#REF!,#REF!)</f>
        <v>#REF!</v>
      </c>
      <c r="K57" s="49" t="e">
        <f>+VLOOKUP($L$1,#REF!,2,FALSE)</f>
        <v>#REF!</v>
      </c>
      <c r="L57" t="s">
        <v>353</v>
      </c>
      <c r="M57" s="46" t="s">
        <v>95</v>
      </c>
      <c r="N57" t="s">
        <v>224</v>
      </c>
    </row>
    <row r="58" spans="1:14" x14ac:dyDescent="0.4">
      <c r="A58" t="str">
        <f t="shared" si="1"/>
        <v>Costa Rica</v>
      </c>
      <c r="B58" s="46" t="e">
        <f t="shared" si="2"/>
        <v>#REF!</v>
      </c>
      <c r="C58" t="str">
        <f t="shared" si="2"/>
        <v>Gross Ext. Debt Pos., DI: Intercom Lending, All maturities, All instruments, Beginning pos., USD</v>
      </c>
      <c r="D58" t="str">
        <f t="shared" si="2"/>
        <v>DT.DOD.DECT.CD.IL.AR.GE.US</v>
      </c>
      <c r="E58" t="str">
        <f t="shared" si="2"/>
        <v>Millions (0)</v>
      </c>
      <c r="F58" t="e" cm="1">
        <f t="array" ref="F58">+_xlfn.XLOOKUP($L$1&amp;L58,#REF!&amp;#REF!,#REF!)</f>
        <v>#REF!</v>
      </c>
      <c r="K58" s="49" t="e">
        <f>+VLOOKUP($L$1,#REF!,2,FALSE)</f>
        <v>#REF!</v>
      </c>
      <c r="L58" t="s">
        <v>352</v>
      </c>
      <c r="M58" s="46" t="s">
        <v>96</v>
      </c>
      <c r="N58" t="s">
        <v>224</v>
      </c>
    </row>
    <row r="59" spans="1:14" x14ac:dyDescent="0.4">
      <c r="A59" t="str">
        <f t="shared" si="1"/>
        <v>Costa Rica</v>
      </c>
      <c r="B59" s="46" t="e">
        <f t="shared" si="2"/>
        <v>#REF!</v>
      </c>
      <c r="C59" t="str">
        <f t="shared" si="2"/>
        <v>Gross Ext. Debt Pos., DI: Intercom Lending, All maturities, Debt of dir. investment ent. to dir. investors, Beginning pos., USD</v>
      </c>
      <c r="D59" t="str">
        <f t="shared" si="2"/>
        <v>DT.DOD.DIDI.CD.IL.GE.US</v>
      </c>
      <c r="E59" t="str">
        <f t="shared" si="2"/>
        <v>Millions (0)</v>
      </c>
      <c r="F59" t="e" cm="1">
        <f t="array" ref="F59">+_xlfn.XLOOKUP($L$1&amp;L59,#REF!&amp;#REF!,#REF!)</f>
        <v>#REF!</v>
      </c>
      <c r="K59" s="49" t="e">
        <f>+VLOOKUP($L$1,#REF!,2,FALSE)</f>
        <v>#REF!</v>
      </c>
      <c r="L59" t="s">
        <v>351</v>
      </c>
      <c r="M59" s="46" t="s">
        <v>97</v>
      </c>
      <c r="N59" t="s">
        <v>224</v>
      </c>
    </row>
    <row r="60" spans="1:14" x14ac:dyDescent="0.4">
      <c r="A60" t="str">
        <f t="shared" si="1"/>
        <v>Costa Rica</v>
      </c>
      <c r="B60" s="46" t="e">
        <f t="shared" si="2"/>
        <v>#REF!</v>
      </c>
      <c r="C60" t="str">
        <f t="shared" si="2"/>
        <v>Gross Ext. Debt Pos., DI: Intercom Lending, All maturities, Debt of dir. investors to dir. investment ent., Beginning pos., USD</v>
      </c>
      <c r="D60" t="str">
        <f t="shared" si="2"/>
        <v>DT.DOD.DIIE.CD.IL.GE.US</v>
      </c>
      <c r="E60" t="str">
        <f t="shared" si="2"/>
        <v>Millions (0)</v>
      </c>
      <c r="F60" t="e" cm="1">
        <f t="array" ref="F60">+_xlfn.XLOOKUP($L$1&amp;L60,#REF!&amp;#REF!,#REF!)</f>
        <v>#REF!</v>
      </c>
      <c r="K60" s="49" t="e">
        <f>+VLOOKUP($L$1,#REF!,2,FALSE)</f>
        <v>#REF!</v>
      </c>
      <c r="L60" t="s">
        <v>350</v>
      </c>
      <c r="M60" s="46" t="s">
        <v>98</v>
      </c>
      <c r="N60" t="s">
        <v>224</v>
      </c>
    </row>
    <row r="61" spans="1:14" x14ac:dyDescent="0.4">
      <c r="A61" t="str">
        <f t="shared" si="1"/>
        <v>Costa Rica</v>
      </c>
      <c r="B61" s="46" t="e">
        <f t="shared" si="2"/>
        <v>#REF!</v>
      </c>
      <c r="C61" t="str">
        <f t="shared" si="2"/>
        <v>Gross Ext. Debt Pos., DI: Intercom Lending, All maturities, Debt between fellow enterprises, Beginning pos., USD</v>
      </c>
      <c r="D61" t="str">
        <f t="shared" si="2"/>
        <v>DT.DOD.DIFE.CD.IL.GE.US</v>
      </c>
      <c r="E61" t="str">
        <f t="shared" si="2"/>
        <v>Millions (0)</v>
      </c>
      <c r="F61" t="e" cm="1">
        <f t="array" ref="F61">+_xlfn.XLOOKUP($L$1&amp;L61,#REF!&amp;#REF!,#REF!)</f>
        <v>#REF!</v>
      </c>
      <c r="K61" s="49" t="e">
        <f>+VLOOKUP($L$1,#REF!,2,FALSE)</f>
        <v>#REF!</v>
      </c>
      <c r="L61" t="s">
        <v>349</v>
      </c>
      <c r="M61" s="46" t="s">
        <v>99</v>
      </c>
      <c r="N61" t="s">
        <v>224</v>
      </c>
    </row>
    <row r="62" spans="1:14" x14ac:dyDescent="0.4">
      <c r="A62" t="str">
        <f t="shared" si="1"/>
        <v>Costa Rica</v>
      </c>
      <c r="B62" s="46" t="e">
        <f t="shared" si="2"/>
        <v>#REF!</v>
      </c>
      <c r="C62" t="str">
        <f t="shared" si="2"/>
        <v>Gross Ext. Debt Pos., All Sectors, All maturities, All instruments, Beginning pos., USD</v>
      </c>
      <c r="D62" t="str">
        <f t="shared" si="2"/>
        <v>DT.DOD.DECT.CD.AR.GE.US</v>
      </c>
      <c r="E62" t="str">
        <f t="shared" si="2"/>
        <v>Millions (0)</v>
      </c>
      <c r="F62" t="e" cm="1">
        <f t="array" ref="F62">+_xlfn.XLOOKUP($L$1&amp;L62,#REF!&amp;#REF!,#REF!)</f>
        <v>#REF!</v>
      </c>
      <c r="K62" s="49" t="e">
        <f>+VLOOKUP($L$1,#REF!,2,FALSE)</f>
        <v>#REF!</v>
      </c>
      <c r="L62" t="s">
        <v>348</v>
      </c>
      <c r="M62" s="46" t="s">
        <v>100</v>
      </c>
      <c r="N62" t="s">
        <v>224</v>
      </c>
    </row>
    <row r="63" spans="1:14" x14ac:dyDescent="0.4">
      <c r="A63" t="str">
        <f t="shared" si="1"/>
        <v>Costa Rica</v>
      </c>
      <c r="B63" s="46" t="e">
        <f t="shared" si="2"/>
        <v>#REF!</v>
      </c>
      <c r="C63" t="str">
        <f t="shared" si="2"/>
        <v>Ext. Assets in Debt Instruments, General Government, All maturities, All instruments, USD</v>
      </c>
      <c r="D63" t="str">
        <f t="shared" si="2"/>
        <v>DT.DOD.DECT.CD.GG.AR.EA.US</v>
      </c>
      <c r="E63" t="str">
        <f t="shared" si="2"/>
        <v>Millions (0)</v>
      </c>
      <c r="F63" t="e" cm="1">
        <f t="array" ref="F63">+_xlfn.XLOOKUP($L$1&amp;L63,#REF!&amp;#REF!,#REF!)</f>
        <v>#REF!</v>
      </c>
      <c r="K63" s="49" t="e">
        <f>+VLOOKUP($L$1,#REF!,2,FALSE)</f>
        <v>#REF!</v>
      </c>
      <c r="L63" t="s">
        <v>347</v>
      </c>
      <c r="M63" s="46" t="s">
        <v>101</v>
      </c>
      <c r="N63" t="s">
        <v>224</v>
      </c>
    </row>
    <row r="64" spans="1:14" x14ac:dyDescent="0.4">
      <c r="A64" t="str">
        <f t="shared" si="1"/>
        <v>Costa Rica</v>
      </c>
      <c r="B64" s="46" t="e">
        <f t="shared" si="2"/>
        <v>#REF!</v>
      </c>
      <c r="C64" t="str">
        <f t="shared" si="2"/>
        <v>Ext. Assets in Debt Instruments, General Government, Short-term, All instruments, USD</v>
      </c>
      <c r="D64" t="str">
        <f t="shared" si="2"/>
        <v>DT.DOD.DSTC.CD.GG.AR.EA.US</v>
      </c>
      <c r="E64" t="str">
        <f t="shared" si="2"/>
        <v>Millions (0)</v>
      </c>
      <c r="F64" t="e" cm="1">
        <f t="array" ref="F64">+_xlfn.XLOOKUP($L$1&amp;L64,#REF!&amp;#REF!,#REF!)</f>
        <v>#REF!</v>
      </c>
      <c r="K64" s="49" t="e">
        <f>+VLOOKUP($L$1,#REF!,2,FALSE)</f>
        <v>#REF!</v>
      </c>
      <c r="L64" t="s">
        <v>346</v>
      </c>
      <c r="M64" s="46" t="s">
        <v>102</v>
      </c>
      <c r="N64" t="s">
        <v>224</v>
      </c>
    </row>
    <row r="65" spans="1:14" x14ac:dyDescent="0.4">
      <c r="A65" t="str">
        <f t="shared" si="1"/>
        <v>Costa Rica</v>
      </c>
      <c r="B65" s="46" t="e">
        <f t="shared" si="2"/>
        <v>#REF!</v>
      </c>
      <c r="C65" t="str">
        <f t="shared" si="2"/>
        <v>Ext. Assets in Debt Instruments, General Government, Short-term, Currency and deposits, USD</v>
      </c>
      <c r="D65" t="str">
        <f t="shared" si="2"/>
        <v>DT.DOD.DSCD.CD.GG.AR.EA.US</v>
      </c>
      <c r="E65" t="str">
        <f t="shared" si="2"/>
        <v>Millions (0)</v>
      </c>
      <c r="F65" t="e" cm="1">
        <f t="array" ref="F65">+_xlfn.XLOOKUP($L$1&amp;L65,#REF!&amp;#REF!,#REF!)</f>
        <v>#REF!</v>
      </c>
      <c r="K65" s="49" t="e">
        <f>+VLOOKUP($L$1,#REF!,2,FALSE)</f>
        <v>#REF!</v>
      </c>
      <c r="L65" t="s">
        <v>345</v>
      </c>
      <c r="M65" s="46" t="s">
        <v>103</v>
      </c>
      <c r="N65" t="s">
        <v>224</v>
      </c>
    </row>
    <row r="66" spans="1:14" x14ac:dyDescent="0.4">
      <c r="A66" t="str">
        <f t="shared" si="1"/>
        <v>Costa Rica</v>
      </c>
      <c r="B66" s="46" t="e">
        <f t="shared" ref="B66:E97" si="3">+K66</f>
        <v>#REF!</v>
      </c>
      <c r="C66" t="str">
        <f t="shared" si="3"/>
        <v>Ext. Assets in Debt Instruments, General Government, Short-term, Debt securities, USD</v>
      </c>
      <c r="D66" t="str">
        <f t="shared" si="3"/>
        <v>DT.DOD.DSTM.CD.GG.AR.EA.US</v>
      </c>
      <c r="E66" t="str">
        <f t="shared" si="3"/>
        <v>Millions (0)</v>
      </c>
      <c r="F66" t="e" cm="1">
        <f t="array" ref="F66">+_xlfn.XLOOKUP($L$1&amp;L66,#REF!&amp;#REF!,#REF!)</f>
        <v>#REF!</v>
      </c>
      <c r="K66" s="49" t="e">
        <f>+VLOOKUP($L$1,#REF!,2,FALSE)</f>
        <v>#REF!</v>
      </c>
      <c r="L66" t="s">
        <v>344</v>
      </c>
      <c r="M66" s="46" t="s">
        <v>104</v>
      </c>
      <c r="N66" t="s">
        <v>224</v>
      </c>
    </row>
    <row r="67" spans="1:14" x14ac:dyDescent="0.4">
      <c r="A67" t="str">
        <f t="shared" si="1"/>
        <v>Costa Rica</v>
      </c>
      <c r="B67" s="46" t="e">
        <f t="shared" si="3"/>
        <v>#REF!</v>
      </c>
      <c r="C67" t="str">
        <f t="shared" si="3"/>
        <v>Ext. Assets in Debt Instruments, General Government, Short-term, Loans, USD</v>
      </c>
      <c r="D67" t="str">
        <f t="shared" si="3"/>
        <v>DT.DOD.DSTL.CD.GG.AR.EA.US</v>
      </c>
      <c r="E67" t="str">
        <f t="shared" si="3"/>
        <v>Millions (0)</v>
      </c>
      <c r="F67" t="e" cm="1">
        <f t="array" ref="F67">+_xlfn.XLOOKUP($L$1&amp;L67,#REF!&amp;#REF!,#REF!)</f>
        <v>#REF!</v>
      </c>
      <c r="K67" s="49" t="e">
        <f>+VLOOKUP($L$1,#REF!,2,FALSE)</f>
        <v>#REF!</v>
      </c>
      <c r="L67" t="s">
        <v>343</v>
      </c>
      <c r="M67" s="46" t="s">
        <v>105</v>
      </c>
      <c r="N67" t="s">
        <v>224</v>
      </c>
    </row>
    <row r="68" spans="1:14" x14ac:dyDescent="0.4">
      <c r="A68" t="str">
        <f t="shared" ref="A68:A131" si="4">+A67</f>
        <v>Costa Rica</v>
      </c>
      <c r="B68" s="46" t="e">
        <f t="shared" si="3"/>
        <v>#REF!</v>
      </c>
      <c r="C68" t="str">
        <f t="shared" si="3"/>
        <v>Ext. Assets in Debt Instruments, General Government, Short-term, Trade credit and advances, USD</v>
      </c>
      <c r="D68" t="str">
        <f t="shared" si="3"/>
        <v>DT.DOD.DSTT.CD.GG.AR.EA.US</v>
      </c>
      <c r="E68" t="str">
        <f t="shared" si="3"/>
        <v>Millions (0)</v>
      </c>
      <c r="F68" t="e" cm="1">
        <f t="array" ref="F68">+_xlfn.XLOOKUP($L$1&amp;L68,#REF!&amp;#REF!,#REF!)</f>
        <v>#REF!</v>
      </c>
      <c r="K68" s="49" t="e">
        <f>+VLOOKUP($L$1,#REF!,2,FALSE)</f>
        <v>#REF!</v>
      </c>
      <c r="L68" t="s">
        <v>342</v>
      </c>
      <c r="M68" s="46" t="s">
        <v>106</v>
      </c>
      <c r="N68" t="s">
        <v>224</v>
      </c>
    </row>
    <row r="69" spans="1:14" x14ac:dyDescent="0.4">
      <c r="A69" t="str">
        <f t="shared" si="4"/>
        <v>Costa Rica</v>
      </c>
      <c r="B69" s="46" t="e">
        <f t="shared" si="3"/>
        <v>#REF!</v>
      </c>
      <c r="C69" t="str">
        <f t="shared" si="3"/>
        <v>Ext. Assets in Debt Instruments, General Government, Short-term, Unallocated gold accounts included in monetary gold, USD</v>
      </c>
      <c r="D69" t="str">
        <f t="shared" si="3"/>
        <v>DT.DOD.DSUN.CD.GG.AR.EA.US</v>
      </c>
      <c r="E69" t="str">
        <f t="shared" si="3"/>
        <v>Millions (0)</v>
      </c>
      <c r="F69" t="e" cm="1">
        <f t="array" ref="F69">+_xlfn.XLOOKUP($L$1&amp;L69,#REF!&amp;#REF!,#REF!)</f>
        <v>#REF!</v>
      </c>
      <c r="K69" s="49" t="e">
        <f>+VLOOKUP($L$1,#REF!,2,FALSE)</f>
        <v>#REF!</v>
      </c>
      <c r="L69" t="s">
        <v>341</v>
      </c>
      <c r="M69" s="46" t="s">
        <v>107</v>
      </c>
      <c r="N69" t="s">
        <v>224</v>
      </c>
    </row>
    <row r="70" spans="1:14" x14ac:dyDescent="0.4">
      <c r="A70" t="str">
        <f t="shared" si="4"/>
        <v>Costa Rica</v>
      </c>
      <c r="B70" s="46" t="e">
        <f t="shared" si="3"/>
        <v>#REF!</v>
      </c>
      <c r="C70" t="str">
        <f t="shared" si="3"/>
        <v>Ext. Assets in Debt Instruments, General Government, Short-term, Other debt instruments, USD</v>
      </c>
      <c r="D70" t="str">
        <f t="shared" si="3"/>
        <v>DT.DOD.DSOO.CD.GG.AR.EA.US</v>
      </c>
      <c r="E70" t="str">
        <f t="shared" si="3"/>
        <v>Millions (0)</v>
      </c>
      <c r="F70" t="e" cm="1">
        <f t="array" ref="F70">+_xlfn.XLOOKUP($L$1&amp;L70,#REF!&amp;#REF!,#REF!)</f>
        <v>#REF!</v>
      </c>
      <c r="K70" s="49" t="e">
        <f>+VLOOKUP($L$1,#REF!,2,FALSE)</f>
        <v>#REF!</v>
      </c>
      <c r="L70" t="s">
        <v>340</v>
      </c>
      <c r="M70" s="46" t="s">
        <v>108</v>
      </c>
      <c r="N70" t="s">
        <v>224</v>
      </c>
    </row>
    <row r="71" spans="1:14" x14ac:dyDescent="0.4">
      <c r="A71" t="str">
        <f t="shared" si="4"/>
        <v>Costa Rica</v>
      </c>
      <c r="B71" s="46" t="e">
        <f t="shared" si="3"/>
        <v>#REF!</v>
      </c>
      <c r="C71" t="str">
        <f t="shared" si="3"/>
        <v>Ext. Assets in Debt Instruments, General Government, Long-term, All instruments, USD</v>
      </c>
      <c r="D71" t="str">
        <f t="shared" si="3"/>
        <v>DT.DOD.DLXF.CD.GG.AR.EA.US</v>
      </c>
      <c r="E71" t="str">
        <f t="shared" si="3"/>
        <v>Millions (0)</v>
      </c>
      <c r="F71" t="e" cm="1">
        <f t="array" ref="F71">+_xlfn.XLOOKUP($L$1&amp;L71,#REF!&amp;#REF!,#REF!)</f>
        <v>#REF!</v>
      </c>
      <c r="K71" s="49" t="e">
        <f>+VLOOKUP($L$1,#REF!,2,FALSE)</f>
        <v>#REF!</v>
      </c>
      <c r="L71" t="s">
        <v>339</v>
      </c>
      <c r="M71" s="46" t="s">
        <v>109</v>
      </c>
      <c r="N71" t="s">
        <v>224</v>
      </c>
    </row>
    <row r="72" spans="1:14" x14ac:dyDescent="0.4">
      <c r="A72" t="str">
        <f t="shared" si="4"/>
        <v>Costa Rica</v>
      </c>
      <c r="B72" s="46" t="e">
        <f t="shared" si="3"/>
        <v>#REF!</v>
      </c>
      <c r="C72" t="str">
        <f t="shared" si="3"/>
        <v>Ext. Assets in Debt Instruments, General Government, Long-term, Special drawing rights (SDRs), USD</v>
      </c>
      <c r="D72" t="str">
        <f t="shared" si="3"/>
        <v>DT.DOD.DLTS.CD.GG.EA.US</v>
      </c>
      <c r="E72" t="str">
        <f t="shared" si="3"/>
        <v>Millions (0)</v>
      </c>
      <c r="F72" t="e" cm="1">
        <f t="array" ref="F72">+_xlfn.XLOOKUP($L$1&amp;L72,#REF!&amp;#REF!,#REF!)</f>
        <v>#REF!</v>
      </c>
      <c r="K72" s="49" t="e">
        <f>+VLOOKUP($L$1,#REF!,2,FALSE)</f>
        <v>#REF!</v>
      </c>
      <c r="L72" t="s">
        <v>338</v>
      </c>
      <c r="M72" s="46" t="s">
        <v>110</v>
      </c>
      <c r="N72" t="s">
        <v>224</v>
      </c>
    </row>
    <row r="73" spans="1:14" x14ac:dyDescent="0.4">
      <c r="A73" t="str">
        <f t="shared" si="4"/>
        <v>Costa Rica</v>
      </c>
      <c r="B73" s="46" t="e">
        <f t="shared" si="3"/>
        <v>#REF!</v>
      </c>
      <c r="C73" t="str">
        <f t="shared" si="3"/>
        <v>Ext. Assets in Debt Instruments, General Government, Long-term, Currency and deposits, USD</v>
      </c>
      <c r="D73" t="str">
        <f t="shared" si="3"/>
        <v>DT.DOD.DLCD.CD.GG.AR.EA.US</v>
      </c>
      <c r="E73" t="str">
        <f t="shared" si="3"/>
        <v>Millions (0)</v>
      </c>
      <c r="F73" t="e" cm="1">
        <f t="array" ref="F73">+_xlfn.XLOOKUP($L$1&amp;L73,#REF!&amp;#REF!,#REF!)</f>
        <v>#REF!</v>
      </c>
      <c r="K73" s="49" t="e">
        <f>+VLOOKUP($L$1,#REF!,2,FALSE)</f>
        <v>#REF!</v>
      </c>
      <c r="L73" t="s">
        <v>337</v>
      </c>
      <c r="M73" s="46" t="s">
        <v>111</v>
      </c>
      <c r="N73" t="s">
        <v>224</v>
      </c>
    </row>
    <row r="74" spans="1:14" x14ac:dyDescent="0.4">
      <c r="A74" t="str">
        <f t="shared" si="4"/>
        <v>Costa Rica</v>
      </c>
      <c r="B74" s="46" t="e">
        <f t="shared" si="3"/>
        <v>#REF!</v>
      </c>
      <c r="C74" t="str">
        <f t="shared" si="3"/>
        <v>Ext. Assets in Debt Instruments, General Government, Long-term, Debt securities, USD</v>
      </c>
      <c r="D74" t="str">
        <f t="shared" si="3"/>
        <v>DT.DOD.DLBN.CD.GG.AR.EA.US</v>
      </c>
      <c r="E74" t="str">
        <f t="shared" si="3"/>
        <v>Millions (0)</v>
      </c>
      <c r="F74" t="e" cm="1">
        <f t="array" ref="F74">+_xlfn.XLOOKUP($L$1&amp;L74,#REF!&amp;#REF!,#REF!)</f>
        <v>#REF!</v>
      </c>
      <c r="K74" s="49" t="e">
        <f>+VLOOKUP($L$1,#REF!,2,FALSE)</f>
        <v>#REF!</v>
      </c>
      <c r="L74" t="s">
        <v>336</v>
      </c>
      <c r="M74" s="46" t="s">
        <v>112</v>
      </c>
      <c r="N74" t="s">
        <v>224</v>
      </c>
    </row>
    <row r="75" spans="1:14" x14ac:dyDescent="0.4">
      <c r="A75" t="str">
        <f t="shared" si="4"/>
        <v>Costa Rica</v>
      </c>
      <c r="B75" s="46" t="e">
        <f t="shared" si="3"/>
        <v>#REF!</v>
      </c>
      <c r="C75" t="str">
        <f t="shared" si="3"/>
        <v>Ext. Assets in Debt Instruments, General Government, Long-term, Loans, USD</v>
      </c>
      <c r="D75" t="str">
        <f t="shared" si="3"/>
        <v>DT.DOD.DLTL.CD.GG.AR.EA.US</v>
      </c>
      <c r="E75" t="str">
        <f t="shared" si="3"/>
        <v>Millions (0)</v>
      </c>
      <c r="F75" t="e" cm="1">
        <f t="array" ref="F75">+_xlfn.XLOOKUP($L$1&amp;L75,#REF!&amp;#REF!,#REF!)</f>
        <v>#REF!</v>
      </c>
      <c r="K75" s="49" t="e">
        <f>+VLOOKUP($L$1,#REF!,2,FALSE)</f>
        <v>#REF!</v>
      </c>
      <c r="L75" t="s">
        <v>335</v>
      </c>
      <c r="M75" s="46" t="s">
        <v>113</v>
      </c>
      <c r="N75" t="s">
        <v>224</v>
      </c>
    </row>
    <row r="76" spans="1:14" x14ac:dyDescent="0.4">
      <c r="A76" t="str">
        <f t="shared" si="4"/>
        <v>Costa Rica</v>
      </c>
      <c r="B76" s="46" t="e">
        <f t="shared" si="3"/>
        <v>#REF!</v>
      </c>
      <c r="C76" t="str">
        <f t="shared" si="3"/>
        <v>Ext. Assets in Debt Instruments, General Government, Long-term, Trade credit and advances, USD</v>
      </c>
      <c r="D76" t="str">
        <f t="shared" si="3"/>
        <v>DT.DOD.DLTT.CD.GG.AR.EA.US</v>
      </c>
      <c r="E76" t="str">
        <f t="shared" si="3"/>
        <v>Millions (0)</v>
      </c>
      <c r="F76" t="e" cm="1">
        <f t="array" ref="F76">+_xlfn.XLOOKUP($L$1&amp;L76,#REF!&amp;#REF!,#REF!)</f>
        <v>#REF!</v>
      </c>
      <c r="K76" s="49" t="e">
        <f>+VLOOKUP($L$1,#REF!,2,FALSE)</f>
        <v>#REF!</v>
      </c>
      <c r="L76" t="s">
        <v>334</v>
      </c>
      <c r="M76" s="46" t="s">
        <v>114</v>
      </c>
      <c r="N76" t="s">
        <v>224</v>
      </c>
    </row>
    <row r="77" spans="1:14" x14ac:dyDescent="0.4">
      <c r="A77" t="str">
        <f t="shared" si="4"/>
        <v>Costa Rica</v>
      </c>
      <c r="B77" s="46" t="e">
        <f t="shared" si="3"/>
        <v>#REF!</v>
      </c>
      <c r="C77" t="str">
        <f t="shared" si="3"/>
        <v>Ext. Assets in Debt Instruments, General Government, Long-term, Other debt instruments, USD</v>
      </c>
      <c r="D77" t="str">
        <f t="shared" si="3"/>
        <v>DT.DOD.DLTO.CD.GG.AR.EA.US</v>
      </c>
      <c r="E77" t="str">
        <f t="shared" si="3"/>
        <v>Millions (0)</v>
      </c>
      <c r="F77" t="e" cm="1">
        <f t="array" ref="F77">+_xlfn.XLOOKUP($L$1&amp;L77,#REF!&amp;#REF!,#REF!)</f>
        <v>#REF!</v>
      </c>
      <c r="K77" s="49" t="e">
        <f>+VLOOKUP($L$1,#REF!,2,FALSE)</f>
        <v>#REF!</v>
      </c>
      <c r="L77" t="s">
        <v>333</v>
      </c>
      <c r="M77" s="46" t="s">
        <v>115</v>
      </c>
      <c r="N77" t="s">
        <v>224</v>
      </c>
    </row>
    <row r="78" spans="1:14" x14ac:dyDescent="0.4">
      <c r="A78" t="str">
        <f t="shared" si="4"/>
        <v>Costa Rica</v>
      </c>
      <c r="B78" s="46" t="e">
        <f t="shared" si="3"/>
        <v>#REF!</v>
      </c>
      <c r="C78" t="str">
        <f t="shared" si="3"/>
        <v>Ext. Assets in Debt Instruments, Central Bank, All maturities, All instruments, USD</v>
      </c>
      <c r="D78" t="str">
        <f t="shared" si="3"/>
        <v>DT.DOD.DECT.CD.MA.AR.EA.US</v>
      </c>
      <c r="E78" t="str">
        <f t="shared" si="3"/>
        <v>Millions (0)</v>
      </c>
      <c r="F78" t="e" cm="1">
        <f t="array" ref="F78">+_xlfn.XLOOKUP($L$1&amp;L78,#REF!&amp;#REF!,#REF!)</f>
        <v>#REF!</v>
      </c>
      <c r="K78" s="49" t="e">
        <f>+VLOOKUP($L$1,#REF!,2,FALSE)</f>
        <v>#REF!</v>
      </c>
      <c r="L78" t="s">
        <v>332</v>
      </c>
      <c r="M78" s="46" t="s">
        <v>116</v>
      </c>
      <c r="N78" t="s">
        <v>224</v>
      </c>
    </row>
    <row r="79" spans="1:14" x14ac:dyDescent="0.4">
      <c r="A79" t="str">
        <f t="shared" si="4"/>
        <v>Costa Rica</v>
      </c>
      <c r="B79" s="46" t="e">
        <f t="shared" si="3"/>
        <v>#REF!</v>
      </c>
      <c r="C79" t="str">
        <f t="shared" si="3"/>
        <v>Ext. Assets in Debt Instruments, Central Bank, Short-term, All instruments, USD</v>
      </c>
      <c r="D79" t="str">
        <f t="shared" si="3"/>
        <v>DT.DOD.DSTC.CD.MA.AR.EA.US</v>
      </c>
      <c r="E79" t="str">
        <f t="shared" si="3"/>
        <v>Millions (0)</v>
      </c>
      <c r="F79" t="e" cm="1">
        <f t="array" ref="F79">+_xlfn.XLOOKUP($L$1&amp;L79,#REF!&amp;#REF!,#REF!)</f>
        <v>#REF!</v>
      </c>
      <c r="K79" s="49" t="e">
        <f>+VLOOKUP($L$1,#REF!,2,FALSE)</f>
        <v>#REF!</v>
      </c>
      <c r="L79" t="s">
        <v>331</v>
      </c>
      <c r="M79" s="46" t="s">
        <v>117</v>
      </c>
      <c r="N79" t="s">
        <v>224</v>
      </c>
    </row>
    <row r="80" spans="1:14" x14ac:dyDescent="0.4">
      <c r="A80" t="str">
        <f t="shared" si="4"/>
        <v>Costa Rica</v>
      </c>
      <c r="B80" s="46" t="e">
        <f t="shared" si="3"/>
        <v>#REF!</v>
      </c>
      <c r="C80" t="str">
        <f t="shared" si="3"/>
        <v>Ext. Assets in Debt Instruments, Central Bank, Short-term, Currency and deposits, USD</v>
      </c>
      <c r="D80" t="str">
        <f t="shared" si="3"/>
        <v>DT.DOD.DSCD.CD.MA.AR.EA.US</v>
      </c>
      <c r="E80" t="str">
        <f t="shared" si="3"/>
        <v>Millions (0)</v>
      </c>
      <c r="F80" t="e" cm="1">
        <f t="array" ref="F80">+_xlfn.XLOOKUP($L$1&amp;L80,#REF!&amp;#REF!,#REF!)</f>
        <v>#REF!</v>
      </c>
      <c r="K80" s="49" t="e">
        <f>+VLOOKUP($L$1,#REF!,2,FALSE)</f>
        <v>#REF!</v>
      </c>
      <c r="L80" t="s">
        <v>330</v>
      </c>
      <c r="M80" s="46" t="s">
        <v>118</v>
      </c>
      <c r="N80" t="s">
        <v>224</v>
      </c>
    </row>
    <row r="81" spans="1:14" x14ac:dyDescent="0.4">
      <c r="A81" t="str">
        <f t="shared" si="4"/>
        <v>Costa Rica</v>
      </c>
      <c r="B81" s="46" t="e">
        <f t="shared" si="3"/>
        <v>#REF!</v>
      </c>
      <c r="C81" t="str">
        <f t="shared" si="3"/>
        <v>Ext. Assets in Debt Instruments, Central Bank, Short-term, Debt securities, USD</v>
      </c>
      <c r="D81" t="str">
        <f t="shared" si="3"/>
        <v>DT.DOD.DSTM.CD.MA.AR.EA.US</v>
      </c>
      <c r="E81" t="str">
        <f t="shared" si="3"/>
        <v>Millions (0)</v>
      </c>
      <c r="F81" t="e" cm="1">
        <f t="array" ref="F81">+_xlfn.XLOOKUP($L$1&amp;L81,#REF!&amp;#REF!,#REF!)</f>
        <v>#REF!</v>
      </c>
      <c r="K81" s="49" t="e">
        <f>+VLOOKUP($L$1,#REF!,2,FALSE)</f>
        <v>#REF!</v>
      </c>
      <c r="L81" t="s">
        <v>329</v>
      </c>
      <c r="M81" s="46" t="s">
        <v>119</v>
      </c>
      <c r="N81" t="s">
        <v>224</v>
      </c>
    </row>
    <row r="82" spans="1:14" x14ac:dyDescent="0.4">
      <c r="A82" t="str">
        <f t="shared" si="4"/>
        <v>Costa Rica</v>
      </c>
      <c r="B82" s="46" t="e">
        <f t="shared" si="3"/>
        <v>#REF!</v>
      </c>
      <c r="C82" t="str">
        <f t="shared" si="3"/>
        <v>Ext. Assets in Debt Instruments, Central Bank, Short-term, Loans, USD</v>
      </c>
      <c r="D82" t="str">
        <f t="shared" si="3"/>
        <v>DT.DOD.DSTL.CD.MA.AR.EA.US</v>
      </c>
      <c r="E82" t="str">
        <f t="shared" si="3"/>
        <v>Millions (0)</v>
      </c>
      <c r="F82" t="e" cm="1">
        <f t="array" ref="F82">+_xlfn.XLOOKUP($L$1&amp;L82,#REF!&amp;#REF!,#REF!)</f>
        <v>#REF!</v>
      </c>
      <c r="K82" s="49" t="e">
        <f>+VLOOKUP($L$1,#REF!,2,FALSE)</f>
        <v>#REF!</v>
      </c>
      <c r="L82" t="s">
        <v>328</v>
      </c>
      <c r="M82" s="46" t="s">
        <v>120</v>
      </c>
      <c r="N82" t="s">
        <v>224</v>
      </c>
    </row>
    <row r="83" spans="1:14" x14ac:dyDescent="0.4">
      <c r="A83" t="str">
        <f t="shared" si="4"/>
        <v>Costa Rica</v>
      </c>
      <c r="B83" s="46" t="e">
        <f t="shared" si="3"/>
        <v>#REF!</v>
      </c>
      <c r="C83" t="str">
        <f t="shared" si="3"/>
        <v>Ext. Assets in Debt Instruments, Central Bank, Short-term, Trade credit and advances, USD</v>
      </c>
      <c r="D83" t="str">
        <f t="shared" si="3"/>
        <v>DT.DOD.DSTT.CD.MA.AR.EA.US</v>
      </c>
      <c r="E83" t="str">
        <f t="shared" si="3"/>
        <v>Millions (0)</v>
      </c>
      <c r="F83" t="e" cm="1">
        <f t="array" ref="F83">+_xlfn.XLOOKUP($L$1&amp;L83,#REF!&amp;#REF!,#REF!)</f>
        <v>#REF!</v>
      </c>
      <c r="K83" s="49" t="e">
        <f>+VLOOKUP($L$1,#REF!,2,FALSE)</f>
        <v>#REF!</v>
      </c>
      <c r="L83" t="s">
        <v>327</v>
      </c>
      <c r="M83" s="46" t="s">
        <v>121</v>
      </c>
      <c r="N83" t="s">
        <v>224</v>
      </c>
    </row>
    <row r="84" spans="1:14" x14ac:dyDescent="0.4">
      <c r="A84" t="str">
        <f t="shared" si="4"/>
        <v>Costa Rica</v>
      </c>
      <c r="B84" s="46" t="e">
        <f t="shared" si="3"/>
        <v>#REF!</v>
      </c>
      <c r="C84" t="str">
        <f t="shared" si="3"/>
        <v>Ext. Assets in Debt Instruments, Central Bank, Short-term, Unallocated gold accounts included in monetary gold, USD</v>
      </c>
      <c r="D84" t="str">
        <f t="shared" si="3"/>
        <v>DT.DOD.DSUN.CD.MA.AR.EA.US</v>
      </c>
      <c r="E84" t="str">
        <f t="shared" si="3"/>
        <v>Millions (0)</v>
      </c>
      <c r="F84" t="e" cm="1">
        <f t="array" ref="F84">+_xlfn.XLOOKUP($L$1&amp;L84,#REF!&amp;#REF!,#REF!)</f>
        <v>#REF!</v>
      </c>
      <c r="K84" s="49" t="e">
        <f>+VLOOKUP($L$1,#REF!,2,FALSE)</f>
        <v>#REF!</v>
      </c>
      <c r="L84" t="s">
        <v>326</v>
      </c>
      <c r="M84" s="46" t="s">
        <v>122</v>
      </c>
      <c r="N84" t="s">
        <v>224</v>
      </c>
    </row>
    <row r="85" spans="1:14" x14ac:dyDescent="0.4">
      <c r="A85" t="str">
        <f t="shared" si="4"/>
        <v>Costa Rica</v>
      </c>
      <c r="B85" s="46" t="e">
        <f t="shared" si="3"/>
        <v>#REF!</v>
      </c>
      <c r="C85" t="str">
        <f t="shared" si="3"/>
        <v>Ext. Assets in Debt Instruments, Central Bank, Short-term, Other debt instruments, USD</v>
      </c>
      <c r="D85" t="str">
        <f t="shared" si="3"/>
        <v>DT.DOD.DSOO.CD.MA.AR.EA.US</v>
      </c>
      <c r="E85" t="str">
        <f t="shared" si="3"/>
        <v>Millions (0)</v>
      </c>
      <c r="F85" t="e" cm="1">
        <f t="array" ref="F85">+_xlfn.XLOOKUP($L$1&amp;L85,#REF!&amp;#REF!,#REF!)</f>
        <v>#REF!</v>
      </c>
      <c r="K85" s="49" t="e">
        <f>+VLOOKUP($L$1,#REF!,2,FALSE)</f>
        <v>#REF!</v>
      </c>
      <c r="L85" t="s">
        <v>325</v>
      </c>
      <c r="M85" s="46" t="s">
        <v>123</v>
      </c>
      <c r="N85" t="s">
        <v>224</v>
      </c>
    </row>
    <row r="86" spans="1:14" x14ac:dyDescent="0.4">
      <c r="A86" t="str">
        <f t="shared" si="4"/>
        <v>Costa Rica</v>
      </c>
      <c r="B86" s="46" t="e">
        <f t="shared" si="3"/>
        <v>#REF!</v>
      </c>
      <c r="C86" t="str">
        <f t="shared" si="3"/>
        <v>Ext. Assets in Debt Instruments, Central Bank, Long-term, All instruments, USD</v>
      </c>
      <c r="D86" t="str">
        <f t="shared" si="3"/>
        <v>DT.DOD.DLXF.CD.MA.AR.EA.US</v>
      </c>
      <c r="E86" t="str">
        <f t="shared" si="3"/>
        <v>Millions (0)</v>
      </c>
      <c r="F86" t="e" cm="1">
        <f t="array" ref="F86">+_xlfn.XLOOKUP($L$1&amp;L86,#REF!&amp;#REF!,#REF!)</f>
        <v>#REF!</v>
      </c>
      <c r="K86" s="49" t="e">
        <f>+VLOOKUP($L$1,#REF!,2,FALSE)</f>
        <v>#REF!</v>
      </c>
      <c r="L86" t="s">
        <v>324</v>
      </c>
      <c r="M86" s="46" t="s">
        <v>124</v>
      </c>
      <c r="N86" t="s">
        <v>224</v>
      </c>
    </row>
    <row r="87" spans="1:14" x14ac:dyDescent="0.4">
      <c r="A87" t="str">
        <f t="shared" si="4"/>
        <v>Costa Rica</v>
      </c>
      <c r="B87" s="46" t="e">
        <f t="shared" si="3"/>
        <v>#REF!</v>
      </c>
      <c r="C87" t="str">
        <f t="shared" si="3"/>
        <v>Ext. Assets in Debt Instruments, Central Bank, Long-term, Special drawing rights (SDRs), USD</v>
      </c>
      <c r="D87" t="str">
        <f t="shared" si="3"/>
        <v>DT.DOD.DLTS.CD.MA.AR.EA.US</v>
      </c>
      <c r="E87" t="str">
        <f t="shared" si="3"/>
        <v>Millions (0)</v>
      </c>
      <c r="F87" t="e" cm="1">
        <f t="array" ref="F87">+_xlfn.XLOOKUP($L$1&amp;L87,#REF!&amp;#REF!,#REF!)</f>
        <v>#REF!</v>
      </c>
      <c r="K87" s="49" t="e">
        <f>+VLOOKUP($L$1,#REF!,2,FALSE)</f>
        <v>#REF!</v>
      </c>
      <c r="L87" t="s">
        <v>323</v>
      </c>
      <c r="M87" s="46" t="s">
        <v>125</v>
      </c>
      <c r="N87" t="s">
        <v>224</v>
      </c>
    </row>
    <row r="88" spans="1:14" x14ac:dyDescent="0.4">
      <c r="A88" t="str">
        <f t="shared" si="4"/>
        <v>Costa Rica</v>
      </c>
      <c r="B88" s="46" t="e">
        <f t="shared" si="3"/>
        <v>#REF!</v>
      </c>
      <c r="C88" t="str">
        <f t="shared" si="3"/>
        <v>Ext. Assets in Debt Instruments, Central Bank, Long-term, Currency and deposits, USD</v>
      </c>
      <c r="D88" t="str">
        <f t="shared" si="3"/>
        <v>DT.DOD.DLCD.CD.MA.AR.EA.US</v>
      </c>
      <c r="E88" t="str">
        <f t="shared" si="3"/>
        <v>Millions (0)</v>
      </c>
      <c r="F88" t="e" cm="1">
        <f t="array" ref="F88">+_xlfn.XLOOKUP($L$1&amp;L88,#REF!&amp;#REF!,#REF!)</f>
        <v>#REF!</v>
      </c>
      <c r="K88" s="49" t="e">
        <f>+VLOOKUP($L$1,#REF!,2,FALSE)</f>
        <v>#REF!</v>
      </c>
      <c r="L88" t="s">
        <v>322</v>
      </c>
      <c r="M88" s="46" t="s">
        <v>126</v>
      </c>
      <c r="N88" t="s">
        <v>224</v>
      </c>
    </row>
    <row r="89" spans="1:14" x14ac:dyDescent="0.4">
      <c r="A89" t="str">
        <f t="shared" si="4"/>
        <v>Costa Rica</v>
      </c>
      <c r="B89" s="46" t="e">
        <f t="shared" si="3"/>
        <v>#REF!</v>
      </c>
      <c r="C89" t="str">
        <f t="shared" si="3"/>
        <v>Ext. Assets in Debt Instruments, Central Bank, Long-term, Debt securities, USD</v>
      </c>
      <c r="D89" t="str">
        <f t="shared" si="3"/>
        <v>DT.DOD.DLBN.CD.MA.AR.EA.US</v>
      </c>
      <c r="E89" t="str">
        <f t="shared" si="3"/>
        <v>Millions (0)</v>
      </c>
      <c r="F89" t="e" cm="1">
        <f t="array" ref="F89">+_xlfn.XLOOKUP($L$1&amp;L89,#REF!&amp;#REF!,#REF!)</f>
        <v>#REF!</v>
      </c>
      <c r="K89" s="49" t="e">
        <f>+VLOOKUP($L$1,#REF!,2,FALSE)</f>
        <v>#REF!</v>
      </c>
      <c r="L89" t="s">
        <v>321</v>
      </c>
      <c r="M89" s="46" t="s">
        <v>127</v>
      </c>
      <c r="N89" t="s">
        <v>224</v>
      </c>
    </row>
    <row r="90" spans="1:14" x14ac:dyDescent="0.4">
      <c r="A90" t="str">
        <f t="shared" si="4"/>
        <v>Costa Rica</v>
      </c>
      <c r="B90" s="46" t="e">
        <f t="shared" si="3"/>
        <v>#REF!</v>
      </c>
      <c r="C90" t="str">
        <f t="shared" si="3"/>
        <v>Ext. Assets in Debt Instruments, Central Bank, Long-term, Loans, USD</v>
      </c>
      <c r="D90" t="str">
        <f t="shared" si="3"/>
        <v>DT.DOD.DLTL.CD.MA.AR.EA.US</v>
      </c>
      <c r="E90" t="str">
        <f t="shared" si="3"/>
        <v>Millions (0)</v>
      </c>
      <c r="F90" t="e" cm="1">
        <f t="array" ref="F90">+_xlfn.XLOOKUP($L$1&amp;L90,#REF!&amp;#REF!,#REF!)</f>
        <v>#REF!</v>
      </c>
      <c r="K90" s="49" t="e">
        <f>+VLOOKUP($L$1,#REF!,2,FALSE)</f>
        <v>#REF!</v>
      </c>
      <c r="L90" t="s">
        <v>320</v>
      </c>
      <c r="M90" s="46" t="s">
        <v>128</v>
      </c>
      <c r="N90" t="s">
        <v>224</v>
      </c>
    </row>
    <row r="91" spans="1:14" x14ac:dyDescent="0.4">
      <c r="A91" t="str">
        <f t="shared" si="4"/>
        <v>Costa Rica</v>
      </c>
      <c r="B91" s="46" t="e">
        <f t="shared" si="3"/>
        <v>#REF!</v>
      </c>
      <c r="C91" t="str">
        <f t="shared" si="3"/>
        <v>Ext. Assets in Debt Instruments, Central Bank, Long-term, Trade credit and advances, USD</v>
      </c>
      <c r="D91" t="str">
        <f t="shared" si="3"/>
        <v>DT.DOD.DLTT.CD.MA.AR.EA.US</v>
      </c>
      <c r="E91" t="str">
        <f t="shared" si="3"/>
        <v>Millions (0)</v>
      </c>
      <c r="F91" t="e" cm="1">
        <f t="array" ref="F91">+_xlfn.XLOOKUP($L$1&amp;L91,#REF!&amp;#REF!,#REF!)</f>
        <v>#REF!</v>
      </c>
      <c r="K91" s="49" t="e">
        <f>+VLOOKUP($L$1,#REF!,2,FALSE)</f>
        <v>#REF!</v>
      </c>
      <c r="L91" t="s">
        <v>319</v>
      </c>
      <c r="M91" s="46" t="s">
        <v>129</v>
      </c>
      <c r="N91" t="s">
        <v>224</v>
      </c>
    </row>
    <row r="92" spans="1:14" x14ac:dyDescent="0.4">
      <c r="A92" t="str">
        <f t="shared" si="4"/>
        <v>Costa Rica</v>
      </c>
      <c r="B92" s="46" t="e">
        <f t="shared" si="3"/>
        <v>#REF!</v>
      </c>
      <c r="C92" t="str">
        <f t="shared" si="3"/>
        <v>Ext. Assets in Debt Instruments, Central Bank, Long-term, Other debt instruments, USD</v>
      </c>
      <c r="D92" t="str">
        <f t="shared" si="3"/>
        <v>DT.DOD.DLTO.CD.MA.AR.EA.US</v>
      </c>
      <c r="E92" t="str">
        <f t="shared" si="3"/>
        <v>Millions (0)</v>
      </c>
      <c r="F92" t="e" cm="1">
        <f t="array" ref="F92">+_xlfn.XLOOKUP($L$1&amp;L92,#REF!&amp;#REF!,#REF!)</f>
        <v>#REF!</v>
      </c>
      <c r="K92" s="49" t="e">
        <f>+VLOOKUP($L$1,#REF!,2,FALSE)</f>
        <v>#REF!</v>
      </c>
      <c r="L92" t="s">
        <v>318</v>
      </c>
      <c r="M92" s="46" t="s">
        <v>130</v>
      </c>
      <c r="N92" t="s">
        <v>224</v>
      </c>
    </row>
    <row r="93" spans="1:14" x14ac:dyDescent="0.4">
      <c r="A93" t="str">
        <f t="shared" si="4"/>
        <v>Costa Rica</v>
      </c>
      <c r="B93" s="46" t="e">
        <f t="shared" si="3"/>
        <v>#REF!</v>
      </c>
      <c r="C93" t="str">
        <f t="shared" si="3"/>
        <v>Ext. Assets in Debt Instruments, Deposit-Taking Corp., exc. CB, All maturities, All instruments, USD</v>
      </c>
      <c r="D93" t="str">
        <f t="shared" si="3"/>
        <v>DT.DOD.DECT.CD.CB.AR.EA.US</v>
      </c>
      <c r="E93" t="str">
        <f t="shared" si="3"/>
        <v>Millions (0)</v>
      </c>
      <c r="F93" t="e" cm="1">
        <f t="array" ref="F93">+_xlfn.XLOOKUP($L$1&amp;L93,#REF!&amp;#REF!,#REF!)</f>
        <v>#REF!</v>
      </c>
      <c r="K93" s="49" t="e">
        <f>+VLOOKUP($L$1,#REF!,2,FALSE)</f>
        <v>#REF!</v>
      </c>
      <c r="L93" t="s">
        <v>317</v>
      </c>
      <c r="M93" s="46" t="s">
        <v>131</v>
      </c>
      <c r="N93" t="s">
        <v>224</v>
      </c>
    </row>
    <row r="94" spans="1:14" x14ac:dyDescent="0.4">
      <c r="A94" t="str">
        <f t="shared" si="4"/>
        <v>Costa Rica</v>
      </c>
      <c r="B94" s="46" t="e">
        <f t="shared" si="3"/>
        <v>#REF!</v>
      </c>
      <c r="C94" t="str">
        <f t="shared" si="3"/>
        <v>Ext. Assets in Debt Instruments, Deposit-Taking Corp., exc. CB, Short-term, All instruments, USD</v>
      </c>
      <c r="D94" t="str">
        <f t="shared" si="3"/>
        <v>DT.DOD.DSTC.CD.CB.AR.EA.US</v>
      </c>
      <c r="E94" t="str">
        <f t="shared" si="3"/>
        <v>Millions (0)</v>
      </c>
      <c r="F94" t="e" cm="1">
        <f t="array" ref="F94">+_xlfn.XLOOKUP($L$1&amp;L94,#REF!&amp;#REF!,#REF!)</f>
        <v>#REF!</v>
      </c>
      <c r="K94" s="49" t="e">
        <f>+VLOOKUP($L$1,#REF!,2,FALSE)</f>
        <v>#REF!</v>
      </c>
      <c r="L94" t="s">
        <v>316</v>
      </c>
      <c r="M94" s="46" t="s">
        <v>132</v>
      </c>
      <c r="N94" t="s">
        <v>224</v>
      </c>
    </row>
    <row r="95" spans="1:14" x14ac:dyDescent="0.4">
      <c r="A95" t="str">
        <f t="shared" si="4"/>
        <v>Costa Rica</v>
      </c>
      <c r="B95" s="46" t="e">
        <f t="shared" si="3"/>
        <v>#REF!</v>
      </c>
      <c r="C95" t="str">
        <f t="shared" si="3"/>
        <v>Ext. Assets in Debt Instruments, Deposit-Taking Corp., exc. CB, Short-term, Currency and deposits, USD</v>
      </c>
      <c r="D95" t="str">
        <f t="shared" si="3"/>
        <v>DT.DOD.DSCD.CD.CB.AR.EA.US</v>
      </c>
      <c r="E95" t="str">
        <f t="shared" si="3"/>
        <v>Millions (0)</v>
      </c>
      <c r="F95" t="e" cm="1">
        <f t="array" ref="F95">+_xlfn.XLOOKUP($L$1&amp;L95,#REF!&amp;#REF!,#REF!)</f>
        <v>#REF!</v>
      </c>
      <c r="K95" s="49" t="e">
        <f>+VLOOKUP($L$1,#REF!,2,FALSE)</f>
        <v>#REF!</v>
      </c>
      <c r="L95" t="s">
        <v>315</v>
      </c>
      <c r="M95" s="46" t="s">
        <v>133</v>
      </c>
      <c r="N95" t="s">
        <v>224</v>
      </c>
    </row>
    <row r="96" spans="1:14" x14ac:dyDescent="0.4">
      <c r="A96" t="str">
        <f t="shared" si="4"/>
        <v>Costa Rica</v>
      </c>
      <c r="B96" s="46" t="e">
        <f t="shared" si="3"/>
        <v>#REF!</v>
      </c>
      <c r="C96" t="str">
        <f t="shared" si="3"/>
        <v>Ext. Assets in Debt Instruments, Deposit-Taking Corp., exc. CB, Short-term, Debt securities, USD</v>
      </c>
      <c r="D96" t="str">
        <f t="shared" si="3"/>
        <v>DT.DOD.DSTM.CD.CB.AR.EA.US</v>
      </c>
      <c r="E96" t="str">
        <f t="shared" si="3"/>
        <v>Millions (0)</v>
      </c>
      <c r="F96" t="e" cm="1">
        <f t="array" ref="F96">+_xlfn.XLOOKUP($L$1&amp;L96,#REF!&amp;#REF!,#REF!)</f>
        <v>#REF!</v>
      </c>
      <c r="K96" s="49" t="e">
        <f>+VLOOKUP($L$1,#REF!,2,FALSE)</f>
        <v>#REF!</v>
      </c>
      <c r="L96" t="s">
        <v>314</v>
      </c>
      <c r="M96" s="46" t="s">
        <v>134</v>
      </c>
      <c r="N96" t="s">
        <v>224</v>
      </c>
    </row>
    <row r="97" spans="1:14" x14ac:dyDescent="0.4">
      <c r="A97" t="str">
        <f t="shared" si="4"/>
        <v>Costa Rica</v>
      </c>
      <c r="B97" s="46" t="e">
        <f t="shared" si="3"/>
        <v>#REF!</v>
      </c>
      <c r="C97" t="str">
        <f t="shared" si="3"/>
        <v>Ext. Assets in Debt Instruments, Deposit-Taking Corp., exc. CB, Short-term, Loans, USD</v>
      </c>
      <c r="D97" t="str">
        <f t="shared" si="3"/>
        <v>DT.DOD.DSTL.CD.CB.AR.EA.US</v>
      </c>
      <c r="E97" t="str">
        <f t="shared" si="3"/>
        <v>Millions (0)</v>
      </c>
      <c r="F97" t="e" cm="1">
        <f t="array" ref="F97">+_xlfn.XLOOKUP($L$1&amp;L97,#REF!&amp;#REF!,#REF!)</f>
        <v>#REF!</v>
      </c>
      <c r="K97" s="49" t="e">
        <f>+VLOOKUP($L$1,#REF!,2,FALSE)</f>
        <v>#REF!</v>
      </c>
      <c r="L97" t="s">
        <v>313</v>
      </c>
      <c r="M97" s="46" t="s">
        <v>135</v>
      </c>
      <c r="N97" t="s">
        <v>224</v>
      </c>
    </row>
    <row r="98" spans="1:14" x14ac:dyDescent="0.4">
      <c r="A98" t="str">
        <f t="shared" si="4"/>
        <v>Costa Rica</v>
      </c>
      <c r="B98" s="46" t="e">
        <f t="shared" ref="B98:E129" si="5">+K98</f>
        <v>#REF!</v>
      </c>
      <c r="C98" t="str">
        <f t="shared" si="5"/>
        <v>Ext. Assets in Debt Instruments, Deposit-Taking Corp., exc. CB, Short-term, Trade credit and advances, USD</v>
      </c>
      <c r="D98" t="str">
        <f t="shared" si="5"/>
        <v>DT.DOD.DSTT.CD.CB.AR.EA.US</v>
      </c>
      <c r="E98" t="str">
        <f t="shared" si="5"/>
        <v>Millions (0)</v>
      </c>
      <c r="F98" t="e" cm="1">
        <f t="array" ref="F98">+_xlfn.XLOOKUP($L$1&amp;L98,#REF!&amp;#REF!,#REF!)</f>
        <v>#REF!</v>
      </c>
      <c r="K98" s="49" t="e">
        <f>+VLOOKUP($L$1,#REF!,2,FALSE)</f>
        <v>#REF!</v>
      </c>
      <c r="L98" t="s">
        <v>312</v>
      </c>
      <c r="M98" s="46" t="s">
        <v>136</v>
      </c>
      <c r="N98" t="s">
        <v>224</v>
      </c>
    </row>
    <row r="99" spans="1:14" x14ac:dyDescent="0.4">
      <c r="A99" t="str">
        <f t="shared" si="4"/>
        <v>Costa Rica</v>
      </c>
      <c r="B99" s="46" t="e">
        <f t="shared" si="5"/>
        <v>#REF!</v>
      </c>
      <c r="C99" t="str">
        <f t="shared" si="5"/>
        <v>Ext. Assets in Debt Instruments, Deposit-Taking Corp., exc. CB, Short-term, Other debt instruments, USD</v>
      </c>
      <c r="D99" t="str">
        <f t="shared" si="5"/>
        <v>DT.DOD.DSOO.CD.CB.AR.EA.US</v>
      </c>
      <c r="E99" t="str">
        <f t="shared" si="5"/>
        <v>Millions (0)</v>
      </c>
      <c r="F99" t="e" cm="1">
        <f t="array" ref="F99">+_xlfn.XLOOKUP($L$1&amp;L99,#REF!&amp;#REF!,#REF!)</f>
        <v>#REF!</v>
      </c>
      <c r="K99" s="49" t="e">
        <f>+VLOOKUP($L$1,#REF!,2,FALSE)</f>
        <v>#REF!</v>
      </c>
      <c r="L99" t="s">
        <v>311</v>
      </c>
      <c r="M99" s="46" t="s">
        <v>137</v>
      </c>
      <c r="N99" t="s">
        <v>224</v>
      </c>
    </row>
    <row r="100" spans="1:14" x14ac:dyDescent="0.4">
      <c r="A100" t="str">
        <f t="shared" si="4"/>
        <v>Costa Rica</v>
      </c>
      <c r="B100" s="46" t="e">
        <f t="shared" si="5"/>
        <v>#REF!</v>
      </c>
      <c r="C100" t="str">
        <f t="shared" si="5"/>
        <v>Ext. Assets in Debt Instruments, Deposit-Taking Corp., exc. CB, Long-term, All instruments, USD</v>
      </c>
      <c r="D100" t="str">
        <f t="shared" si="5"/>
        <v>DT.DOD.DLXF.CD.CB.AR.EA.US</v>
      </c>
      <c r="E100" t="str">
        <f t="shared" si="5"/>
        <v>Millions (0)</v>
      </c>
      <c r="F100" t="e" cm="1">
        <f t="array" ref="F100">+_xlfn.XLOOKUP($L$1&amp;L100,#REF!&amp;#REF!,#REF!)</f>
        <v>#REF!</v>
      </c>
      <c r="K100" s="49" t="e">
        <f>+VLOOKUP($L$1,#REF!,2,FALSE)</f>
        <v>#REF!</v>
      </c>
      <c r="L100" t="s">
        <v>310</v>
      </c>
      <c r="M100" s="46" t="s">
        <v>138</v>
      </c>
      <c r="N100" t="s">
        <v>224</v>
      </c>
    </row>
    <row r="101" spans="1:14" x14ac:dyDescent="0.4">
      <c r="A101" t="str">
        <f t="shared" si="4"/>
        <v>Costa Rica</v>
      </c>
      <c r="B101" s="46" t="e">
        <f t="shared" si="5"/>
        <v>#REF!</v>
      </c>
      <c r="C101" t="str">
        <f t="shared" si="5"/>
        <v>Ext. Assets in Debt Instruments, Deposit-Taking Corp., exc. CB, Long-term, Currency and deposits , USD</v>
      </c>
      <c r="D101" t="str">
        <f t="shared" si="5"/>
        <v>DT.DOD.DLCD.CD.CB.AR.EA.US</v>
      </c>
      <c r="E101" t="str">
        <f t="shared" si="5"/>
        <v>Millions (0)</v>
      </c>
      <c r="F101" t="e" cm="1">
        <f t="array" ref="F101">+_xlfn.XLOOKUP($L$1&amp;L101,#REF!&amp;#REF!,#REF!)</f>
        <v>#REF!</v>
      </c>
      <c r="K101" s="49" t="e">
        <f>+VLOOKUP($L$1,#REF!,2,FALSE)</f>
        <v>#REF!</v>
      </c>
      <c r="L101" t="s">
        <v>309</v>
      </c>
      <c r="M101" s="46" t="s">
        <v>139</v>
      </c>
      <c r="N101" t="s">
        <v>224</v>
      </c>
    </row>
    <row r="102" spans="1:14" x14ac:dyDescent="0.4">
      <c r="A102" t="str">
        <f t="shared" si="4"/>
        <v>Costa Rica</v>
      </c>
      <c r="B102" s="46" t="e">
        <f t="shared" si="5"/>
        <v>#REF!</v>
      </c>
      <c r="C102" t="str">
        <f t="shared" si="5"/>
        <v>Ext. Assets in Debt Instruments, Deposit-Taking Corp., exc. CB, Long-term, Debt securities, USD</v>
      </c>
      <c r="D102" t="str">
        <f t="shared" si="5"/>
        <v>DT.DOD.DLBN.CD.CB.AR.EA.US</v>
      </c>
      <c r="E102" t="str">
        <f t="shared" si="5"/>
        <v>Millions (0)</v>
      </c>
      <c r="F102" t="e" cm="1">
        <f t="array" ref="F102">+_xlfn.XLOOKUP($L$1&amp;L102,#REF!&amp;#REF!,#REF!)</f>
        <v>#REF!</v>
      </c>
      <c r="K102" s="49" t="e">
        <f>+VLOOKUP($L$1,#REF!,2,FALSE)</f>
        <v>#REF!</v>
      </c>
      <c r="L102" t="s">
        <v>308</v>
      </c>
      <c r="M102" s="46" t="s">
        <v>140</v>
      </c>
      <c r="N102" t="s">
        <v>224</v>
      </c>
    </row>
    <row r="103" spans="1:14" x14ac:dyDescent="0.4">
      <c r="A103" t="str">
        <f t="shared" si="4"/>
        <v>Costa Rica</v>
      </c>
      <c r="B103" s="46" t="e">
        <f t="shared" si="5"/>
        <v>#REF!</v>
      </c>
      <c r="C103" t="str">
        <f t="shared" si="5"/>
        <v>Ext. Assets in Debt Instruments, Deposit-Taking Corp., exc. CB, Long-term, Loans, USD</v>
      </c>
      <c r="D103" t="str">
        <f t="shared" si="5"/>
        <v>DT.DOD.DLTL.CD.CB.AR.EA.US</v>
      </c>
      <c r="E103" t="str">
        <f t="shared" si="5"/>
        <v>Millions (0)</v>
      </c>
      <c r="F103" t="e" cm="1">
        <f t="array" ref="F103">+_xlfn.XLOOKUP($L$1&amp;L103,#REF!&amp;#REF!,#REF!)</f>
        <v>#REF!</v>
      </c>
      <c r="K103" s="49" t="e">
        <f>+VLOOKUP($L$1,#REF!,2,FALSE)</f>
        <v>#REF!</v>
      </c>
      <c r="L103" t="s">
        <v>307</v>
      </c>
      <c r="M103" s="46" t="s">
        <v>141</v>
      </c>
      <c r="N103" t="s">
        <v>224</v>
      </c>
    </row>
    <row r="104" spans="1:14" x14ac:dyDescent="0.4">
      <c r="A104" t="str">
        <f t="shared" si="4"/>
        <v>Costa Rica</v>
      </c>
      <c r="B104" s="46" t="e">
        <f t="shared" si="5"/>
        <v>#REF!</v>
      </c>
      <c r="C104" t="str">
        <f t="shared" si="5"/>
        <v>Ext. Assets in Debt Instruments, Deposit-Taking Corp., exc. CB, Long-term, Trade credit and advances, USD</v>
      </c>
      <c r="D104" t="str">
        <f t="shared" si="5"/>
        <v>DT.DOD.DLTT.CD.CB.AR.EA.US</v>
      </c>
      <c r="E104" t="str">
        <f t="shared" si="5"/>
        <v>Millions (0)</v>
      </c>
      <c r="F104" t="e" cm="1">
        <f t="array" ref="F104">+_xlfn.XLOOKUP($L$1&amp;L104,#REF!&amp;#REF!,#REF!)</f>
        <v>#REF!</v>
      </c>
      <c r="K104" s="49" t="e">
        <f>+VLOOKUP($L$1,#REF!,2,FALSE)</f>
        <v>#REF!</v>
      </c>
      <c r="L104" t="s">
        <v>306</v>
      </c>
      <c r="M104" s="46" t="s">
        <v>142</v>
      </c>
      <c r="N104" t="s">
        <v>224</v>
      </c>
    </row>
    <row r="105" spans="1:14" x14ac:dyDescent="0.4">
      <c r="A105" t="str">
        <f t="shared" si="4"/>
        <v>Costa Rica</v>
      </c>
      <c r="B105" s="46" t="e">
        <f t="shared" si="5"/>
        <v>#REF!</v>
      </c>
      <c r="C105" t="str">
        <f t="shared" si="5"/>
        <v>Ext. Assets in Debt Instruments, Deposit-Taking Corp., exc. CB, Long-term, Other debt instruments, USD</v>
      </c>
      <c r="D105" t="str">
        <f t="shared" si="5"/>
        <v>DT.DOD.DLTO.CD.CB.AR.EA.US</v>
      </c>
      <c r="E105" t="str">
        <f t="shared" si="5"/>
        <v>Millions (0)</v>
      </c>
      <c r="F105" t="e" cm="1">
        <f t="array" ref="F105">+_xlfn.XLOOKUP($L$1&amp;L105,#REF!&amp;#REF!,#REF!)</f>
        <v>#REF!</v>
      </c>
      <c r="K105" s="49" t="e">
        <f>+VLOOKUP($L$1,#REF!,2,FALSE)</f>
        <v>#REF!</v>
      </c>
      <c r="L105" t="s">
        <v>305</v>
      </c>
      <c r="M105" s="46" t="s">
        <v>143</v>
      </c>
      <c r="N105" t="s">
        <v>224</v>
      </c>
    </row>
    <row r="106" spans="1:14" x14ac:dyDescent="0.4">
      <c r="A106" t="str">
        <f t="shared" si="4"/>
        <v>Costa Rica</v>
      </c>
      <c r="B106" s="46" t="e">
        <f t="shared" si="5"/>
        <v>#REF!</v>
      </c>
      <c r="C106" t="str">
        <f t="shared" si="5"/>
        <v>Ext. Assets in Debt Instruments, Other Sectors, All maturities, All instruments, USD</v>
      </c>
      <c r="D106" t="str">
        <f t="shared" si="5"/>
        <v>DT.DOD.DECT.CD.OT.AR.EA.US</v>
      </c>
      <c r="E106" t="str">
        <f t="shared" si="5"/>
        <v>Millions (0)</v>
      </c>
      <c r="F106" t="e" cm="1">
        <f t="array" ref="F106">+_xlfn.XLOOKUP($L$1&amp;L106,#REF!&amp;#REF!,#REF!)</f>
        <v>#REF!</v>
      </c>
      <c r="K106" s="49" t="e">
        <f>+VLOOKUP($L$1,#REF!,2,FALSE)</f>
        <v>#REF!</v>
      </c>
      <c r="L106" t="s">
        <v>304</v>
      </c>
      <c r="M106" s="46" t="s">
        <v>144</v>
      </c>
      <c r="N106" t="s">
        <v>224</v>
      </c>
    </row>
    <row r="107" spans="1:14" x14ac:dyDescent="0.4">
      <c r="A107" t="str">
        <f t="shared" si="4"/>
        <v>Costa Rica</v>
      </c>
      <c r="B107" s="46" t="e">
        <f t="shared" si="5"/>
        <v>#REF!</v>
      </c>
      <c r="C107" t="str">
        <f t="shared" si="5"/>
        <v>Ext. Assets in Debt Instruments, Other Sectors, Short-term, All instruments, USD</v>
      </c>
      <c r="D107" t="str">
        <f t="shared" si="5"/>
        <v>DT.DOD.DSTC.CD.OT.AR.EA.US</v>
      </c>
      <c r="E107" t="str">
        <f t="shared" si="5"/>
        <v>Millions (0)</v>
      </c>
      <c r="F107" t="e" cm="1">
        <f t="array" ref="F107">+_xlfn.XLOOKUP($L$1&amp;L107,#REF!&amp;#REF!,#REF!)</f>
        <v>#REF!</v>
      </c>
      <c r="K107" s="49" t="e">
        <f>+VLOOKUP($L$1,#REF!,2,FALSE)</f>
        <v>#REF!</v>
      </c>
      <c r="L107" t="s">
        <v>303</v>
      </c>
      <c r="M107" s="46" t="s">
        <v>145</v>
      </c>
      <c r="N107" t="s">
        <v>224</v>
      </c>
    </row>
    <row r="108" spans="1:14" x14ac:dyDescent="0.4">
      <c r="A108" t="str">
        <f t="shared" si="4"/>
        <v>Costa Rica</v>
      </c>
      <c r="B108" s="46" t="e">
        <f t="shared" si="5"/>
        <v>#REF!</v>
      </c>
      <c r="C108" t="str">
        <f t="shared" si="5"/>
        <v>Ext. Assets in Debt Instruments, Other Sectors, Short-term, Currency and deposits, USD</v>
      </c>
      <c r="D108" t="str">
        <f t="shared" si="5"/>
        <v>DT.DOD.DSCD.CD.OT.AR.EA.US</v>
      </c>
      <c r="E108" t="str">
        <f t="shared" si="5"/>
        <v>Millions (0)</v>
      </c>
      <c r="F108" t="e" cm="1">
        <f t="array" ref="F108">+_xlfn.XLOOKUP($L$1&amp;L108,#REF!&amp;#REF!,#REF!)</f>
        <v>#REF!</v>
      </c>
      <c r="K108" s="49" t="e">
        <f>+VLOOKUP($L$1,#REF!,2,FALSE)</f>
        <v>#REF!</v>
      </c>
      <c r="L108" t="s">
        <v>302</v>
      </c>
      <c r="M108" s="46" t="s">
        <v>146</v>
      </c>
      <c r="N108" t="s">
        <v>224</v>
      </c>
    </row>
    <row r="109" spans="1:14" x14ac:dyDescent="0.4">
      <c r="A109" t="str">
        <f t="shared" si="4"/>
        <v>Costa Rica</v>
      </c>
      <c r="B109" s="46" t="e">
        <f t="shared" si="5"/>
        <v>#REF!</v>
      </c>
      <c r="C109" t="str">
        <f t="shared" si="5"/>
        <v>Ext. Assets in Debt Instruments, Other Sectors, Short-term, Debt securities, USD</v>
      </c>
      <c r="D109" t="str">
        <f t="shared" si="5"/>
        <v>DT.DOD.DSTM.CD.OT.AR.EA.US</v>
      </c>
      <c r="E109" t="str">
        <f t="shared" si="5"/>
        <v>Millions (0)</v>
      </c>
      <c r="F109" t="e" cm="1">
        <f t="array" ref="F109">+_xlfn.XLOOKUP($L$1&amp;L109,#REF!&amp;#REF!,#REF!)</f>
        <v>#REF!</v>
      </c>
      <c r="K109" s="49" t="e">
        <f>+VLOOKUP($L$1,#REF!,2,FALSE)</f>
        <v>#REF!</v>
      </c>
      <c r="L109" t="s">
        <v>301</v>
      </c>
      <c r="M109" s="46" t="s">
        <v>147</v>
      </c>
      <c r="N109" t="s">
        <v>224</v>
      </c>
    </row>
    <row r="110" spans="1:14" x14ac:dyDescent="0.4">
      <c r="A110" t="str">
        <f t="shared" si="4"/>
        <v>Costa Rica</v>
      </c>
      <c r="B110" s="46" t="e">
        <f t="shared" si="5"/>
        <v>#REF!</v>
      </c>
      <c r="C110" t="str">
        <f t="shared" si="5"/>
        <v>Ext. Assets in Debt Instruments, Other Sectors, Short-term, Loans, USD</v>
      </c>
      <c r="D110" t="str">
        <f t="shared" si="5"/>
        <v>DT.DOD.DSTL.CD.OT.AR.EA.US</v>
      </c>
      <c r="E110" t="str">
        <f t="shared" si="5"/>
        <v>Millions (0)</v>
      </c>
      <c r="F110" t="e" cm="1">
        <f t="array" ref="F110">+_xlfn.XLOOKUP($L$1&amp;L110,#REF!&amp;#REF!,#REF!)</f>
        <v>#REF!</v>
      </c>
      <c r="K110" s="49" t="e">
        <f>+VLOOKUP($L$1,#REF!,2,FALSE)</f>
        <v>#REF!</v>
      </c>
      <c r="L110" t="s">
        <v>300</v>
      </c>
      <c r="M110" s="46" t="s">
        <v>148</v>
      </c>
      <c r="N110" t="s">
        <v>224</v>
      </c>
    </row>
    <row r="111" spans="1:14" x14ac:dyDescent="0.4">
      <c r="A111" t="str">
        <f t="shared" si="4"/>
        <v>Costa Rica</v>
      </c>
      <c r="B111" s="46" t="e">
        <f t="shared" si="5"/>
        <v>#REF!</v>
      </c>
      <c r="C111" t="str">
        <f t="shared" si="5"/>
        <v>Ext. Assets in Debt Instruments, Other Sectors, Short-term, Trade credit and advances, USD</v>
      </c>
      <c r="D111" t="str">
        <f t="shared" si="5"/>
        <v>DT.DOD.DSTT.CD.OT.AR.EA.US</v>
      </c>
      <c r="E111" t="str">
        <f t="shared" si="5"/>
        <v>Millions (0)</v>
      </c>
      <c r="F111" t="e" cm="1">
        <f t="array" ref="F111">+_xlfn.XLOOKUP($L$1&amp;L111,#REF!&amp;#REF!,#REF!)</f>
        <v>#REF!</v>
      </c>
      <c r="K111" s="49" t="e">
        <f>+VLOOKUP($L$1,#REF!,2,FALSE)</f>
        <v>#REF!</v>
      </c>
      <c r="L111" t="s">
        <v>299</v>
      </c>
      <c r="M111" s="46" t="s">
        <v>149</v>
      </c>
      <c r="N111" t="s">
        <v>224</v>
      </c>
    </row>
    <row r="112" spans="1:14" x14ac:dyDescent="0.4">
      <c r="A112" t="str">
        <f t="shared" si="4"/>
        <v>Costa Rica</v>
      </c>
      <c r="B112" s="46" t="e">
        <f t="shared" si="5"/>
        <v>#REF!</v>
      </c>
      <c r="C112" t="str">
        <f t="shared" si="5"/>
        <v>Ext. Assets in Debt Instruments, Other Sectors, Short-term, Other debt instruments, USD</v>
      </c>
      <c r="D112" t="str">
        <f t="shared" si="5"/>
        <v>DT.DOD.DSOO.CD.OT.AR.EA.US</v>
      </c>
      <c r="E112" t="str">
        <f t="shared" si="5"/>
        <v>Millions (0)</v>
      </c>
      <c r="F112" t="e" cm="1">
        <f t="array" ref="F112">+_xlfn.XLOOKUP($L$1&amp;L112,#REF!&amp;#REF!,#REF!)</f>
        <v>#REF!</v>
      </c>
      <c r="K112" s="49" t="e">
        <f>+VLOOKUP($L$1,#REF!,2,FALSE)</f>
        <v>#REF!</v>
      </c>
      <c r="L112" t="s">
        <v>298</v>
      </c>
      <c r="M112" s="46" t="s">
        <v>150</v>
      </c>
      <c r="N112" t="s">
        <v>224</v>
      </c>
    </row>
    <row r="113" spans="1:14" x14ac:dyDescent="0.4">
      <c r="A113" t="str">
        <f t="shared" si="4"/>
        <v>Costa Rica</v>
      </c>
      <c r="B113" s="46" t="e">
        <f t="shared" si="5"/>
        <v>#REF!</v>
      </c>
      <c r="C113" t="str">
        <f t="shared" si="5"/>
        <v>Ext. Assets in Debt Instruments, Other Sectors, Long-term, All instruments, USD</v>
      </c>
      <c r="D113" t="str">
        <f t="shared" si="5"/>
        <v>DT.DOD.DLXF.CD.OT.AR.EA.US</v>
      </c>
      <c r="E113" t="str">
        <f t="shared" si="5"/>
        <v>Millions (0)</v>
      </c>
      <c r="F113" t="e" cm="1">
        <f t="array" ref="F113">+_xlfn.XLOOKUP($L$1&amp;L113,#REF!&amp;#REF!,#REF!)</f>
        <v>#REF!</v>
      </c>
      <c r="K113" s="49" t="e">
        <f>+VLOOKUP($L$1,#REF!,2,FALSE)</f>
        <v>#REF!</v>
      </c>
      <c r="L113" t="s">
        <v>297</v>
      </c>
      <c r="M113" s="46" t="s">
        <v>151</v>
      </c>
      <c r="N113" t="s">
        <v>224</v>
      </c>
    </row>
    <row r="114" spans="1:14" x14ac:dyDescent="0.4">
      <c r="A114" t="str">
        <f t="shared" si="4"/>
        <v>Costa Rica</v>
      </c>
      <c r="B114" s="46" t="e">
        <f t="shared" si="5"/>
        <v>#REF!</v>
      </c>
      <c r="C114" t="str">
        <f t="shared" si="5"/>
        <v>Ext. Assets in Debt Instruments, Other Sectors, Long-term, Currency and deposits, USD</v>
      </c>
      <c r="D114" t="str">
        <f t="shared" si="5"/>
        <v>DT.DOD.DLCD.CD.OT.AR.EA.US</v>
      </c>
      <c r="E114" t="str">
        <f t="shared" si="5"/>
        <v>Millions (0)</v>
      </c>
      <c r="F114" t="e" cm="1">
        <f t="array" ref="F114">+_xlfn.XLOOKUP($L$1&amp;L114,#REF!&amp;#REF!,#REF!)</f>
        <v>#REF!</v>
      </c>
      <c r="K114" s="49" t="e">
        <f>+VLOOKUP($L$1,#REF!,2,FALSE)</f>
        <v>#REF!</v>
      </c>
      <c r="L114" t="s">
        <v>296</v>
      </c>
      <c r="M114" s="46" t="s">
        <v>152</v>
      </c>
      <c r="N114" t="s">
        <v>224</v>
      </c>
    </row>
    <row r="115" spans="1:14" x14ac:dyDescent="0.4">
      <c r="A115" t="str">
        <f t="shared" si="4"/>
        <v>Costa Rica</v>
      </c>
      <c r="B115" s="46" t="e">
        <f t="shared" si="5"/>
        <v>#REF!</v>
      </c>
      <c r="C115" t="str">
        <f t="shared" si="5"/>
        <v>Ext. Assets in Debt Instruments, Other Sectors, Long-term, Debt securities, USD</v>
      </c>
      <c r="D115" t="str">
        <f t="shared" si="5"/>
        <v>DT.DOD.DLBN.CD.OT.AR.EA.US</v>
      </c>
      <c r="E115" t="str">
        <f t="shared" si="5"/>
        <v>Millions (0)</v>
      </c>
      <c r="F115" t="e" cm="1">
        <f t="array" ref="F115">+_xlfn.XLOOKUP($L$1&amp;L115,#REF!&amp;#REF!,#REF!)</f>
        <v>#REF!</v>
      </c>
      <c r="K115" s="49" t="e">
        <f>+VLOOKUP($L$1,#REF!,2,FALSE)</f>
        <v>#REF!</v>
      </c>
      <c r="L115" t="s">
        <v>295</v>
      </c>
      <c r="M115" s="46" t="s">
        <v>153</v>
      </c>
      <c r="N115" t="s">
        <v>224</v>
      </c>
    </row>
    <row r="116" spans="1:14" x14ac:dyDescent="0.4">
      <c r="A116" t="str">
        <f t="shared" si="4"/>
        <v>Costa Rica</v>
      </c>
      <c r="B116" s="46" t="e">
        <f t="shared" si="5"/>
        <v>#REF!</v>
      </c>
      <c r="C116" t="str">
        <f t="shared" si="5"/>
        <v>Ext. Assets in Debt Instruments, Other Sectors, Long-term, Loans, USD</v>
      </c>
      <c r="D116" t="str">
        <f t="shared" si="5"/>
        <v>DT.DOD.DLTL.CD.OT.AR.EA.US</v>
      </c>
      <c r="E116" t="str">
        <f t="shared" si="5"/>
        <v>Millions (0)</v>
      </c>
      <c r="F116" t="e" cm="1">
        <f t="array" ref="F116">+_xlfn.XLOOKUP($L$1&amp;L116,#REF!&amp;#REF!,#REF!)</f>
        <v>#REF!</v>
      </c>
      <c r="K116" s="49" t="e">
        <f>+VLOOKUP($L$1,#REF!,2,FALSE)</f>
        <v>#REF!</v>
      </c>
      <c r="L116" t="s">
        <v>294</v>
      </c>
      <c r="M116" s="46" t="s">
        <v>154</v>
      </c>
      <c r="N116" t="s">
        <v>224</v>
      </c>
    </row>
    <row r="117" spans="1:14" x14ac:dyDescent="0.4">
      <c r="A117" t="str">
        <f t="shared" si="4"/>
        <v>Costa Rica</v>
      </c>
      <c r="B117" s="46" t="e">
        <f t="shared" si="5"/>
        <v>#REF!</v>
      </c>
      <c r="C117" t="str">
        <f t="shared" si="5"/>
        <v>Ext. Assets in Debt Instruments, Other Sectors, Long-term, Trade credit and advances, USD</v>
      </c>
      <c r="D117" t="str">
        <f t="shared" si="5"/>
        <v>DT.DOD.DLTT.CD.OT.AR.EA.US</v>
      </c>
      <c r="E117" t="str">
        <f t="shared" si="5"/>
        <v>Millions (0)</v>
      </c>
      <c r="F117" t="e" cm="1">
        <f t="array" ref="F117">+_xlfn.XLOOKUP($L$1&amp;L117,#REF!&amp;#REF!,#REF!)</f>
        <v>#REF!</v>
      </c>
      <c r="K117" s="49" t="e">
        <f>+VLOOKUP($L$1,#REF!,2,FALSE)</f>
        <v>#REF!</v>
      </c>
      <c r="L117" t="s">
        <v>293</v>
      </c>
      <c r="M117" s="46" t="s">
        <v>155</v>
      </c>
      <c r="N117" t="s">
        <v>224</v>
      </c>
    </row>
    <row r="118" spans="1:14" x14ac:dyDescent="0.4">
      <c r="A118" t="str">
        <f t="shared" si="4"/>
        <v>Costa Rica</v>
      </c>
      <c r="B118" s="46" t="e">
        <f t="shared" si="5"/>
        <v>#REF!</v>
      </c>
      <c r="C118" t="str">
        <f t="shared" si="5"/>
        <v>Ext. Assets in Debt Instruments, Other Sectors, Long-term, Other debt instruments, USD</v>
      </c>
      <c r="D118" t="str">
        <f t="shared" si="5"/>
        <v>DT.DOD.DLTO.CD.OT.AR.EA.US</v>
      </c>
      <c r="E118" t="str">
        <f t="shared" si="5"/>
        <v>Millions (0)</v>
      </c>
      <c r="F118" t="e" cm="1">
        <f t="array" ref="F118">+_xlfn.XLOOKUP($L$1&amp;L118,#REF!&amp;#REF!,#REF!)</f>
        <v>#REF!</v>
      </c>
      <c r="K118" s="49" t="e">
        <f>+VLOOKUP($L$1,#REF!,2,FALSE)</f>
        <v>#REF!</v>
      </c>
      <c r="L118" t="s">
        <v>292</v>
      </c>
      <c r="M118" s="46" t="s">
        <v>156</v>
      </c>
      <c r="N118" t="s">
        <v>224</v>
      </c>
    </row>
    <row r="119" spans="1:14" x14ac:dyDescent="0.4">
      <c r="A119" t="str">
        <f t="shared" si="4"/>
        <v>Costa Rica</v>
      </c>
      <c r="B119" s="46" t="e">
        <f t="shared" si="5"/>
        <v>#REF!</v>
      </c>
      <c r="C119" t="str">
        <f t="shared" si="5"/>
        <v>Ext. Assets in Debt Instruments, DI: Intercom Lending, All maturities, All instruments, USD</v>
      </c>
      <c r="D119" t="str">
        <f t="shared" si="5"/>
        <v>DT.DOD.DECT.CD.IL.AR.EA.US</v>
      </c>
      <c r="E119" t="str">
        <f t="shared" si="5"/>
        <v>Millions (0)</v>
      </c>
      <c r="F119" t="e" cm="1">
        <f t="array" ref="F119">+_xlfn.XLOOKUP($L$1&amp;L119,#REF!&amp;#REF!,#REF!)</f>
        <v>#REF!</v>
      </c>
      <c r="K119" s="49" t="e">
        <f>+VLOOKUP($L$1,#REF!,2,FALSE)</f>
        <v>#REF!</v>
      </c>
      <c r="L119" t="s">
        <v>291</v>
      </c>
      <c r="M119" s="46" t="s">
        <v>157</v>
      </c>
      <c r="N119" t="s">
        <v>224</v>
      </c>
    </row>
    <row r="120" spans="1:14" x14ac:dyDescent="0.4">
      <c r="A120" t="str">
        <f t="shared" si="4"/>
        <v>Costa Rica</v>
      </c>
      <c r="B120" s="46" t="e">
        <f t="shared" si="5"/>
        <v>#REF!</v>
      </c>
      <c r="C120" t="str">
        <f t="shared" si="5"/>
        <v>Ext. Assets in Debt Instruments, DI: Intercom Lending, All maturities, Debt of dir. investment ent. to dir. investors, USD</v>
      </c>
      <c r="D120" t="str">
        <f t="shared" si="5"/>
        <v>DT.DOD.DIDI.CD.IL.EA.US</v>
      </c>
      <c r="E120" t="str">
        <f t="shared" si="5"/>
        <v>Millions (0)</v>
      </c>
      <c r="F120" t="e" cm="1">
        <f t="array" ref="F120">+_xlfn.XLOOKUP($L$1&amp;L120,#REF!&amp;#REF!,#REF!)</f>
        <v>#REF!</v>
      </c>
      <c r="K120" s="49" t="e">
        <f>+VLOOKUP($L$1,#REF!,2,FALSE)</f>
        <v>#REF!</v>
      </c>
      <c r="L120" t="s">
        <v>290</v>
      </c>
      <c r="M120" s="46" t="s">
        <v>158</v>
      </c>
      <c r="N120" t="s">
        <v>224</v>
      </c>
    </row>
    <row r="121" spans="1:14" x14ac:dyDescent="0.4">
      <c r="A121" t="str">
        <f t="shared" si="4"/>
        <v>Costa Rica</v>
      </c>
      <c r="B121" s="46" t="e">
        <f t="shared" si="5"/>
        <v>#REF!</v>
      </c>
      <c r="C121" t="str">
        <f t="shared" si="5"/>
        <v>Ext. Assets in Debt Instruments, DI: Intercom Lending, All maturities, Debt of dir. investors to dir. investment ent., USD</v>
      </c>
      <c r="D121" t="str">
        <f t="shared" si="5"/>
        <v>DT.DOD.DIIE.CD.IL.EA.US</v>
      </c>
      <c r="E121" t="str">
        <f t="shared" si="5"/>
        <v>Millions (0)</v>
      </c>
      <c r="F121" t="e" cm="1">
        <f t="array" ref="F121">+_xlfn.XLOOKUP($L$1&amp;L121,#REF!&amp;#REF!,#REF!)</f>
        <v>#REF!</v>
      </c>
      <c r="K121" s="49" t="e">
        <f>+VLOOKUP($L$1,#REF!,2,FALSE)</f>
        <v>#REF!</v>
      </c>
      <c r="L121" t="s">
        <v>289</v>
      </c>
      <c r="M121" s="46" t="s">
        <v>159</v>
      </c>
      <c r="N121" t="s">
        <v>224</v>
      </c>
    </row>
    <row r="122" spans="1:14" x14ac:dyDescent="0.4">
      <c r="A122" t="str">
        <f t="shared" si="4"/>
        <v>Costa Rica</v>
      </c>
      <c r="B122" s="46" t="e">
        <f t="shared" si="5"/>
        <v>#REF!</v>
      </c>
      <c r="C122" t="str">
        <f t="shared" si="5"/>
        <v>Ext. Assets in Debt Instruments, DI: Intercom Lending, All maturities, Debt between fellow enterprises, USD</v>
      </c>
      <c r="D122" t="str">
        <f t="shared" si="5"/>
        <v>DT.DOD.DIFE.CD.IL.EA.US</v>
      </c>
      <c r="E122" t="str">
        <f t="shared" si="5"/>
        <v>Millions (0)</v>
      </c>
      <c r="F122" t="e" cm="1">
        <f t="array" ref="F122">+_xlfn.XLOOKUP($L$1&amp;L122,#REF!&amp;#REF!,#REF!)</f>
        <v>#REF!</v>
      </c>
      <c r="K122" s="49" t="e">
        <f>+VLOOKUP($L$1,#REF!,2,FALSE)</f>
        <v>#REF!</v>
      </c>
      <c r="L122" t="s">
        <v>288</v>
      </c>
      <c r="M122" s="46" t="s">
        <v>160</v>
      </c>
      <c r="N122" t="s">
        <v>224</v>
      </c>
    </row>
    <row r="123" spans="1:14" x14ac:dyDescent="0.4">
      <c r="A123" t="str">
        <f t="shared" si="4"/>
        <v>Costa Rica</v>
      </c>
      <c r="B123" s="46" t="e">
        <f t="shared" si="5"/>
        <v>#REF!</v>
      </c>
      <c r="C123" t="str">
        <f t="shared" si="5"/>
        <v>Ext. Assets in Debt Instruments, All Sectors, All maturities, All instruments, USD</v>
      </c>
      <c r="D123" t="str">
        <f t="shared" si="5"/>
        <v>DT.DOD.DECT.CD.AR.EA.US</v>
      </c>
      <c r="E123" t="str">
        <f t="shared" si="5"/>
        <v>Millions (0)</v>
      </c>
      <c r="F123" t="e" cm="1">
        <f t="array" ref="F123">+_xlfn.XLOOKUP($L$1&amp;L123,#REF!&amp;#REF!,#REF!)</f>
        <v>#REF!</v>
      </c>
      <c r="K123" s="49" t="e">
        <f>+VLOOKUP($L$1,#REF!,2,FALSE)</f>
        <v>#REF!</v>
      </c>
      <c r="L123" t="s">
        <v>287</v>
      </c>
      <c r="M123" s="46" t="s">
        <v>161</v>
      </c>
      <c r="N123" t="s">
        <v>224</v>
      </c>
    </row>
    <row r="124" spans="1:14" x14ac:dyDescent="0.4">
      <c r="A124" t="str">
        <f t="shared" si="4"/>
        <v>Costa Rica</v>
      </c>
      <c r="B124" s="46" t="e">
        <f t="shared" si="5"/>
        <v>#REF!</v>
      </c>
      <c r="C124" t="str">
        <f t="shared" si="5"/>
        <v>Net Ext. Debt Position, General Government, All maturities, All instruments, USD</v>
      </c>
      <c r="D124" t="str">
        <f t="shared" si="5"/>
        <v>DT.DOD.DECT.CD.GG.AR.NE.US</v>
      </c>
      <c r="E124" t="str">
        <f t="shared" si="5"/>
        <v>Millions (0)</v>
      </c>
      <c r="F124" t="e" cm="1">
        <f t="array" ref="F124">+_xlfn.XLOOKUP($L$1&amp;L124,#REF!&amp;#REF!,#REF!)</f>
        <v>#REF!</v>
      </c>
      <c r="K124" s="49" t="e">
        <f>+VLOOKUP($L$1,#REF!,2,FALSE)</f>
        <v>#REF!</v>
      </c>
      <c r="L124" t="s">
        <v>286</v>
      </c>
      <c r="M124" s="46" t="s">
        <v>162</v>
      </c>
      <c r="N124" t="s">
        <v>224</v>
      </c>
    </row>
    <row r="125" spans="1:14" x14ac:dyDescent="0.4">
      <c r="A125" t="str">
        <f t="shared" si="4"/>
        <v>Costa Rica</v>
      </c>
      <c r="B125" s="46" t="e">
        <f t="shared" si="5"/>
        <v>#REF!</v>
      </c>
      <c r="C125" t="str">
        <f t="shared" si="5"/>
        <v>Net Ext. Debt Position, General Government, Short-term, All instruments, USD</v>
      </c>
      <c r="D125" t="str">
        <f t="shared" si="5"/>
        <v>DT.DOD.DSTC.CD.GG.AR.NE.US</v>
      </c>
      <c r="E125" t="str">
        <f t="shared" si="5"/>
        <v>Millions (0)</v>
      </c>
      <c r="F125" t="e" cm="1">
        <f t="array" ref="F125">+_xlfn.XLOOKUP($L$1&amp;L125,#REF!&amp;#REF!,#REF!)</f>
        <v>#REF!</v>
      </c>
      <c r="K125" s="49" t="e">
        <f>+VLOOKUP($L$1,#REF!,2,FALSE)</f>
        <v>#REF!</v>
      </c>
      <c r="L125" t="s">
        <v>285</v>
      </c>
      <c r="M125" s="46" t="s">
        <v>163</v>
      </c>
      <c r="N125" t="s">
        <v>224</v>
      </c>
    </row>
    <row r="126" spans="1:14" x14ac:dyDescent="0.4">
      <c r="A126" t="str">
        <f t="shared" si="4"/>
        <v>Costa Rica</v>
      </c>
      <c r="B126" s="46" t="e">
        <f t="shared" si="5"/>
        <v>#REF!</v>
      </c>
      <c r="C126" t="str">
        <f t="shared" si="5"/>
        <v>Net Ext. Debt Position, General Government, Short-term, Currency and deposits, USD</v>
      </c>
      <c r="D126" t="str">
        <f t="shared" si="5"/>
        <v>DT.DOD.DSCD.CD.GG.AR.NE.US</v>
      </c>
      <c r="E126" t="str">
        <f t="shared" si="5"/>
        <v>Millions (0)</v>
      </c>
      <c r="F126" t="e" cm="1">
        <f t="array" ref="F126">+_xlfn.XLOOKUP($L$1&amp;L126,#REF!&amp;#REF!,#REF!)</f>
        <v>#REF!</v>
      </c>
      <c r="K126" s="49" t="e">
        <f>+VLOOKUP($L$1,#REF!,2,FALSE)</f>
        <v>#REF!</v>
      </c>
      <c r="L126" t="s">
        <v>284</v>
      </c>
      <c r="M126" s="46" t="s">
        <v>164</v>
      </c>
      <c r="N126" t="s">
        <v>224</v>
      </c>
    </row>
    <row r="127" spans="1:14" x14ac:dyDescent="0.4">
      <c r="A127" t="str">
        <f t="shared" si="4"/>
        <v>Costa Rica</v>
      </c>
      <c r="B127" s="46" t="e">
        <f t="shared" si="5"/>
        <v>#REF!</v>
      </c>
      <c r="C127" t="str">
        <f t="shared" si="5"/>
        <v>Net Ext. Debt Position, General Government, Short-term, Debt securities, USD</v>
      </c>
      <c r="D127" t="str">
        <f t="shared" si="5"/>
        <v>DT.DOD.DSTM.CD.GG.AR.NE.US</v>
      </c>
      <c r="E127" t="str">
        <f t="shared" si="5"/>
        <v>Millions (0)</v>
      </c>
      <c r="F127" t="e" cm="1">
        <f t="array" ref="F127">+_xlfn.XLOOKUP($L$1&amp;L127,#REF!&amp;#REF!,#REF!)</f>
        <v>#REF!</v>
      </c>
      <c r="K127" s="49" t="e">
        <f>+VLOOKUP($L$1,#REF!,2,FALSE)</f>
        <v>#REF!</v>
      </c>
      <c r="L127" t="s">
        <v>283</v>
      </c>
      <c r="M127" s="46" t="s">
        <v>165</v>
      </c>
      <c r="N127" t="s">
        <v>224</v>
      </c>
    </row>
    <row r="128" spans="1:14" x14ac:dyDescent="0.4">
      <c r="A128" t="str">
        <f t="shared" si="4"/>
        <v>Costa Rica</v>
      </c>
      <c r="B128" s="46" t="e">
        <f t="shared" si="5"/>
        <v>#REF!</v>
      </c>
      <c r="C128" t="str">
        <f t="shared" si="5"/>
        <v>Net Ext. Debt Position, General Government, Short-term, Loans, USD</v>
      </c>
      <c r="D128" t="str">
        <f t="shared" si="5"/>
        <v>DT.DOD.DSTL.CD.GG.AR.NE.US</v>
      </c>
      <c r="E128" t="str">
        <f t="shared" si="5"/>
        <v>Millions (0)</v>
      </c>
      <c r="F128" t="e" cm="1">
        <f t="array" ref="F128">+_xlfn.XLOOKUP($L$1&amp;L128,#REF!&amp;#REF!,#REF!)</f>
        <v>#REF!</v>
      </c>
      <c r="K128" s="49" t="e">
        <f>+VLOOKUP($L$1,#REF!,2,FALSE)</f>
        <v>#REF!</v>
      </c>
      <c r="L128" t="s">
        <v>282</v>
      </c>
      <c r="M128" s="46" t="s">
        <v>166</v>
      </c>
      <c r="N128" t="s">
        <v>224</v>
      </c>
    </row>
    <row r="129" spans="1:14" x14ac:dyDescent="0.4">
      <c r="A129" t="str">
        <f t="shared" si="4"/>
        <v>Costa Rica</v>
      </c>
      <c r="B129" s="46" t="e">
        <f t="shared" si="5"/>
        <v>#REF!</v>
      </c>
      <c r="C129" t="str">
        <f t="shared" si="5"/>
        <v>Net Ext. Debt Position, General Government, Short-term, Trade credit and advances, USD</v>
      </c>
      <c r="D129" t="str">
        <f t="shared" si="5"/>
        <v>DT.DOD.DSTT.CD.GG.AR.NE.US</v>
      </c>
      <c r="E129" t="str">
        <f t="shared" si="5"/>
        <v>Millions (0)</v>
      </c>
      <c r="F129" t="e" cm="1">
        <f t="array" ref="F129">+_xlfn.XLOOKUP($L$1&amp;L129,#REF!&amp;#REF!,#REF!)</f>
        <v>#REF!</v>
      </c>
      <c r="K129" s="49" t="e">
        <f>+VLOOKUP($L$1,#REF!,2,FALSE)</f>
        <v>#REF!</v>
      </c>
      <c r="L129" t="s">
        <v>281</v>
      </c>
      <c r="M129" s="46" t="s">
        <v>167</v>
      </c>
      <c r="N129" t="s">
        <v>224</v>
      </c>
    </row>
    <row r="130" spans="1:14" x14ac:dyDescent="0.4">
      <c r="A130" t="str">
        <f t="shared" si="4"/>
        <v>Costa Rica</v>
      </c>
      <c r="B130" s="46" t="e">
        <f t="shared" ref="B130:E161" si="6">+K130</f>
        <v>#REF!</v>
      </c>
      <c r="C130" t="str">
        <f t="shared" si="6"/>
        <v>Net Ext. Debt Position, General Government, Short-term, Unallocated gold accounts included in monetary gold, USD</v>
      </c>
      <c r="D130" t="str">
        <f t="shared" si="6"/>
        <v>DT.DOD.DSUN.CD.GG.AR.NE.US</v>
      </c>
      <c r="E130" t="str">
        <f t="shared" si="6"/>
        <v>Millions (0)</v>
      </c>
      <c r="F130" t="e" cm="1">
        <f t="array" ref="F130">+_xlfn.XLOOKUP($L$1&amp;L130,#REF!&amp;#REF!,#REF!)</f>
        <v>#REF!</v>
      </c>
      <c r="K130" s="49" t="e">
        <f>+VLOOKUP($L$1,#REF!,2,FALSE)</f>
        <v>#REF!</v>
      </c>
      <c r="L130" t="s">
        <v>280</v>
      </c>
      <c r="M130" s="46" t="s">
        <v>168</v>
      </c>
      <c r="N130" t="s">
        <v>224</v>
      </c>
    </row>
    <row r="131" spans="1:14" x14ac:dyDescent="0.4">
      <c r="A131" t="str">
        <f t="shared" si="4"/>
        <v>Costa Rica</v>
      </c>
      <c r="B131" s="46" t="e">
        <f t="shared" si="6"/>
        <v>#REF!</v>
      </c>
      <c r="C131" t="str">
        <f t="shared" si="6"/>
        <v>Net Ext. Debt Position, General Government, Short-term, Other debt instruments, USD</v>
      </c>
      <c r="D131" t="str">
        <f t="shared" si="6"/>
        <v>DT.DOD.DSOO.CD.GG.AR.NE.US</v>
      </c>
      <c r="E131" t="str">
        <f t="shared" si="6"/>
        <v>Millions (0)</v>
      </c>
      <c r="F131" t="e" cm="1">
        <f t="array" ref="F131">+_xlfn.XLOOKUP($L$1&amp;L131,#REF!&amp;#REF!,#REF!)</f>
        <v>#REF!</v>
      </c>
      <c r="K131" s="49" t="e">
        <f>+VLOOKUP($L$1,#REF!,2,FALSE)</f>
        <v>#REF!</v>
      </c>
      <c r="L131" t="s">
        <v>278</v>
      </c>
      <c r="M131" s="46" t="s">
        <v>169</v>
      </c>
      <c r="N131" t="s">
        <v>224</v>
      </c>
    </row>
    <row r="132" spans="1:14" x14ac:dyDescent="0.4">
      <c r="A132" t="str">
        <f t="shared" ref="A132:A184" si="7">+A131</f>
        <v>Costa Rica</v>
      </c>
      <c r="B132" s="46" t="e">
        <f t="shared" si="6"/>
        <v>#REF!</v>
      </c>
      <c r="C132" t="str">
        <f t="shared" si="6"/>
        <v>Net Ext. Debt Position, General Government, Long-term, All instruments, USD</v>
      </c>
      <c r="D132" t="str">
        <f t="shared" si="6"/>
        <v>DT.DOD.DLXF.CD.GG.AR.NE.US</v>
      </c>
      <c r="E132" t="str">
        <f t="shared" si="6"/>
        <v>Millions (0)</v>
      </c>
      <c r="F132" t="e" cm="1">
        <f t="array" ref="F132">+_xlfn.XLOOKUP($L$1&amp;L132,#REF!&amp;#REF!,#REF!)</f>
        <v>#REF!</v>
      </c>
      <c r="K132" s="49" t="e">
        <f>+VLOOKUP($L$1,#REF!,2,FALSE)</f>
        <v>#REF!</v>
      </c>
      <c r="L132" t="s">
        <v>277</v>
      </c>
      <c r="M132" s="46" t="s">
        <v>170</v>
      </c>
      <c r="N132" t="s">
        <v>224</v>
      </c>
    </row>
    <row r="133" spans="1:14" x14ac:dyDescent="0.4">
      <c r="A133" t="str">
        <f t="shared" si="7"/>
        <v>Costa Rica</v>
      </c>
      <c r="B133" s="46" t="e">
        <f t="shared" si="6"/>
        <v>#REF!</v>
      </c>
      <c r="C133" t="str">
        <f t="shared" si="6"/>
        <v>Net Ext. Debt Position, General Government, Long-term, Special drawing rights (SDRs), USD</v>
      </c>
      <c r="D133" t="str">
        <f t="shared" si="6"/>
        <v>DT.DOD.DLTS.CD.GG.NE.US</v>
      </c>
      <c r="E133" t="str">
        <f t="shared" si="6"/>
        <v>Millions (0)</v>
      </c>
      <c r="F133" t="e" cm="1">
        <f t="array" ref="F133">+_xlfn.XLOOKUP($L$1&amp;L133,#REF!&amp;#REF!,#REF!)</f>
        <v>#REF!</v>
      </c>
      <c r="K133" s="49" t="e">
        <f>+VLOOKUP($L$1,#REF!,2,FALSE)</f>
        <v>#REF!</v>
      </c>
      <c r="L133" t="s">
        <v>276</v>
      </c>
      <c r="M133" s="46" t="s">
        <v>171</v>
      </c>
      <c r="N133" t="s">
        <v>224</v>
      </c>
    </row>
    <row r="134" spans="1:14" x14ac:dyDescent="0.4">
      <c r="A134" t="str">
        <f t="shared" si="7"/>
        <v>Costa Rica</v>
      </c>
      <c r="B134" s="46" t="e">
        <f t="shared" si="6"/>
        <v>#REF!</v>
      </c>
      <c r="C134" t="str">
        <f t="shared" si="6"/>
        <v>Net Ext. Debt Position, General Government, Long-term, Currency and deposits, USD</v>
      </c>
      <c r="D134" t="str">
        <f t="shared" si="6"/>
        <v>DT.DOD.DLCD.CD.GG.AR.NE.US</v>
      </c>
      <c r="E134" t="str">
        <f t="shared" si="6"/>
        <v>Millions (0)</v>
      </c>
      <c r="F134" t="e" cm="1">
        <f t="array" ref="F134">+_xlfn.XLOOKUP($L$1&amp;L134,#REF!&amp;#REF!,#REF!)</f>
        <v>#REF!</v>
      </c>
      <c r="K134" s="49" t="e">
        <f>+VLOOKUP($L$1,#REF!,2,FALSE)</f>
        <v>#REF!</v>
      </c>
      <c r="L134" t="s">
        <v>275</v>
      </c>
      <c r="M134" s="46" t="s">
        <v>172</v>
      </c>
      <c r="N134" t="s">
        <v>224</v>
      </c>
    </row>
    <row r="135" spans="1:14" x14ac:dyDescent="0.4">
      <c r="A135" t="str">
        <f t="shared" si="7"/>
        <v>Costa Rica</v>
      </c>
      <c r="B135" s="46" t="e">
        <f t="shared" si="6"/>
        <v>#REF!</v>
      </c>
      <c r="C135" t="str">
        <f t="shared" si="6"/>
        <v>Net Ext. Debt Position, General Government, Long-term, Debt securities, USD</v>
      </c>
      <c r="D135" t="str">
        <f t="shared" si="6"/>
        <v>DT.DOD.DLBN.CD.GG.AR.NE.US</v>
      </c>
      <c r="E135" t="str">
        <f t="shared" si="6"/>
        <v>Millions (0)</v>
      </c>
      <c r="F135" t="e" cm="1">
        <f t="array" ref="F135">+_xlfn.XLOOKUP($L$1&amp;L135,#REF!&amp;#REF!,#REF!)</f>
        <v>#REF!</v>
      </c>
      <c r="K135" s="49" t="e">
        <f>+VLOOKUP($L$1,#REF!,2,FALSE)</f>
        <v>#REF!</v>
      </c>
      <c r="L135" t="s">
        <v>274</v>
      </c>
      <c r="M135" s="46" t="s">
        <v>173</v>
      </c>
      <c r="N135" t="s">
        <v>224</v>
      </c>
    </row>
    <row r="136" spans="1:14" x14ac:dyDescent="0.4">
      <c r="A136" t="str">
        <f t="shared" si="7"/>
        <v>Costa Rica</v>
      </c>
      <c r="B136" s="46" t="e">
        <f t="shared" si="6"/>
        <v>#REF!</v>
      </c>
      <c r="C136" t="str">
        <f t="shared" si="6"/>
        <v>Net Ext. Debt Position, General Government, Long-term, Loans, USD</v>
      </c>
      <c r="D136" t="str">
        <f t="shared" si="6"/>
        <v>DT.DOD.DLTL.CD.GG.AR.NE.US</v>
      </c>
      <c r="E136" t="str">
        <f t="shared" si="6"/>
        <v>Millions (0)</v>
      </c>
      <c r="F136" t="e" cm="1">
        <f t="array" ref="F136">+_xlfn.XLOOKUP($L$1&amp;L136,#REF!&amp;#REF!,#REF!)</f>
        <v>#REF!</v>
      </c>
      <c r="K136" s="49" t="e">
        <f>+VLOOKUP($L$1,#REF!,2,FALSE)</f>
        <v>#REF!</v>
      </c>
      <c r="L136" t="s">
        <v>273</v>
      </c>
      <c r="M136" s="46" t="s">
        <v>174</v>
      </c>
      <c r="N136" t="s">
        <v>224</v>
      </c>
    </row>
    <row r="137" spans="1:14" x14ac:dyDescent="0.4">
      <c r="A137" t="str">
        <f t="shared" si="7"/>
        <v>Costa Rica</v>
      </c>
      <c r="B137" s="46" t="e">
        <f t="shared" si="6"/>
        <v>#REF!</v>
      </c>
      <c r="C137" t="str">
        <f t="shared" si="6"/>
        <v>Net Ext. Debt Position, General Government, Long-term, Trade credit and advances, USD</v>
      </c>
      <c r="D137" t="str">
        <f t="shared" si="6"/>
        <v>DT.DOD.DLTT.CD.GG.AR.NE.US</v>
      </c>
      <c r="E137" t="str">
        <f t="shared" si="6"/>
        <v>Millions (0)</v>
      </c>
      <c r="F137" t="e" cm="1">
        <f t="array" ref="F137">+_xlfn.XLOOKUP($L$1&amp;L137,#REF!&amp;#REF!,#REF!)</f>
        <v>#REF!</v>
      </c>
      <c r="K137" s="49" t="e">
        <f>+VLOOKUP($L$1,#REF!,2,FALSE)</f>
        <v>#REF!</v>
      </c>
      <c r="L137" t="s">
        <v>272</v>
      </c>
      <c r="M137" s="46" t="s">
        <v>175</v>
      </c>
      <c r="N137" t="s">
        <v>224</v>
      </c>
    </row>
    <row r="138" spans="1:14" x14ac:dyDescent="0.4">
      <c r="A138" t="str">
        <f t="shared" si="7"/>
        <v>Costa Rica</v>
      </c>
      <c r="B138" s="46" t="e">
        <f t="shared" si="6"/>
        <v>#REF!</v>
      </c>
      <c r="C138" t="str">
        <f t="shared" si="6"/>
        <v>Net Ext. Debt Position, General Government, Long-term, Other debt instruments, USD</v>
      </c>
      <c r="D138" t="str">
        <f t="shared" si="6"/>
        <v>DT.DOD.DLTO.CD.GG.AR.NE.US</v>
      </c>
      <c r="E138" t="str">
        <f t="shared" si="6"/>
        <v>Millions (0)</v>
      </c>
      <c r="F138" t="e" cm="1">
        <f t="array" ref="F138">+_xlfn.XLOOKUP($L$1&amp;L138,#REF!&amp;#REF!,#REF!)</f>
        <v>#REF!</v>
      </c>
      <c r="K138" s="49" t="e">
        <f>+VLOOKUP($L$1,#REF!,2,FALSE)</f>
        <v>#REF!</v>
      </c>
      <c r="L138" t="s">
        <v>271</v>
      </c>
      <c r="M138" s="46" t="s">
        <v>176</v>
      </c>
      <c r="N138" t="s">
        <v>224</v>
      </c>
    </row>
    <row r="139" spans="1:14" x14ac:dyDescent="0.4">
      <c r="A139" t="str">
        <f t="shared" si="7"/>
        <v>Costa Rica</v>
      </c>
      <c r="B139" s="46" t="e">
        <f t="shared" si="6"/>
        <v>#REF!</v>
      </c>
      <c r="C139" t="str">
        <f t="shared" si="6"/>
        <v>Net Ext. Debt Position, Central Bank, All maturities, All instruments, USD</v>
      </c>
      <c r="D139" t="str">
        <f t="shared" si="6"/>
        <v>DT.DOD.DECT.CD.MA.AR.NE.US</v>
      </c>
      <c r="E139" t="str">
        <f t="shared" si="6"/>
        <v>Millions (0)</v>
      </c>
      <c r="F139" t="e" cm="1">
        <f t="array" ref="F139">+_xlfn.XLOOKUP($L$1&amp;L139,#REF!&amp;#REF!,#REF!)</f>
        <v>#REF!</v>
      </c>
      <c r="K139" s="49" t="e">
        <f>+VLOOKUP($L$1,#REF!,2,FALSE)</f>
        <v>#REF!</v>
      </c>
      <c r="L139" t="s">
        <v>270</v>
      </c>
      <c r="M139" s="46" t="s">
        <v>177</v>
      </c>
      <c r="N139" t="s">
        <v>224</v>
      </c>
    </row>
    <row r="140" spans="1:14" x14ac:dyDescent="0.4">
      <c r="A140" t="str">
        <f t="shared" si="7"/>
        <v>Costa Rica</v>
      </c>
      <c r="B140" s="46" t="e">
        <f t="shared" si="6"/>
        <v>#REF!</v>
      </c>
      <c r="C140" t="str">
        <f t="shared" si="6"/>
        <v>Net Ext. Debt Position, Central Bank, Short-term, All instruments, USD</v>
      </c>
      <c r="D140" t="str">
        <f t="shared" si="6"/>
        <v>DT.DOD.DSTC.CD.MA.AR.NE.US</v>
      </c>
      <c r="E140" t="str">
        <f t="shared" si="6"/>
        <v>Millions (0)</v>
      </c>
      <c r="F140" t="e" cm="1">
        <f t="array" ref="F140">+_xlfn.XLOOKUP($L$1&amp;L140,#REF!&amp;#REF!,#REF!)</f>
        <v>#REF!</v>
      </c>
      <c r="K140" s="49" t="e">
        <f>+VLOOKUP($L$1,#REF!,2,FALSE)</f>
        <v>#REF!</v>
      </c>
      <c r="L140" t="s">
        <v>269</v>
      </c>
      <c r="M140" s="46" t="s">
        <v>178</v>
      </c>
      <c r="N140" t="s">
        <v>224</v>
      </c>
    </row>
    <row r="141" spans="1:14" x14ac:dyDescent="0.4">
      <c r="A141" t="str">
        <f t="shared" si="7"/>
        <v>Costa Rica</v>
      </c>
      <c r="B141" s="46" t="e">
        <f t="shared" si="6"/>
        <v>#REF!</v>
      </c>
      <c r="C141" t="str">
        <f t="shared" si="6"/>
        <v>Net Ext. Debt Position, Central Bank, Short-term, Currency and deposits, USD</v>
      </c>
      <c r="D141" t="str">
        <f t="shared" si="6"/>
        <v>DT.DOD.DSCD.CD.MA.AR.NE.US</v>
      </c>
      <c r="E141" t="str">
        <f t="shared" si="6"/>
        <v>Millions (0)</v>
      </c>
      <c r="F141" t="e" cm="1">
        <f t="array" ref="F141">+_xlfn.XLOOKUP($L$1&amp;L141,#REF!&amp;#REF!,#REF!)</f>
        <v>#REF!</v>
      </c>
      <c r="K141" s="49" t="e">
        <f>+VLOOKUP($L$1,#REF!,2,FALSE)</f>
        <v>#REF!</v>
      </c>
      <c r="L141" t="s">
        <v>268</v>
      </c>
      <c r="M141" s="46" t="s">
        <v>179</v>
      </c>
      <c r="N141" t="s">
        <v>224</v>
      </c>
    </row>
    <row r="142" spans="1:14" x14ac:dyDescent="0.4">
      <c r="A142" t="str">
        <f t="shared" si="7"/>
        <v>Costa Rica</v>
      </c>
      <c r="B142" s="46" t="e">
        <f t="shared" si="6"/>
        <v>#REF!</v>
      </c>
      <c r="C142" t="str">
        <f t="shared" si="6"/>
        <v>Net Ext. Debt Position, Central Bank, Short-term, Debt securities, USD</v>
      </c>
      <c r="D142" t="str">
        <f t="shared" si="6"/>
        <v>DT.DOD.DSTM.CD.MA.AR.NE.US</v>
      </c>
      <c r="E142" t="str">
        <f t="shared" si="6"/>
        <v>Millions (0)</v>
      </c>
      <c r="F142" t="e" cm="1">
        <f t="array" ref="F142">+_xlfn.XLOOKUP($L$1&amp;L142,#REF!&amp;#REF!,#REF!)</f>
        <v>#REF!</v>
      </c>
      <c r="K142" s="49" t="e">
        <f>+VLOOKUP($L$1,#REF!,2,FALSE)</f>
        <v>#REF!</v>
      </c>
      <c r="L142" t="s">
        <v>267</v>
      </c>
      <c r="M142" s="46" t="s">
        <v>180</v>
      </c>
      <c r="N142" t="s">
        <v>224</v>
      </c>
    </row>
    <row r="143" spans="1:14" x14ac:dyDescent="0.4">
      <c r="A143" t="str">
        <f t="shared" si="7"/>
        <v>Costa Rica</v>
      </c>
      <c r="B143" s="46" t="e">
        <f t="shared" si="6"/>
        <v>#REF!</v>
      </c>
      <c r="C143" t="str">
        <f t="shared" si="6"/>
        <v>Net Ext. Debt Position, Central Bank, Short-term, Loans, USD</v>
      </c>
      <c r="D143" t="str">
        <f t="shared" si="6"/>
        <v>DT.DOD.DSTL.CD.MA.AR.NE.US</v>
      </c>
      <c r="E143" t="str">
        <f t="shared" si="6"/>
        <v>Millions (0)</v>
      </c>
      <c r="F143" t="e" cm="1">
        <f t="array" ref="F143">+_xlfn.XLOOKUP($L$1&amp;L143,#REF!&amp;#REF!,#REF!)</f>
        <v>#REF!</v>
      </c>
      <c r="K143" s="49" t="e">
        <f>+VLOOKUP($L$1,#REF!,2,FALSE)</f>
        <v>#REF!</v>
      </c>
      <c r="L143" t="s">
        <v>266</v>
      </c>
      <c r="M143" s="46" t="s">
        <v>181</v>
      </c>
      <c r="N143" t="s">
        <v>224</v>
      </c>
    </row>
    <row r="144" spans="1:14" x14ac:dyDescent="0.4">
      <c r="A144" t="str">
        <f t="shared" si="7"/>
        <v>Costa Rica</v>
      </c>
      <c r="B144" s="46" t="e">
        <f t="shared" si="6"/>
        <v>#REF!</v>
      </c>
      <c r="C144" t="str">
        <f t="shared" si="6"/>
        <v>Net Ext. Debt Position, Central Bank, Short-term, Trade credit and advances, USD</v>
      </c>
      <c r="D144" t="str">
        <f t="shared" si="6"/>
        <v>DT.DOD.DSTT.CD.MA.AR.NE.US</v>
      </c>
      <c r="E144" t="str">
        <f t="shared" si="6"/>
        <v>Millions (0)</v>
      </c>
      <c r="F144" t="e" cm="1">
        <f t="array" ref="F144">+_xlfn.XLOOKUP($L$1&amp;L144,#REF!&amp;#REF!,#REF!)</f>
        <v>#REF!</v>
      </c>
      <c r="K144" s="49" t="e">
        <f>+VLOOKUP($L$1,#REF!,2,FALSE)</f>
        <v>#REF!</v>
      </c>
      <c r="L144" t="s">
        <v>265</v>
      </c>
      <c r="M144" s="46" t="s">
        <v>182</v>
      </c>
      <c r="N144" t="s">
        <v>224</v>
      </c>
    </row>
    <row r="145" spans="1:14" x14ac:dyDescent="0.4">
      <c r="A145" t="str">
        <f t="shared" si="7"/>
        <v>Costa Rica</v>
      </c>
      <c r="B145" s="46" t="e">
        <f t="shared" si="6"/>
        <v>#REF!</v>
      </c>
      <c r="C145" t="str">
        <f t="shared" si="6"/>
        <v>Net Ext. Debt Position, Central Bank, Short-term, Unallocated gold accounts included in monetary gold, USD</v>
      </c>
      <c r="D145" t="str">
        <f t="shared" si="6"/>
        <v>DT.DOD.DSUN.CD.MA.AR.NE.US</v>
      </c>
      <c r="E145" t="str">
        <f t="shared" si="6"/>
        <v>Millions (0)</v>
      </c>
      <c r="F145" t="e" cm="1">
        <f t="array" ref="F145">+_xlfn.XLOOKUP($L$1&amp;L145,#REF!&amp;#REF!,#REF!)</f>
        <v>#REF!</v>
      </c>
      <c r="K145" s="49" t="e">
        <f>+VLOOKUP($L$1,#REF!,2,FALSE)</f>
        <v>#REF!</v>
      </c>
      <c r="L145" t="s">
        <v>264</v>
      </c>
      <c r="M145" s="46" t="s">
        <v>183</v>
      </c>
      <c r="N145" t="s">
        <v>224</v>
      </c>
    </row>
    <row r="146" spans="1:14" x14ac:dyDescent="0.4">
      <c r="A146" t="str">
        <f t="shared" si="7"/>
        <v>Costa Rica</v>
      </c>
      <c r="B146" s="46" t="e">
        <f t="shared" si="6"/>
        <v>#REF!</v>
      </c>
      <c r="C146" t="str">
        <f t="shared" si="6"/>
        <v>Net Ext. Debt Position, Central Bank, Short-term, Other debt instruments, USD</v>
      </c>
      <c r="D146" t="str">
        <f t="shared" si="6"/>
        <v>DT.DOD.DSOO.CD.MA.AR.NE.US</v>
      </c>
      <c r="E146" t="str">
        <f t="shared" si="6"/>
        <v>Millions (0)</v>
      </c>
      <c r="F146" t="e" cm="1">
        <f t="array" ref="F146">+_xlfn.XLOOKUP($L$1&amp;L146,#REF!&amp;#REF!,#REF!)</f>
        <v>#REF!</v>
      </c>
      <c r="K146" s="49" t="e">
        <f>+VLOOKUP($L$1,#REF!,2,FALSE)</f>
        <v>#REF!</v>
      </c>
      <c r="L146" t="s">
        <v>263</v>
      </c>
      <c r="M146" s="46" t="s">
        <v>184</v>
      </c>
      <c r="N146" t="s">
        <v>224</v>
      </c>
    </row>
    <row r="147" spans="1:14" x14ac:dyDescent="0.4">
      <c r="A147" t="str">
        <f t="shared" si="7"/>
        <v>Costa Rica</v>
      </c>
      <c r="B147" s="46" t="e">
        <f t="shared" si="6"/>
        <v>#REF!</v>
      </c>
      <c r="C147" t="str">
        <f t="shared" si="6"/>
        <v>Net Ext. Debt Position, Central Bank, Long-term, All instruments, USD</v>
      </c>
      <c r="D147" t="str">
        <f t="shared" si="6"/>
        <v>DT.DOD.DLXF.CD.MA.AR.NE.US</v>
      </c>
      <c r="E147" t="str">
        <f t="shared" si="6"/>
        <v>Millions (0)</v>
      </c>
      <c r="F147" t="e" cm="1">
        <f t="array" ref="F147">+_xlfn.XLOOKUP($L$1&amp;L147,#REF!&amp;#REF!,#REF!)</f>
        <v>#REF!</v>
      </c>
      <c r="K147" s="49" t="e">
        <f>+VLOOKUP($L$1,#REF!,2,FALSE)</f>
        <v>#REF!</v>
      </c>
      <c r="L147" t="s">
        <v>262</v>
      </c>
      <c r="M147" s="46" t="s">
        <v>185</v>
      </c>
      <c r="N147" t="s">
        <v>224</v>
      </c>
    </row>
    <row r="148" spans="1:14" x14ac:dyDescent="0.4">
      <c r="A148" t="str">
        <f t="shared" si="7"/>
        <v>Costa Rica</v>
      </c>
      <c r="B148" s="46" t="e">
        <f t="shared" si="6"/>
        <v>#REF!</v>
      </c>
      <c r="C148" t="str">
        <f t="shared" si="6"/>
        <v>Net Ext. Debt Position, Central Bank, Long-term, Special drawing rights (SDRs), USD</v>
      </c>
      <c r="D148" t="str">
        <f t="shared" si="6"/>
        <v>DT.DOD.DLTS.CD.MA.AR.NE.US</v>
      </c>
      <c r="E148" t="str">
        <f t="shared" si="6"/>
        <v>Millions (0)</v>
      </c>
      <c r="F148" t="e" cm="1">
        <f t="array" ref="F148">+_xlfn.XLOOKUP($L$1&amp;L148,#REF!&amp;#REF!,#REF!)</f>
        <v>#REF!</v>
      </c>
      <c r="K148" s="49" t="e">
        <f>+VLOOKUP($L$1,#REF!,2,FALSE)</f>
        <v>#REF!</v>
      </c>
      <c r="L148" t="s">
        <v>261</v>
      </c>
      <c r="M148" s="46" t="s">
        <v>186</v>
      </c>
      <c r="N148" t="s">
        <v>224</v>
      </c>
    </row>
    <row r="149" spans="1:14" x14ac:dyDescent="0.4">
      <c r="A149" t="str">
        <f t="shared" si="7"/>
        <v>Costa Rica</v>
      </c>
      <c r="B149" s="46" t="e">
        <f t="shared" si="6"/>
        <v>#REF!</v>
      </c>
      <c r="C149" t="str">
        <f t="shared" si="6"/>
        <v>Net Ext. Debt Position, Central Bank, Long-term, Currency and deposits, USD</v>
      </c>
      <c r="D149" t="str">
        <f t="shared" si="6"/>
        <v>DT.DOD.DLCD.CD.MA.AR.NE.US</v>
      </c>
      <c r="E149" t="str">
        <f t="shared" si="6"/>
        <v>Millions (0)</v>
      </c>
      <c r="F149" t="e" cm="1">
        <f t="array" ref="F149">+_xlfn.XLOOKUP($L$1&amp;L149,#REF!&amp;#REF!,#REF!)</f>
        <v>#REF!</v>
      </c>
      <c r="K149" s="49" t="e">
        <f>+VLOOKUP($L$1,#REF!,2,FALSE)</f>
        <v>#REF!</v>
      </c>
      <c r="L149" t="s">
        <v>260</v>
      </c>
      <c r="M149" s="46" t="s">
        <v>187</v>
      </c>
      <c r="N149" t="s">
        <v>224</v>
      </c>
    </row>
    <row r="150" spans="1:14" x14ac:dyDescent="0.4">
      <c r="A150" t="str">
        <f t="shared" si="7"/>
        <v>Costa Rica</v>
      </c>
      <c r="B150" s="46" t="e">
        <f t="shared" si="6"/>
        <v>#REF!</v>
      </c>
      <c r="C150" t="str">
        <f t="shared" si="6"/>
        <v>Net Ext. Debt Position, Central Bank, Long-term, Debt securities, USD</v>
      </c>
      <c r="D150" t="str">
        <f t="shared" si="6"/>
        <v>DT.DOD.DLBN.CD.MA.AR.NE.US</v>
      </c>
      <c r="E150" t="str">
        <f t="shared" si="6"/>
        <v>Millions (0)</v>
      </c>
      <c r="F150" t="e" cm="1">
        <f t="array" ref="F150">+_xlfn.XLOOKUP($L$1&amp;L150,#REF!&amp;#REF!,#REF!)</f>
        <v>#REF!</v>
      </c>
      <c r="K150" s="49" t="e">
        <f>+VLOOKUP($L$1,#REF!,2,FALSE)</f>
        <v>#REF!</v>
      </c>
      <c r="L150" t="s">
        <v>259</v>
      </c>
      <c r="M150" s="46" t="s">
        <v>188</v>
      </c>
      <c r="N150" t="s">
        <v>224</v>
      </c>
    </row>
    <row r="151" spans="1:14" x14ac:dyDescent="0.4">
      <c r="A151" t="str">
        <f t="shared" si="7"/>
        <v>Costa Rica</v>
      </c>
      <c r="B151" s="46" t="e">
        <f t="shared" si="6"/>
        <v>#REF!</v>
      </c>
      <c r="C151" t="str">
        <f t="shared" si="6"/>
        <v>Net Ext. Debt Position, Central Bank, Long-term, Loans, USD</v>
      </c>
      <c r="D151" t="str">
        <f t="shared" si="6"/>
        <v>DT.DOD.DLTL.CD.MA.AR.NE.US</v>
      </c>
      <c r="E151" t="str">
        <f t="shared" si="6"/>
        <v>Millions (0)</v>
      </c>
      <c r="F151" t="e" cm="1">
        <f t="array" ref="F151">+_xlfn.XLOOKUP($L$1&amp;L151,#REF!&amp;#REF!,#REF!)</f>
        <v>#REF!</v>
      </c>
      <c r="K151" s="49" t="e">
        <f>+VLOOKUP($L$1,#REF!,2,FALSE)</f>
        <v>#REF!</v>
      </c>
      <c r="L151" t="s">
        <v>258</v>
      </c>
      <c r="M151" s="46" t="s">
        <v>189</v>
      </c>
      <c r="N151" t="s">
        <v>224</v>
      </c>
    </row>
    <row r="152" spans="1:14" x14ac:dyDescent="0.4">
      <c r="A152" t="str">
        <f t="shared" si="7"/>
        <v>Costa Rica</v>
      </c>
      <c r="B152" s="46" t="e">
        <f t="shared" si="6"/>
        <v>#REF!</v>
      </c>
      <c r="C152" t="str">
        <f t="shared" si="6"/>
        <v>Net Ext. Debt Position, Central Bank, Long-term, Trade credit and advances , USD</v>
      </c>
      <c r="D152" t="str">
        <f t="shared" si="6"/>
        <v>DT.DOD.DLTT.CD.MA.AR.NE.US</v>
      </c>
      <c r="E152" t="str">
        <f t="shared" si="6"/>
        <v>Millions (0)</v>
      </c>
      <c r="F152" t="e" cm="1">
        <f t="array" ref="F152">+_xlfn.XLOOKUP($L$1&amp;L152,#REF!&amp;#REF!,#REF!)</f>
        <v>#REF!</v>
      </c>
      <c r="K152" s="49" t="e">
        <f>+VLOOKUP($L$1,#REF!,2,FALSE)</f>
        <v>#REF!</v>
      </c>
      <c r="L152" t="s">
        <v>257</v>
      </c>
      <c r="M152" s="46" t="s">
        <v>190</v>
      </c>
      <c r="N152" t="s">
        <v>224</v>
      </c>
    </row>
    <row r="153" spans="1:14" x14ac:dyDescent="0.4">
      <c r="A153" t="str">
        <f t="shared" si="7"/>
        <v>Costa Rica</v>
      </c>
      <c r="B153" s="46" t="e">
        <f t="shared" si="6"/>
        <v>#REF!</v>
      </c>
      <c r="C153" t="str">
        <f t="shared" si="6"/>
        <v>Net Ext. Debt Position, Central Bank, Long-term, Other debt instruments, USD</v>
      </c>
      <c r="D153" t="str">
        <f t="shared" si="6"/>
        <v>DT.DOD.DLTO.CD.MA.AR.NE.US</v>
      </c>
      <c r="E153" t="str">
        <f t="shared" si="6"/>
        <v>Millions (0)</v>
      </c>
      <c r="F153" t="e" cm="1">
        <f t="array" ref="F153">+_xlfn.XLOOKUP($L$1&amp;L153,#REF!&amp;#REF!,#REF!)</f>
        <v>#REF!</v>
      </c>
      <c r="K153" s="49" t="e">
        <f>+VLOOKUP($L$1,#REF!,2,FALSE)</f>
        <v>#REF!</v>
      </c>
      <c r="L153" t="s">
        <v>256</v>
      </c>
      <c r="M153" s="46" t="s">
        <v>191</v>
      </c>
      <c r="N153" t="s">
        <v>224</v>
      </c>
    </row>
    <row r="154" spans="1:14" x14ac:dyDescent="0.4">
      <c r="A154" t="str">
        <f t="shared" si="7"/>
        <v>Costa Rica</v>
      </c>
      <c r="B154" s="46" t="e">
        <f t="shared" si="6"/>
        <v>#REF!</v>
      </c>
      <c r="C154" t="str">
        <f t="shared" si="6"/>
        <v>Net Ext. Debt Position, Deposit-Taking Corp., exc. CB, All maturities, All instruments, USD</v>
      </c>
      <c r="D154" t="str">
        <f t="shared" si="6"/>
        <v>DT.DOD.DECT.CD.CB.AR.NE.US</v>
      </c>
      <c r="E154" t="str">
        <f t="shared" si="6"/>
        <v>Millions (0)</v>
      </c>
      <c r="F154" t="e" cm="1">
        <f t="array" ref="F154">+_xlfn.XLOOKUP($L$1&amp;L154,#REF!&amp;#REF!,#REF!)</f>
        <v>#REF!</v>
      </c>
      <c r="K154" s="49" t="e">
        <f>+VLOOKUP($L$1,#REF!,2,FALSE)</f>
        <v>#REF!</v>
      </c>
      <c r="L154" t="s">
        <v>255</v>
      </c>
      <c r="M154" s="46" t="s">
        <v>192</v>
      </c>
      <c r="N154" t="s">
        <v>224</v>
      </c>
    </row>
    <row r="155" spans="1:14" x14ac:dyDescent="0.4">
      <c r="A155" t="str">
        <f t="shared" si="7"/>
        <v>Costa Rica</v>
      </c>
      <c r="B155" s="46" t="e">
        <f t="shared" si="6"/>
        <v>#REF!</v>
      </c>
      <c r="C155" t="str">
        <f t="shared" si="6"/>
        <v>Net Ext. Debt Position, Deposit-Taking Corp., exc. CB, Short-term, All instruments, USD</v>
      </c>
      <c r="D155" t="str">
        <f t="shared" si="6"/>
        <v>DT.DOD.DSTC.CD.CB.AR.NE.US</v>
      </c>
      <c r="E155" t="str">
        <f t="shared" si="6"/>
        <v>Millions (0)</v>
      </c>
      <c r="F155" t="e" cm="1">
        <f t="array" ref="F155">+_xlfn.XLOOKUP($L$1&amp;L155,#REF!&amp;#REF!,#REF!)</f>
        <v>#REF!</v>
      </c>
      <c r="K155" s="49" t="e">
        <f>+VLOOKUP($L$1,#REF!,2,FALSE)</f>
        <v>#REF!</v>
      </c>
      <c r="L155" t="s">
        <v>254</v>
      </c>
      <c r="M155" s="46" t="s">
        <v>193</v>
      </c>
      <c r="N155" t="s">
        <v>224</v>
      </c>
    </row>
    <row r="156" spans="1:14" x14ac:dyDescent="0.4">
      <c r="A156" t="str">
        <f t="shared" si="7"/>
        <v>Costa Rica</v>
      </c>
      <c r="B156" s="46" t="e">
        <f t="shared" si="6"/>
        <v>#REF!</v>
      </c>
      <c r="C156" t="str">
        <f t="shared" si="6"/>
        <v>Net Ext. Debt Position, Deposit-Taking Corp., exc. CB, Short-term, Currency and deposits, USD</v>
      </c>
      <c r="D156" t="str">
        <f t="shared" si="6"/>
        <v>DT.DOD.DSCD.CD.CB.AR.NE.US</v>
      </c>
      <c r="E156" t="str">
        <f t="shared" si="6"/>
        <v>Millions (0)</v>
      </c>
      <c r="F156" t="e" cm="1">
        <f t="array" ref="F156">+_xlfn.XLOOKUP($L$1&amp;L156,#REF!&amp;#REF!,#REF!)</f>
        <v>#REF!</v>
      </c>
      <c r="K156" s="49" t="e">
        <f>+VLOOKUP($L$1,#REF!,2,FALSE)</f>
        <v>#REF!</v>
      </c>
      <c r="L156" t="s">
        <v>253</v>
      </c>
      <c r="M156" s="46" t="s">
        <v>194</v>
      </c>
      <c r="N156" t="s">
        <v>224</v>
      </c>
    </row>
    <row r="157" spans="1:14" x14ac:dyDescent="0.4">
      <c r="A157" t="str">
        <f t="shared" si="7"/>
        <v>Costa Rica</v>
      </c>
      <c r="B157" s="46" t="e">
        <f t="shared" si="6"/>
        <v>#REF!</v>
      </c>
      <c r="C157" t="str">
        <f t="shared" si="6"/>
        <v>Net Ext. Debt Position, Deposit-Taking Corp., exc. CB, Short-term, Debt securities, USD</v>
      </c>
      <c r="D157" t="str">
        <f t="shared" si="6"/>
        <v>DT.DOD.DSTM.CD.CB.AR.NE.US</v>
      </c>
      <c r="E157" t="str">
        <f t="shared" si="6"/>
        <v>Millions (0)</v>
      </c>
      <c r="F157" t="e" cm="1">
        <f t="array" ref="F157">+_xlfn.XLOOKUP($L$1&amp;L157,#REF!&amp;#REF!,#REF!)</f>
        <v>#REF!</v>
      </c>
      <c r="K157" s="49" t="e">
        <f>+VLOOKUP($L$1,#REF!,2,FALSE)</f>
        <v>#REF!</v>
      </c>
      <c r="L157" t="s">
        <v>252</v>
      </c>
      <c r="M157" s="46" t="s">
        <v>195</v>
      </c>
      <c r="N157" t="s">
        <v>224</v>
      </c>
    </row>
    <row r="158" spans="1:14" x14ac:dyDescent="0.4">
      <c r="A158" t="str">
        <f t="shared" si="7"/>
        <v>Costa Rica</v>
      </c>
      <c r="B158" s="46" t="e">
        <f t="shared" si="6"/>
        <v>#REF!</v>
      </c>
      <c r="C158" t="str">
        <f t="shared" si="6"/>
        <v>Net Ext. Debt Position, Deposit-Taking Corp., exc. CB, Short-term, Loans, USD</v>
      </c>
      <c r="D158" t="str">
        <f t="shared" si="6"/>
        <v>DT.DOD.DSTL.CD.CB.AR.NE.US</v>
      </c>
      <c r="E158" t="str">
        <f t="shared" si="6"/>
        <v>Millions (0)</v>
      </c>
      <c r="F158" t="e" cm="1">
        <f t="array" ref="F158">+_xlfn.XLOOKUP($L$1&amp;L158,#REF!&amp;#REF!,#REF!)</f>
        <v>#REF!</v>
      </c>
      <c r="K158" s="49" t="e">
        <f>+VLOOKUP($L$1,#REF!,2,FALSE)</f>
        <v>#REF!</v>
      </c>
      <c r="L158" t="s">
        <v>251</v>
      </c>
      <c r="M158" s="46" t="s">
        <v>196</v>
      </c>
      <c r="N158" t="s">
        <v>224</v>
      </c>
    </row>
    <row r="159" spans="1:14" x14ac:dyDescent="0.4">
      <c r="A159" t="str">
        <f t="shared" si="7"/>
        <v>Costa Rica</v>
      </c>
      <c r="B159" s="46" t="e">
        <f t="shared" si="6"/>
        <v>#REF!</v>
      </c>
      <c r="C159" t="str">
        <f t="shared" si="6"/>
        <v>Net Ext. Debt Position, Deposit-Taking Corp., exc. CB, Short-term, Trade credit and advances, USD</v>
      </c>
      <c r="D159" t="str">
        <f t="shared" si="6"/>
        <v>DT.DOD.DSTT.CD.CB.AR.NE.US</v>
      </c>
      <c r="E159" t="str">
        <f t="shared" si="6"/>
        <v>Millions (0)</v>
      </c>
      <c r="F159" t="e" cm="1">
        <f t="array" ref="F159">+_xlfn.XLOOKUP($L$1&amp;L159,#REF!&amp;#REF!,#REF!)</f>
        <v>#REF!</v>
      </c>
      <c r="K159" s="49" t="e">
        <f>+VLOOKUP($L$1,#REF!,2,FALSE)</f>
        <v>#REF!</v>
      </c>
      <c r="L159" t="s">
        <v>250</v>
      </c>
      <c r="M159" s="46" t="s">
        <v>197</v>
      </c>
      <c r="N159" t="s">
        <v>224</v>
      </c>
    </row>
    <row r="160" spans="1:14" x14ac:dyDescent="0.4">
      <c r="A160" t="str">
        <f t="shared" si="7"/>
        <v>Costa Rica</v>
      </c>
      <c r="B160" s="46" t="e">
        <f t="shared" si="6"/>
        <v>#REF!</v>
      </c>
      <c r="C160" t="str">
        <f t="shared" si="6"/>
        <v>Net Ext. Debt Position, Deposit-Taking Corp., exc. CB, Short-term, Other debt instruments, USD</v>
      </c>
      <c r="D160" t="str">
        <f t="shared" si="6"/>
        <v>DT.DOD.DSOO.CD.CB.AR.NE.US</v>
      </c>
      <c r="E160" t="str">
        <f t="shared" si="6"/>
        <v>Millions (0)</v>
      </c>
      <c r="F160" t="e" cm="1">
        <f t="array" ref="F160">+_xlfn.XLOOKUP($L$1&amp;L160,#REF!&amp;#REF!,#REF!)</f>
        <v>#REF!</v>
      </c>
      <c r="K160" s="49" t="e">
        <f>+VLOOKUP($L$1,#REF!,2,FALSE)</f>
        <v>#REF!</v>
      </c>
      <c r="L160" t="s">
        <v>249</v>
      </c>
      <c r="M160" s="46" t="s">
        <v>198</v>
      </c>
      <c r="N160" t="s">
        <v>224</v>
      </c>
    </row>
    <row r="161" spans="1:14" x14ac:dyDescent="0.4">
      <c r="A161" t="str">
        <f t="shared" si="7"/>
        <v>Costa Rica</v>
      </c>
      <c r="B161" s="46" t="e">
        <f t="shared" si="6"/>
        <v>#REF!</v>
      </c>
      <c r="C161" t="str">
        <f t="shared" si="6"/>
        <v>Net Ext. Debt Position, Deposit-Taking Corp., exc. CB, Long-term, All instruments, USD</v>
      </c>
      <c r="D161" t="str">
        <f t="shared" si="6"/>
        <v>DT.DOD.DLXF.CD.CB.AR.NE.US</v>
      </c>
      <c r="E161" t="str">
        <f t="shared" si="6"/>
        <v>Millions (0)</v>
      </c>
      <c r="F161" t="e" cm="1">
        <f t="array" ref="F161">+_xlfn.XLOOKUP($L$1&amp;L161,#REF!&amp;#REF!,#REF!)</f>
        <v>#REF!</v>
      </c>
      <c r="K161" s="49" t="e">
        <f>+VLOOKUP($L$1,#REF!,2,FALSE)</f>
        <v>#REF!</v>
      </c>
      <c r="L161" t="s">
        <v>248</v>
      </c>
      <c r="M161" s="46" t="s">
        <v>199</v>
      </c>
      <c r="N161" t="s">
        <v>224</v>
      </c>
    </row>
    <row r="162" spans="1:14" x14ac:dyDescent="0.4">
      <c r="A162" t="str">
        <f t="shared" si="7"/>
        <v>Costa Rica</v>
      </c>
      <c r="B162" s="46" t="e">
        <f t="shared" ref="B162:E184" si="8">+K162</f>
        <v>#REF!</v>
      </c>
      <c r="C162" t="str">
        <f t="shared" si="8"/>
        <v>Net Ext. Debt Position, Deposit-Taking Corp., exc. CB, Long-term, Currency and deposits, USD</v>
      </c>
      <c r="D162" t="str">
        <f t="shared" si="8"/>
        <v>DT.DOD.DLCD.CD.CB.AR.NE.US</v>
      </c>
      <c r="E162" t="str">
        <f t="shared" si="8"/>
        <v>Millions (0)</v>
      </c>
      <c r="F162" t="e" cm="1">
        <f t="array" ref="F162">+_xlfn.XLOOKUP($L$1&amp;L162,#REF!&amp;#REF!,#REF!)</f>
        <v>#REF!</v>
      </c>
      <c r="K162" s="49" t="e">
        <f>+VLOOKUP($L$1,#REF!,2,FALSE)</f>
        <v>#REF!</v>
      </c>
      <c r="L162" t="s">
        <v>247</v>
      </c>
      <c r="M162" s="46" t="s">
        <v>200</v>
      </c>
      <c r="N162" t="s">
        <v>224</v>
      </c>
    </row>
    <row r="163" spans="1:14" x14ac:dyDescent="0.4">
      <c r="A163" t="str">
        <f t="shared" si="7"/>
        <v>Costa Rica</v>
      </c>
      <c r="B163" s="46" t="e">
        <f t="shared" si="8"/>
        <v>#REF!</v>
      </c>
      <c r="C163" t="str">
        <f t="shared" si="8"/>
        <v>Net Ext. Debt Position, Deposit-Taking Corp., exc. CB, Long-term, Debt securities, USD</v>
      </c>
      <c r="D163" t="str">
        <f t="shared" si="8"/>
        <v>DT.DOD.DLBN.CD.CB.AR.NE.US</v>
      </c>
      <c r="E163" t="str">
        <f t="shared" si="8"/>
        <v>Millions (0)</v>
      </c>
      <c r="F163" t="e" cm="1">
        <f t="array" ref="F163">+_xlfn.XLOOKUP($L$1&amp;L163,#REF!&amp;#REF!,#REF!)</f>
        <v>#REF!</v>
      </c>
      <c r="K163" s="49" t="e">
        <f>+VLOOKUP($L$1,#REF!,2,FALSE)</f>
        <v>#REF!</v>
      </c>
      <c r="L163" t="s">
        <v>246</v>
      </c>
      <c r="M163" s="46" t="s">
        <v>201</v>
      </c>
      <c r="N163" t="s">
        <v>224</v>
      </c>
    </row>
    <row r="164" spans="1:14" x14ac:dyDescent="0.4">
      <c r="A164" t="str">
        <f t="shared" si="7"/>
        <v>Costa Rica</v>
      </c>
      <c r="B164" s="46" t="e">
        <f t="shared" si="8"/>
        <v>#REF!</v>
      </c>
      <c r="C164" t="str">
        <f t="shared" si="8"/>
        <v>Net Ext. Debt Position, Deposit-Taking Corp., exc. CB, Long-term, Loans, USD</v>
      </c>
      <c r="D164" t="str">
        <f t="shared" si="8"/>
        <v>DT.DOD.DLTL.CD.CB.AR.NE.US</v>
      </c>
      <c r="E164" t="str">
        <f t="shared" si="8"/>
        <v>Millions (0)</v>
      </c>
      <c r="F164" t="e" cm="1">
        <f t="array" ref="F164">+_xlfn.XLOOKUP($L$1&amp;L164,#REF!&amp;#REF!,#REF!)</f>
        <v>#REF!</v>
      </c>
      <c r="K164" s="49" t="e">
        <f>+VLOOKUP($L$1,#REF!,2,FALSE)</f>
        <v>#REF!</v>
      </c>
      <c r="L164" t="s">
        <v>245</v>
      </c>
      <c r="M164" s="46" t="s">
        <v>202</v>
      </c>
      <c r="N164" t="s">
        <v>224</v>
      </c>
    </row>
    <row r="165" spans="1:14" x14ac:dyDescent="0.4">
      <c r="A165" t="str">
        <f t="shared" si="7"/>
        <v>Costa Rica</v>
      </c>
      <c r="B165" s="46" t="e">
        <f t="shared" si="8"/>
        <v>#REF!</v>
      </c>
      <c r="C165" t="str">
        <f t="shared" si="8"/>
        <v>Net Ext. Debt Position, Deposit-Taking Corp., exc. CB, Long-term, Trade credit and advances, USD</v>
      </c>
      <c r="D165" t="str">
        <f t="shared" si="8"/>
        <v>DT.DOD.DLTT.CD.CB.AR.NE.US</v>
      </c>
      <c r="E165" t="str">
        <f t="shared" si="8"/>
        <v>Millions (0)</v>
      </c>
      <c r="F165" t="e" cm="1">
        <f t="array" ref="F165">+_xlfn.XLOOKUP($L$1&amp;L165,#REF!&amp;#REF!,#REF!)</f>
        <v>#REF!</v>
      </c>
      <c r="K165" s="49" t="e">
        <f>+VLOOKUP($L$1,#REF!,2,FALSE)</f>
        <v>#REF!</v>
      </c>
      <c r="L165" t="s">
        <v>244</v>
      </c>
      <c r="M165" s="46" t="s">
        <v>203</v>
      </c>
      <c r="N165" t="s">
        <v>224</v>
      </c>
    </row>
    <row r="166" spans="1:14" x14ac:dyDescent="0.4">
      <c r="A166" t="str">
        <f t="shared" si="7"/>
        <v>Costa Rica</v>
      </c>
      <c r="B166" s="46" t="e">
        <f t="shared" si="8"/>
        <v>#REF!</v>
      </c>
      <c r="C166" t="str">
        <f t="shared" si="8"/>
        <v>Net Ext. Debt Position, Deposit-Taking Corp., exc. CB, Long-term, Other debt instruments, USD</v>
      </c>
      <c r="D166" t="str">
        <f t="shared" si="8"/>
        <v>DT.DOD.DLTO.CD.CB.AR.NE.US</v>
      </c>
      <c r="E166" t="str">
        <f t="shared" si="8"/>
        <v>Millions (0)</v>
      </c>
      <c r="F166" t="e" cm="1">
        <f t="array" ref="F166">+_xlfn.XLOOKUP($L$1&amp;L166,#REF!&amp;#REF!,#REF!)</f>
        <v>#REF!</v>
      </c>
      <c r="K166" s="49" t="e">
        <f>+VLOOKUP($L$1,#REF!,2,FALSE)</f>
        <v>#REF!</v>
      </c>
      <c r="L166" t="s">
        <v>243</v>
      </c>
      <c r="M166" s="46" t="s">
        <v>204</v>
      </c>
      <c r="N166" t="s">
        <v>224</v>
      </c>
    </row>
    <row r="167" spans="1:14" x14ac:dyDescent="0.4">
      <c r="A167" t="str">
        <f t="shared" si="7"/>
        <v>Costa Rica</v>
      </c>
      <c r="B167" s="46" t="e">
        <f t="shared" si="8"/>
        <v>#REF!</v>
      </c>
      <c r="C167" t="str">
        <f t="shared" si="8"/>
        <v>Net Ext. Debt Position, Other Sectors, All maturities, All instruments, USD</v>
      </c>
      <c r="D167" t="str">
        <f t="shared" si="8"/>
        <v>DT.DOD.DECT.CD.OT.AR.NE.US</v>
      </c>
      <c r="E167" t="str">
        <f t="shared" si="8"/>
        <v>Millions (0)</v>
      </c>
      <c r="F167" t="e" cm="1">
        <f t="array" ref="F167">+_xlfn.XLOOKUP($L$1&amp;L167,#REF!&amp;#REF!,#REF!)</f>
        <v>#REF!</v>
      </c>
      <c r="K167" s="49" t="e">
        <f>+VLOOKUP($L$1,#REF!,2,FALSE)</f>
        <v>#REF!</v>
      </c>
      <c r="L167" t="s">
        <v>242</v>
      </c>
      <c r="M167" s="46" t="s">
        <v>205</v>
      </c>
      <c r="N167" t="s">
        <v>224</v>
      </c>
    </row>
    <row r="168" spans="1:14" x14ac:dyDescent="0.4">
      <c r="A168" t="str">
        <f t="shared" si="7"/>
        <v>Costa Rica</v>
      </c>
      <c r="B168" s="46" t="e">
        <f t="shared" si="8"/>
        <v>#REF!</v>
      </c>
      <c r="C168" t="str">
        <f t="shared" si="8"/>
        <v>Net Ext. Debt Position, Other Sectors, Short-term, All instruments, USD</v>
      </c>
      <c r="D168" t="str">
        <f t="shared" si="8"/>
        <v>DT.DOD.DSTC.CD.OT.AR.NE.US</v>
      </c>
      <c r="E168" t="str">
        <f t="shared" si="8"/>
        <v>Millions (0)</v>
      </c>
      <c r="F168" t="e" cm="1">
        <f t="array" ref="F168">+_xlfn.XLOOKUP($L$1&amp;L168,#REF!&amp;#REF!,#REF!)</f>
        <v>#REF!</v>
      </c>
      <c r="K168" s="49" t="e">
        <f>+VLOOKUP($L$1,#REF!,2,FALSE)</f>
        <v>#REF!</v>
      </c>
      <c r="L168" t="s">
        <v>241</v>
      </c>
      <c r="M168" s="46" t="s">
        <v>206</v>
      </c>
      <c r="N168" t="s">
        <v>224</v>
      </c>
    </row>
    <row r="169" spans="1:14" x14ac:dyDescent="0.4">
      <c r="A169" t="str">
        <f t="shared" si="7"/>
        <v>Costa Rica</v>
      </c>
      <c r="B169" s="46" t="e">
        <f t="shared" si="8"/>
        <v>#REF!</v>
      </c>
      <c r="C169" t="str">
        <f t="shared" si="8"/>
        <v>Net Ext. Debt Position, Other Sectors, Short-term, Currency and deposits, USD</v>
      </c>
      <c r="D169" t="str">
        <f t="shared" si="8"/>
        <v>DT.DOD.DSCD.CD.OT.AR.NE.US</v>
      </c>
      <c r="E169" t="str">
        <f t="shared" si="8"/>
        <v>Millions (0)</v>
      </c>
      <c r="F169" t="e" cm="1">
        <f t="array" ref="F169">+_xlfn.XLOOKUP($L$1&amp;L169,#REF!&amp;#REF!,#REF!)</f>
        <v>#REF!</v>
      </c>
      <c r="K169" s="49" t="e">
        <f>+VLOOKUP($L$1,#REF!,2,FALSE)</f>
        <v>#REF!</v>
      </c>
      <c r="L169" t="s">
        <v>240</v>
      </c>
      <c r="M169" s="46" t="s">
        <v>207</v>
      </c>
      <c r="N169" t="s">
        <v>224</v>
      </c>
    </row>
    <row r="170" spans="1:14" x14ac:dyDescent="0.4">
      <c r="A170" t="str">
        <f t="shared" si="7"/>
        <v>Costa Rica</v>
      </c>
      <c r="B170" s="46" t="e">
        <f t="shared" si="8"/>
        <v>#REF!</v>
      </c>
      <c r="C170" t="str">
        <f t="shared" si="8"/>
        <v>Net Ext. Debt Position, Other Sectors, Short-term, Debt securities, USD</v>
      </c>
      <c r="D170" t="str">
        <f t="shared" si="8"/>
        <v>DT.DOD.DSTM.CD.OT.AR.NE.US</v>
      </c>
      <c r="E170" t="str">
        <f t="shared" si="8"/>
        <v>Millions (0)</v>
      </c>
      <c r="F170" t="e" cm="1">
        <f t="array" ref="F170">+_xlfn.XLOOKUP($L$1&amp;L170,#REF!&amp;#REF!,#REF!)</f>
        <v>#REF!</v>
      </c>
      <c r="K170" s="49" t="e">
        <f>+VLOOKUP($L$1,#REF!,2,FALSE)</f>
        <v>#REF!</v>
      </c>
      <c r="L170" t="s">
        <v>239</v>
      </c>
      <c r="M170" s="46" t="s">
        <v>208</v>
      </c>
      <c r="N170" t="s">
        <v>224</v>
      </c>
    </row>
    <row r="171" spans="1:14" x14ac:dyDescent="0.4">
      <c r="A171" t="str">
        <f t="shared" si="7"/>
        <v>Costa Rica</v>
      </c>
      <c r="B171" s="46" t="e">
        <f t="shared" si="8"/>
        <v>#REF!</v>
      </c>
      <c r="C171" t="str">
        <f t="shared" si="8"/>
        <v>Net Ext. Debt Position, Other Sectors, Short-term, Loans, USD</v>
      </c>
      <c r="D171" t="str">
        <f t="shared" si="8"/>
        <v>DT.DOD.DSTL.CD.OT.AR.NE.US</v>
      </c>
      <c r="E171" t="str">
        <f t="shared" si="8"/>
        <v>Millions (0)</v>
      </c>
      <c r="F171" t="e" cm="1">
        <f t="array" ref="F171">+_xlfn.XLOOKUP($L$1&amp;L171,#REF!&amp;#REF!,#REF!)</f>
        <v>#REF!</v>
      </c>
      <c r="K171" s="49" t="e">
        <f>+VLOOKUP($L$1,#REF!,2,FALSE)</f>
        <v>#REF!</v>
      </c>
      <c r="L171" t="s">
        <v>238</v>
      </c>
      <c r="M171" s="46" t="s">
        <v>209</v>
      </c>
      <c r="N171" t="s">
        <v>224</v>
      </c>
    </row>
    <row r="172" spans="1:14" x14ac:dyDescent="0.4">
      <c r="A172" t="str">
        <f t="shared" si="7"/>
        <v>Costa Rica</v>
      </c>
      <c r="B172" s="46" t="e">
        <f t="shared" si="8"/>
        <v>#REF!</v>
      </c>
      <c r="C172" t="str">
        <f t="shared" si="8"/>
        <v>Net Ext. Debt Position, Other Sectors, Short-term, Trade credit and advances, USD</v>
      </c>
      <c r="D172" t="str">
        <f t="shared" si="8"/>
        <v>DT.DOD.DSTT.CD.OT.AR.NE.US</v>
      </c>
      <c r="E172" t="str">
        <f t="shared" si="8"/>
        <v>Millions (0)</v>
      </c>
      <c r="F172" t="e" cm="1">
        <f t="array" ref="F172">+_xlfn.XLOOKUP($L$1&amp;L172,#REF!&amp;#REF!,#REF!)</f>
        <v>#REF!</v>
      </c>
      <c r="K172" s="49" t="e">
        <f>+VLOOKUP($L$1,#REF!,2,FALSE)</f>
        <v>#REF!</v>
      </c>
      <c r="L172" t="s">
        <v>237</v>
      </c>
      <c r="M172" s="46" t="s">
        <v>210</v>
      </c>
      <c r="N172" t="s">
        <v>224</v>
      </c>
    </row>
    <row r="173" spans="1:14" x14ac:dyDescent="0.4">
      <c r="A173" t="str">
        <f t="shared" si="7"/>
        <v>Costa Rica</v>
      </c>
      <c r="B173" s="46" t="e">
        <f t="shared" si="8"/>
        <v>#REF!</v>
      </c>
      <c r="C173" t="str">
        <f t="shared" si="8"/>
        <v>Net Ext. Debt Position, Other Sectors, Short-term, Other debt instruments, USD</v>
      </c>
      <c r="D173" t="str">
        <f t="shared" si="8"/>
        <v>DT.DOD.DSOO.CD.OT.AR.NE.US</v>
      </c>
      <c r="E173" t="str">
        <f t="shared" si="8"/>
        <v>Millions (0)</v>
      </c>
      <c r="F173" t="e" cm="1">
        <f t="array" ref="F173">+_xlfn.XLOOKUP($L$1&amp;L173,#REF!&amp;#REF!,#REF!)</f>
        <v>#REF!</v>
      </c>
      <c r="K173" s="49" t="e">
        <f>+VLOOKUP($L$1,#REF!,2,FALSE)</f>
        <v>#REF!</v>
      </c>
      <c r="L173" t="s">
        <v>236</v>
      </c>
      <c r="M173" s="46" t="s">
        <v>211</v>
      </c>
      <c r="N173" t="s">
        <v>224</v>
      </c>
    </row>
    <row r="174" spans="1:14" x14ac:dyDescent="0.4">
      <c r="A174" t="str">
        <f t="shared" si="7"/>
        <v>Costa Rica</v>
      </c>
      <c r="B174" s="46" t="e">
        <f t="shared" si="8"/>
        <v>#REF!</v>
      </c>
      <c r="C174" t="str">
        <f t="shared" si="8"/>
        <v>Net Ext. Debt Position, Other Sectors, Long-term, All instruments, USD</v>
      </c>
      <c r="D174" t="str">
        <f t="shared" si="8"/>
        <v>DT.DOD.DLXF.CD.OT.AR.NE.US</v>
      </c>
      <c r="E174" t="str">
        <f t="shared" si="8"/>
        <v>Millions (0)</v>
      </c>
      <c r="F174" t="e" cm="1">
        <f t="array" ref="F174">+_xlfn.XLOOKUP($L$1&amp;L174,#REF!&amp;#REF!,#REF!)</f>
        <v>#REF!</v>
      </c>
      <c r="K174" s="49" t="e">
        <f>+VLOOKUP($L$1,#REF!,2,FALSE)</f>
        <v>#REF!</v>
      </c>
      <c r="L174" t="s">
        <v>235</v>
      </c>
      <c r="M174" s="46" t="s">
        <v>212</v>
      </c>
      <c r="N174" t="s">
        <v>224</v>
      </c>
    </row>
    <row r="175" spans="1:14" x14ac:dyDescent="0.4">
      <c r="A175" t="str">
        <f t="shared" si="7"/>
        <v>Costa Rica</v>
      </c>
      <c r="B175" s="46" t="e">
        <f t="shared" si="8"/>
        <v>#REF!</v>
      </c>
      <c r="C175" t="str">
        <f t="shared" si="8"/>
        <v>Net Ext. Debt Position, Other Sectors, Long-term, Currency and deposits, USD</v>
      </c>
      <c r="D175" t="str">
        <f t="shared" si="8"/>
        <v>DT.DOD.DLCD.CD.OT.AR.NE.US</v>
      </c>
      <c r="E175" t="str">
        <f t="shared" si="8"/>
        <v>Millions (0)</v>
      </c>
      <c r="F175" t="e" cm="1">
        <f t="array" ref="F175">+_xlfn.XLOOKUP($L$1&amp;L175,#REF!&amp;#REF!,#REF!)</f>
        <v>#REF!</v>
      </c>
      <c r="K175" s="49" t="e">
        <f>+VLOOKUP($L$1,#REF!,2,FALSE)</f>
        <v>#REF!</v>
      </c>
      <c r="L175" t="s">
        <v>234</v>
      </c>
      <c r="M175" s="46" t="s">
        <v>213</v>
      </c>
      <c r="N175" t="s">
        <v>224</v>
      </c>
    </row>
    <row r="176" spans="1:14" x14ac:dyDescent="0.4">
      <c r="A176" t="str">
        <f t="shared" si="7"/>
        <v>Costa Rica</v>
      </c>
      <c r="B176" s="46" t="e">
        <f t="shared" si="8"/>
        <v>#REF!</v>
      </c>
      <c r="C176" t="str">
        <f t="shared" si="8"/>
        <v>Net Ext. Debt Position, Other Sectors, Long-term, Debt securities, USD</v>
      </c>
      <c r="D176" t="str">
        <f t="shared" si="8"/>
        <v>DT.DOD.DLBN.CD.OT.AR.NE.US</v>
      </c>
      <c r="E176" t="str">
        <f t="shared" si="8"/>
        <v>Millions (0)</v>
      </c>
      <c r="F176" t="e" cm="1">
        <f t="array" ref="F176">+_xlfn.XLOOKUP($L$1&amp;L176,#REF!&amp;#REF!,#REF!)</f>
        <v>#REF!</v>
      </c>
      <c r="K176" s="49" t="e">
        <f>+VLOOKUP($L$1,#REF!,2,FALSE)</f>
        <v>#REF!</v>
      </c>
      <c r="L176" t="s">
        <v>233</v>
      </c>
      <c r="M176" s="46" t="s">
        <v>214</v>
      </c>
      <c r="N176" t="s">
        <v>224</v>
      </c>
    </row>
    <row r="177" spans="1:14" x14ac:dyDescent="0.4">
      <c r="A177" t="str">
        <f t="shared" si="7"/>
        <v>Costa Rica</v>
      </c>
      <c r="B177" s="46" t="e">
        <f t="shared" si="8"/>
        <v>#REF!</v>
      </c>
      <c r="C177" t="str">
        <f t="shared" si="8"/>
        <v>Net Ext. Debt Position, Other Sectors, Long-term, Loans, USD</v>
      </c>
      <c r="D177" t="str">
        <f t="shared" si="8"/>
        <v>DT.DOD.DLTL.CD.OT.AR.NE.US</v>
      </c>
      <c r="E177" t="str">
        <f t="shared" si="8"/>
        <v>Millions (0)</v>
      </c>
      <c r="F177" t="e" cm="1">
        <f t="array" ref="F177">+_xlfn.XLOOKUP($L$1&amp;L177,#REF!&amp;#REF!,#REF!)</f>
        <v>#REF!</v>
      </c>
      <c r="K177" s="49" t="e">
        <f>+VLOOKUP($L$1,#REF!,2,FALSE)</f>
        <v>#REF!</v>
      </c>
      <c r="L177" t="s">
        <v>232</v>
      </c>
      <c r="M177" s="46" t="s">
        <v>215</v>
      </c>
      <c r="N177" t="s">
        <v>224</v>
      </c>
    </row>
    <row r="178" spans="1:14" x14ac:dyDescent="0.4">
      <c r="A178" t="str">
        <f t="shared" si="7"/>
        <v>Costa Rica</v>
      </c>
      <c r="B178" s="46" t="e">
        <f t="shared" si="8"/>
        <v>#REF!</v>
      </c>
      <c r="C178" t="str">
        <f t="shared" si="8"/>
        <v>Net Ext. Debt Position, Other Sectors, Long-term, Trade credit and advances, USD</v>
      </c>
      <c r="D178" t="str">
        <f t="shared" si="8"/>
        <v>DT.DOD.DLTT.CD.OT.AR.NE.US</v>
      </c>
      <c r="E178" t="str">
        <f t="shared" si="8"/>
        <v>Millions (0)</v>
      </c>
      <c r="F178" t="e" cm="1">
        <f t="array" ref="F178">+_xlfn.XLOOKUP($L$1&amp;L178,#REF!&amp;#REF!,#REF!)</f>
        <v>#REF!</v>
      </c>
      <c r="K178" s="49" t="e">
        <f>+VLOOKUP($L$1,#REF!,2,FALSE)</f>
        <v>#REF!</v>
      </c>
      <c r="L178" t="s">
        <v>231</v>
      </c>
      <c r="M178" s="46" t="s">
        <v>216</v>
      </c>
      <c r="N178" t="s">
        <v>224</v>
      </c>
    </row>
    <row r="179" spans="1:14" x14ac:dyDescent="0.4">
      <c r="A179" t="str">
        <f t="shared" si="7"/>
        <v>Costa Rica</v>
      </c>
      <c r="B179" s="46" t="e">
        <f t="shared" si="8"/>
        <v>#REF!</v>
      </c>
      <c r="C179" t="str">
        <f t="shared" si="8"/>
        <v>Net Ext. Debt Position, Other Sectors, Long-term, Other debt instruments, USD</v>
      </c>
      <c r="D179" t="str">
        <f t="shared" si="8"/>
        <v>DT.DOD.DLTO.CD.OT.AR.NE.US</v>
      </c>
      <c r="E179" t="str">
        <f t="shared" si="8"/>
        <v>Millions (0)</v>
      </c>
      <c r="F179" t="e" cm="1">
        <f t="array" ref="F179">+_xlfn.XLOOKUP($L$1&amp;L179,#REF!&amp;#REF!,#REF!)</f>
        <v>#REF!</v>
      </c>
      <c r="K179" s="49" t="e">
        <f>+VLOOKUP($L$1,#REF!,2,FALSE)</f>
        <v>#REF!</v>
      </c>
      <c r="L179" t="s">
        <v>230</v>
      </c>
      <c r="M179" s="46" t="s">
        <v>217</v>
      </c>
      <c r="N179" t="s">
        <v>224</v>
      </c>
    </row>
    <row r="180" spans="1:14" x14ac:dyDescent="0.4">
      <c r="A180" t="str">
        <f t="shared" si="7"/>
        <v>Costa Rica</v>
      </c>
      <c r="B180" s="46" t="e">
        <f t="shared" si="8"/>
        <v>#REF!</v>
      </c>
      <c r="C180" t="str">
        <f t="shared" si="8"/>
        <v>Net Ext. Debt Position, DI: Intercom Lending, All maturities, All instruments, USD</v>
      </c>
      <c r="D180" t="str">
        <f t="shared" si="8"/>
        <v>DT.DOD.DECT.CD.IL.AR.NE.US</v>
      </c>
      <c r="E180" t="str">
        <f t="shared" si="8"/>
        <v>Millions (0)</v>
      </c>
      <c r="F180" t="e" cm="1">
        <f t="array" ref="F180">+_xlfn.XLOOKUP($L$1&amp;L180,#REF!&amp;#REF!,#REF!)</f>
        <v>#REF!</v>
      </c>
      <c r="K180" s="49" t="e">
        <f>+VLOOKUP($L$1,#REF!,2,FALSE)</f>
        <v>#REF!</v>
      </c>
      <c r="L180" t="s">
        <v>229</v>
      </c>
      <c r="M180" s="46" t="s">
        <v>218</v>
      </c>
      <c r="N180" t="s">
        <v>224</v>
      </c>
    </row>
    <row r="181" spans="1:14" x14ac:dyDescent="0.4">
      <c r="A181" t="str">
        <f t="shared" si="7"/>
        <v>Costa Rica</v>
      </c>
      <c r="B181" s="46" t="e">
        <f t="shared" si="8"/>
        <v>#REF!</v>
      </c>
      <c r="C181" t="str">
        <f t="shared" si="8"/>
        <v>Net Ext. Debt Position, DI: Intercom Lending, All maturities, Debt of dir. investment ent. to dir. investors, USD</v>
      </c>
      <c r="D181" t="str">
        <f t="shared" si="8"/>
        <v>DT.DOD.DIDI.CD.IL.NE.US</v>
      </c>
      <c r="E181" t="str">
        <f t="shared" si="8"/>
        <v>Millions (0)</v>
      </c>
      <c r="F181" t="e" cm="1">
        <f t="array" ref="F181">+_xlfn.XLOOKUP($L$1&amp;L181,#REF!&amp;#REF!,#REF!)</f>
        <v>#REF!</v>
      </c>
      <c r="K181" s="49" t="e">
        <f>+VLOOKUP($L$1,#REF!,2,FALSE)</f>
        <v>#REF!</v>
      </c>
      <c r="L181" t="s">
        <v>228</v>
      </c>
      <c r="M181" s="46" t="s">
        <v>219</v>
      </c>
      <c r="N181" t="s">
        <v>224</v>
      </c>
    </row>
    <row r="182" spans="1:14" x14ac:dyDescent="0.4">
      <c r="A182" t="str">
        <f t="shared" si="7"/>
        <v>Costa Rica</v>
      </c>
      <c r="B182" s="46" t="e">
        <f t="shared" si="8"/>
        <v>#REF!</v>
      </c>
      <c r="C182" t="str">
        <f t="shared" si="8"/>
        <v>Net Ext. Debt Position, DI: Intercom Lending, All maturities, Debt of dir. investors to dir. investment ent., USD</v>
      </c>
      <c r="D182" t="str">
        <f t="shared" si="8"/>
        <v>DT.DOD.DIIE.CD.IL.NE.US</v>
      </c>
      <c r="E182" t="str">
        <f t="shared" si="8"/>
        <v>Millions (0)</v>
      </c>
      <c r="F182" t="e" cm="1">
        <f t="array" ref="F182">+_xlfn.XLOOKUP($L$1&amp;L182,#REF!&amp;#REF!,#REF!)</f>
        <v>#REF!</v>
      </c>
      <c r="K182" s="49" t="e">
        <f>+VLOOKUP($L$1,#REF!,2,FALSE)</f>
        <v>#REF!</v>
      </c>
      <c r="L182" t="s">
        <v>227</v>
      </c>
      <c r="M182" s="46" t="s">
        <v>220</v>
      </c>
      <c r="N182" t="s">
        <v>224</v>
      </c>
    </row>
    <row r="183" spans="1:14" x14ac:dyDescent="0.4">
      <c r="A183" t="str">
        <f t="shared" si="7"/>
        <v>Costa Rica</v>
      </c>
      <c r="B183" s="46" t="e">
        <f t="shared" si="8"/>
        <v>#REF!</v>
      </c>
      <c r="C183" t="str">
        <f t="shared" si="8"/>
        <v>Net Ext. Debt Position, DI: Intercom Lending, All maturities, Debt between fellow enterprises, USD</v>
      </c>
      <c r="D183" t="str">
        <f t="shared" si="8"/>
        <v>DT.DOD.DIFE.CD.IL.NE.US</v>
      </c>
      <c r="E183" t="str">
        <f t="shared" si="8"/>
        <v>Millions (0)</v>
      </c>
      <c r="F183" t="e" cm="1">
        <f t="array" ref="F183">+_xlfn.XLOOKUP($L$1&amp;L183,#REF!&amp;#REF!,#REF!)</f>
        <v>#REF!</v>
      </c>
      <c r="K183" s="49" t="e">
        <f>+VLOOKUP($L$1,#REF!,2,FALSE)</f>
        <v>#REF!</v>
      </c>
      <c r="L183" t="s">
        <v>226</v>
      </c>
      <c r="M183" s="46" t="s">
        <v>221</v>
      </c>
      <c r="N183" t="s">
        <v>224</v>
      </c>
    </row>
    <row r="184" spans="1:14" x14ac:dyDescent="0.4">
      <c r="A184" t="str">
        <f t="shared" si="7"/>
        <v>Costa Rica</v>
      </c>
      <c r="B184" s="46" t="e">
        <f t="shared" si="8"/>
        <v>#REF!</v>
      </c>
      <c r="C184" t="str">
        <f t="shared" si="8"/>
        <v>Net Ext. Debt Position, All Sectors, All maturities, All instruments, USD</v>
      </c>
      <c r="D184" t="str">
        <f t="shared" si="8"/>
        <v>DT.DOD.DECT.CD.AR.NE.US</v>
      </c>
      <c r="E184" t="str">
        <f t="shared" si="8"/>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261FB-764F-4875-A9B5-33EF7DB34C4B}">
  <sheetPr codeName="Sheet5"/>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414</v>
      </c>
    </row>
    <row r="2" spans="1:14" x14ac:dyDescent="0.4">
      <c r="A2" t="str">
        <f>+L1</f>
        <v>Colombia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Colombia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Colombia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Colombia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Colombia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Colombia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Colombia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Colombia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Colombia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Colombia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Colombia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Colombia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Colombia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Colombia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Colombia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Colombia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Colombia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Colombia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Colombia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Colombia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Colombia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Colombia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Colombia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Colombia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Colombia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Colombia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Colombia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Colombia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Colombia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Colombia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Colombia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Colombia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Colombia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Colombia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Colombia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Colombia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Colombia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Colombia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Colombia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Colombia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Colombia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Colombia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Colombia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Colombia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Colombia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Colombia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Colombia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Colombia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Colombia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Colombia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Colombia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Colombia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Colombia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Colombia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Colombia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Colombia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Colombia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Colombia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Colombia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Colombia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Colombia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Colombia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Colombia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Colombia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Colombia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Colombia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Colombia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Colombia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Colombia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Colombia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Colombia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Colombia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Colombia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Colombia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Colombia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Colombia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Colombia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Colombia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Colombia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Colombia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Colombia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Colombia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Colombia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Colombia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Colombia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Colombia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Colombia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Colombia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Colombia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Colombia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Colombia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Colombia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Colombia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Colombia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Colombia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Colombia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Colombia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Colombia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Colombia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Colombia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Colombia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Colombia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Colombia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Colombia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Colombia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Colombia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Colombia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Colombia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Colombia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Colombia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Colombia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Colombia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Colombia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Colombia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Colombia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Colombia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Colombia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Colombia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Colombia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Colombia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Colombia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Colombia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Colombia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Colombia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Colombia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Colombia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Colombia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Colombia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Colombia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Colombia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Colombia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Colombia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Colombia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Colombia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Colombia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Colombia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Colombia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Colombia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Colombia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Colombia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Colombia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Colombia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Colombia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Colombia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Colombia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Colombia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Colombia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Colombia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Colombia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Colombia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Colombia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Colombia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Colombia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Colombia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Colombia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Colombia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Colombia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Colombia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Colombia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Colombia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Colombia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Colombia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Colombia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Colombia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Colombia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Colombia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Colombia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Colombia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Colombia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Colombia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Colombia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Colombia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Colombia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Colombia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Colombia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Colombia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Colombia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Colombia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Colombia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Colombia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Colombia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Colombia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Colombia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12722-D06A-48A8-8CD3-AF47D0CEB066}">
  <sheetPr codeName="Sheet33">
    <pageSetUpPr fitToPage="1"/>
  </sheetPr>
  <dimension ref="A1:D86"/>
  <sheetViews>
    <sheetView tabSelected="1" workbookViewId="0">
      <pane xSplit="1" ySplit="7" topLeftCell="B8" activePane="bottomRight" state="frozen"/>
      <selection pane="topRight"/>
      <selection pane="bottomLeft"/>
      <selection pane="bottomRight"/>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441</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6399</v>
      </c>
      <c r="C8" s="32">
        <v>1</v>
      </c>
      <c r="D8" s="33">
        <v>6399</v>
      </c>
    </row>
    <row r="9" spans="1:4" x14ac:dyDescent="0.4">
      <c r="A9" s="7" t="s">
        <v>6</v>
      </c>
      <c r="B9" s="26">
        <v>0</v>
      </c>
      <c r="C9" s="34">
        <v>0</v>
      </c>
      <c r="D9" s="35">
        <v>0</v>
      </c>
    </row>
    <row r="10" spans="1:4" x14ac:dyDescent="0.4">
      <c r="A10" s="8" t="s">
        <v>7</v>
      </c>
      <c r="B10" s="27" t="s">
        <v>279</v>
      </c>
      <c r="C10" s="36" t="s">
        <v>279</v>
      </c>
      <c r="D10" s="37">
        <v>0</v>
      </c>
    </row>
    <row r="11" spans="1:4" x14ac:dyDescent="0.4">
      <c r="A11" s="8" t="s">
        <v>8</v>
      </c>
      <c r="B11" s="27" t="s">
        <v>279</v>
      </c>
      <c r="C11" s="36" t="s">
        <v>279</v>
      </c>
      <c r="D11" s="37">
        <v>0</v>
      </c>
    </row>
    <row r="12" spans="1:4" x14ac:dyDescent="0.4">
      <c r="A12" s="8" t="s">
        <v>9</v>
      </c>
      <c r="B12" s="27">
        <v>0</v>
      </c>
      <c r="C12" s="36" t="s">
        <v>279</v>
      </c>
      <c r="D12" s="37">
        <v>0</v>
      </c>
    </row>
    <row r="13" spans="1:4" x14ac:dyDescent="0.4">
      <c r="A13" s="8" t="s">
        <v>10</v>
      </c>
      <c r="B13" s="27" t="s">
        <v>279</v>
      </c>
      <c r="C13" s="36" t="s">
        <v>279</v>
      </c>
      <c r="D13" s="37">
        <v>0</v>
      </c>
    </row>
    <row r="14" spans="1:4" x14ac:dyDescent="0.4">
      <c r="A14" s="8" t="s">
        <v>11</v>
      </c>
      <c r="B14" s="28" t="s">
        <v>279</v>
      </c>
      <c r="C14" s="38" t="s">
        <v>279</v>
      </c>
      <c r="D14" s="39" t="s">
        <v>279</v>
      </c>
    </row>
    <row r="15" spans="1:4" x14ac:dyDescent="0.4">
      <c r="A15" s="8" t="s">
        <v>12</v>
      </c>
      <c r="B15" s="29" t="s">
        <v>279</v>
      </c>
      <c r="C15" s="36" t="s">
        <v>279</v>
      </c>
      <c r="D15" s="37">
        <v>0</v>
      </c>
    </row>
    <row r="16" spans="1:4" x14ac:dyDescent="0.4">
      <c r="A16" s="7" t="s">
        <v>13</v>
      </c>
      <c r="B16" s="26">
        <v>6399</v>
      </c>
      <c r="C16" s="34">
        <v>1</v>
      </c>
      <c r="D16" s="40">
        <v>6399</v>
      </c>
    </row>
    <row r="17" spans="1:4" x14ac:dyDescent="0.4">
      <c r="A17" s="8" t="s">
        <v>14</v>
      </c>
      <c r="B17" s="27" t="s">
        <v>279</v>
      </c>
      <c r="C17" s="36" t="s">
        <v>279</v>
      </c>
      <c r="D17" s="37">
        <v>0</v>
      </c>
    </row>
    <row r="18" spans="1:4" x14ac:dyDescent="0.4">
      <c r="A18" s="8" t="s">
        <v>7</v>
      </c>
      <c r="B18" s="27" t="s">
        <v>279</v>
      </c>
      <c r="C18" s="36" t="s">
        <v>279</v>
      </c>
      <c r="D18" s="37">
        <v>0</v>
      </c>
    </row>
    <row r="19" spans="1:4" x14ac:dyDescent="0.4">
      <c r="A19" s="8" t="s">
        <v>8</v>
      </c>
      <c r="B19" s="27">
        <v>1782</v>
      </c>
      <c r="C19" s="36" t="s">
        <v>279</v>
      </c>
      <c r="D19" s="37">
        <v>1782</v>
      </c>
    </row>
    <row r="20" spans="1:4" x14ac:dyDescent="0.4">
      <c r="A20" s="8" t="s">
        <v>9</v>
      </c>
      <c r="B20" s="27">
        <v>4617</v>
      </c>
      <c r="C20" s="36">
        <v>1</v>
      </c>
      <c r="D20" s="37">
        <v>4616</v>
      </c>
    </row>
    <row r="21" spans="1:4" x14ac:dyDescent="0.4">
      <c r="A21" s="8" t="s">
        <v>10</v>
      </c>
      <c r="B21" s="27" t="s">
        <v>279</v>
      </c>
      <c r="C21" s="36">
        <v>0</v>
      </c>
      <c r="D21" s="37">
        <v>0</v>
      </c>
    </row>
    <row r="22" spans="1:4" x14ac:dyDescent="0.4">
      <c r="A22" s="8" t="s">
        <v>15</v>
      </c>
      <c r="B22" s="27" t="s">
        <v>279</v>
      </c>
      <c r="C22" s="36" t="s">
        <v>279</v>
      </c>
      <c r="D22" s="37">
        <v>0</v>
      </c>
    </row>
    <row r="23" spans="1:4" x14ac:dyDescent="0.4">
      <c r="A23" s="4" t="s">
        <v>16</v>
      </c>
      <c r="B23" s="30">
        <v>811</v>
      </c>
      <c r="C23" s="41">
        <v>4151</v>
      </c>
      <c r="D23" s="33">
        <v>-3340</v>
      </c>
    </row>
    <row r="24" spans="1:4" x14ac:dyDescent="0.4">
      <c r="A24" s="7" t="s">
        <v>6</v>
      </c>
      <c r="B24" s="26">
        <v>8</v>
      </c>
      <c r="C24" s="34">
        <v>2422</v>
      </c>
      <c r="D24" s="35">
        <v>-2414</v>
      </c>
    </row>
    <row r="25" spans="1:4" x14ac:dyDescent="0.4">
      <c r="A25" s="8" t="s">
        <v>7</v>
      </c>
      <c r="B25" s="27">
        <v>7</v>
      </c>
      <c r="C25" s="36">
        <v>1983</v>
      </c>
      <c r="D25" s="37">
        <v>-1976</v>
      </c>
    </row>
    <row r="26" spans="1:4" x14ac:dyDescent="0.4">
      <c r="A26" s="8" t="s">
        <v>8</v>
      </c>
      <c r="B26" s="27" t="s">
        <v>279</v>
      </c>
      <c r="C26" s="36">
        <v>437</v>
      </c>
      <c r="D26" s="37">
        <v>-437</v>
      </c>
    </row>
    <row r="27" spans="1:4" x14ac:dyDescent="0.4">
      <c r="A27" s="8" t="s">
        <v>9</v>
      </c>
      <c r="B27" s="27" t="s">
        <v>279</v>
      </c>
      <c r="C27" s="36">
        <v>0</v>
      </c>
      <c r="D27" s="37">
        <v>0</v>
      </c>
    </row>
    <row r="28" spans="1:4" x14ac:dyDescent="0.4">
      <c r="A28" s="8" t="s">
        <v>10</v>
      </c>
      <c r="B28" s="27">
        <v>0</v>
      </c>
      <c r="C28" s="36">
        <v>1</v>
      </c>
      <c r="D28" s="37">
        <v>-1</v>
      </c>
    </row>
    <row r="29" spans="1:4" x14ac:dyDescent="0.4">
      <c r="A29" s="8" t="s">
        <v>11</v>
      </c>
      <c r="B29" s="28" t="s">
        <v>279</v>
      </c>
      <c r="C29" s="38">
        <v>1</v>
      </c>
      <c r="D29" s="39" t="s">
        <v>279</v>
      </c>
    </row>
    <row r="30" spans="1:4" x14ac:dyDescent="0.4">
      <c r="A30" s="8" t="s">
        <v>12</v>
      </c>
      <c r="B30" s="27">
        <v>0</v>
      </c>
      <c r="C30" s="36" t="s">
        <v>279</v>
      </c>
      <c r="D30" s="37">
        <v>0</v>
      </c>
    </row>
    <row r="31" spans="1:4" x14ac:dyDescent="0.4">
      <c r="A31" s="7" t="s">
        <v>13</v>
      </c>
      <c r="B31" s="26">
        <v>803</v>
      </c>
      <c r="C31" s="34">
        <v>1729</v>
      </c>
      <c r="D31" s="35">
        <v>-926</v>
      </c>
    </row>
    <row r="32" spans="1:4" x14ac:dyDescent="0.4">
      <c r="A32" s="8" t="s">
        <v>14</v>
      </c>
      <c r="B32" s="27">
        <v>292</v>
      </c>
      <c r="C32" s="36">
        <v>2</v>
      </c>
      <c r="D32" s="37">
        <v>290</v>
      </c>
    </row>
    <row r="33" spans="1:4" x14ac:dyDescent="0.4">
      <c r="A33" s="8" t="s">
        <v>7</v>
      </c>
      <c r="B33" s="27" t="s">
        <v>279</v>
      </c>
      <c r="C33" s="36" t="s">
        <v>279</v>
      </c>
      <c r="D33" s="37">
        <v>0</v>
      </c>
    </row>
    <row r="34" spans="1:4" x14ac:dyDescent="0.4">
      <c r="A34" s="8" t="s">
        <v>8</v>
      </c>
      <c r="B34" s="27" t="s">
        <v>279</v>
      </c>
      <c r="C34" s="36">
        <v>1727</v>
      </c>
      <c r="D34" s="37">
        <v>-1727</v>
      </c>
    </row>
    <row r="35" spans="1:4" x14ac:dyDescent="0.4">
      <c r="A35" s="8" t="s">
        <v>9</v>
      </c>
      <c r="B35" s="27">
        <v>512</v>
      </c>
      <c r="C35" s="36" t="s">
        <v>279</v>
      </c>
      <c r="D35" s="37">
        <v>512</v>
      </c>
    </row>
    <row r="36" spans="1:4" x14ac:dyDescent="0.4">
      <c r="A36" s="8" t="s">
        <v>10</v>
      </c>
      <c r="B36" s="27" t="s">
        <v>279</v>
      </c>
      <c r="C36" s="36" t="s">
        <v>279</v>
      </c>
      <c r="D36" s="37">
        <v>0</v>
      </c>
    </row>
    <row r="37" spans="1:4" x14ac:dyDescent="0.4">
      <c r="A37" s="8" t="s">
        <v>15</v>
      </c>
      <c r="B37" s="27" t="s">
        <v>279</v>
      </c>
      <c r="C37" s="36" t="s">
        <v>279</v>
      </c>
      <c r="D37" s="37">
        <v>0</v>
      </c>
    </row>
    <row r="38" spans="1:4" x14ac:dyDescent="0.4">
      <c r="A38" s="4" t="s">
        <v>17</v>
      </c>
      <c r="B38" s="30">
        <v>5448</v>
      </c>
      <c r="C38" s="41">
        <v>2993</v>
      </c>
      <c r="D38" s="33">
        <v>2455</v>
      </c>
    </row>
    <row r="39" spans="1:4" x14ac:dyDescent="0.4">
      <c r="A39" s="7" t="s">
        <v>6</v>
      </c>
      <c r="B39" s="26">
        <v>3147</v>
      </c>
      <c r="C39" s="34">
        <v>2324</v>
      </c>
      <c r="D39" s="35">
        <v>822</v>
      </c>
    </row>
    <row r="40" spans="1:4" x14ac:dyDescent="0.4">
      <c r="A40" s="8" t="s">
        <v>7</v>
      </c>
      <c r="B40" s="27">
        <v>2942</v>
      </c>
      <c r="C40" s="36">
        <v>1604</v>
      </c>
      <c r="D40" s="37">
        <v>1337</v>
      </c>
    </row>
    <row r="41" spans="1:4" x14ac:dyDescent="0.4">
      <c r="A41" s="8" t="s">
        <v>8</v>
      </c>
      <c r="B41" s="27">
        <v>0</v>
      </c>
      <c r="C41" s="36">
        <v>417</v>
      </c>
      <c r="D41" s="37">
        <v>-417</v>
      </c>
    </row>
    <row r="42" spans="1:4" x14ac:dyDescent="0.4">
      <c r="A42" s="8" t="s">
        <v>9</v>
      </c>
      <c r="B42" s="27">
        <v>162</v>
      </c>
      <c r="C42" s="36">
        <v>249</v>
      </c>
      <c r="D42" s="37">
        <v>-86</v>
      </c>
    </row>
    <row r="43" spans="1:4" x14ac:dyDescent="0.4">
      <c r="A43" s="8" t="s">
        <v>10</v>
      </c>
      <c r="B43" s="27">
        <v>13</v>
      </c>
      <c r="C43" s="36">
        <v>40</v>
      </c>
      <c r="D43" s="37">
        <v>-27</v>
      </c>
    </row>
    <row r="44" spans="1:4" x14ac:dyDescent="0.4">
      <c r="A44" s="8" t="s">
        <v>12</v>
      </c>
      <c r="B44" s="27">
        <v>30</v>
      </c>
      <c r="C44" s="36">
        <v>15</v>
      </c>
      <c r="D44" s="37">
        <v>15</v>
      </c>
    </row>
    <row r="45" spans="1:4" x14ac:dyDescent="0.4">
      <c r="A45" s="7" t="s">
        <v>13</v>
      </c>
      <c r="B45" s="26">
        <v>2302</v>
      </c>
      <c r="C45" s="34">
        <v>669</v>
      </c>
      <c r="D45" s="35">
        <v>1633</v>
      </c>
    </row>
    <row r="46" spans="1:4" x14ac:dyDescent="0.4">
      <c r="A46" s="8" t="s">
        <v>7</v>
      </c>
      <c r="B46" s="27">
        <v>863</v>
      </c>
      <c r="C46" s="36">
        <v>23</v>
      </c>
      <c r="D46" s="37">
        <v>841</v>
      </c>
    </row>
    <row r="47" spans="1:4" x14ac:dyDescent="0.4">
      <c r="A47" s="8" t="s">
        <v>8</v>
      </c>
      <c r="B47" s="27">
        <v>169</v>
      </c>
      <c r="C47" s="36">
        <v>174</v>
      </c>
      <c r="D47" s="37">
        <v>-5</v>
      </c>
    </row>
    <row r="48" spans="1:4" x14ac:dyDescent="0.4">
      <c r="A48" s="8" t="s">
        <v>9</v>
      </c>
      <c r="B48" s="27">
        <v>1270</v>
      </c>
      <c r="C48" s="36">
        <v>473</v>
      </c>
      <c r="D48" s="37">
        <v>797</v>
      </c>
    </row>
    <row r="49" spans="1:4" x14ac:dyDescent="0.4">
      <c r="A49" s="8" t="s">
        <v>10</v>
      </c>
      <c r="B49" s="27" t="s">
        <v>279</v>
      </c>
      <c r="C49" s="36" t="s">
        <v>279</v>
      </c>
      <c r="D49" s="37">
        <v>0</v>
      </c>
    </row>
    <row r="50" spans="1:4" x14ac:dyDescent="0.4">
      <c r="A50" s="8" t="s">
        <v>15</v>
      </c>
      <c r="B50" s="27" t="s">
        <v>279</v>
      </c>
      <c r="C50" s="36" t="s">
        <v>279</v>
      </c>
      <c r="D50" s="37">
        <v>0</v>
      </c>
    </row>
    <row r="51" spans="1:4" x14ac:dyDescent="0.4">
      <c r="A51" s="4" t="s">
        <v>18</v>
      </c>
      <c r="B51" s="30">
        <v>2945</v>
      </c>
      <c r="C51" s="41">
        <v>1646</v>
      </c>
      <c r="D51" s="33">
        <v>1299</v>
      </c>
    </row>
    <row r="52" spans="1:4" x14ac:dyDescent="0.4">
      <c r="A52" s="7" t="s">
        <v>6</v>
      </c>
      <c r="B52" s="26">
        <v>1181</v>
      </c>
      <c r="C52" s="34">
        <v>1364</v>
      </c>
      <c r="D52" s="35">
        <v>-183</v>
      </c>
    </row>
    <row r="53" spans="1:4" x14ac:dyDescent="0.4">
      <c r="A53" s="8" t="s">
        <v>7</v>
      </c>
      <c r="B53" s="27" t="s">
        <v>279</v>
      </c>
      <c r="C53" s="36">
        <v>176</v>
      </c>
      <c r="D53" s="37">
        <v>-176</v>
      </c>
    </row>
    <row r="54" spans="1:4" x14ac:dyDescent="0.4">
      <c r="A54" s="8" t="s">
        <v>8</v>
      </c>
      <c r="B54" s="27" t="s">
        <v>279</v>
      </c>
      <c r="C54" s="36">
        <v>55</v>
      </c>
      <c r="D54" s="37">
        <v>-55</v>
      </c>
    </row>
    <row r="55" spans="1:4" x14ac:dyDescent="0.4">
      <c r="A55" s="8" t="s">
        <v>9</v>
      </c>
      <c r="B55" s="27">
        <v>22</v>
      </c>
      <c r="C55" s="36">
        <v>3</v>
      </c>
      <c r="D55" s="37">
        <v>19</v>
      </c>
    </row>
    <row r="56" spans="1:4" x14ac:dyDescent="0.4">
      <c r="A56" s="8" t="s">
        <v>10</v>
      </c>
      <c r="B56" s="27">
        <v>1060</v>
      </c>
      <c r="C56" s="36">
        <v>1085</v>
      </c>
      <c r="D56" s="37">
        <v>-25</v>
      </c>
    </row>
    <row r="57" spans="1:4" x14ac:dyDescent="0.4">
      <c r="A57" s="8" t="s">
        <v>12</v>
      </c>
      <c r="B57" s="27">
        <v>99</v>
      </c>
      <c r="C57" s="36">
        <v>43</v>
      </c>
      <c r="D57" s="37">
        <v>55</v>
      </c>
    </row>
    <row r="58" spans="1:4" x14ac:dyDescent="0.4">
      <c r="A58" s="7" t="s">
        <v>13</v>
      </c>
      <c r="B58" s="26">
        <v>1764</v>
      </c>
      <c r="C58" s="34">
        <v>282</v>
      </c>
      <c r="D58" s="35">
        <v>1482</v>
      </c>
    </row>
    <row r="59" spans="1:4" x14ac:dyDescent="0.4">
      <c r="A59" s="8" t="s">
        <v>7</v>
      </c>
      <c r="B59" s="27" t="s">
        <v>279</v>
      </c>
      <c r="C59" s="36">
        <v>2</v>
      </c>
      <c r="D59" s="37">
        <v>-2</v>
      </c>
    </row>
    <row r="60" spans="1:4" x14ac:dyDescent="0.4">
      <c r="A60" s="8" t="s">
        <v>8</v>
      </c>
      <c r="B60" s="27">
        <v>59</v>
      </c>
      <c r="C60" s="36">
        <v>0</v>
      </c>
      <c r="D60" s="37">
        <v>59</v>
      </c>
    </row>
    <row r="61" spans="1:4" x14ac:dyDescent="0.4">
      <c r="A61" s="8" t="s">
        <v>9</v>
      </c>
      <c r="B61" s="27">
        <v>1425</v>
      </c>
      <c r="C61" s="36">
        <v>69</v>
      </c>
      <c r="D61" s="37">
        <v>1356</v>
      </c>
    </row>
    <row r="62" spans="1:4" x14ac:dyDescent="0.4">
      <c r="A62" s="8" t="s">
        <v>10</v>
      </c>
      <c r="B62" s="27">
        <v>181</v>
      </c>
      <c r="C62" s="36">
        <v>180</v>
      </c>
      <c r="D62" s="37">
        <v>1</v>
      </c>
    </row>
    <row r="63" spans="1:4" x14ac:dyDescent="0.4">
      <c r="A63" s="8" t="s">
        <v>15</v>
      </c>
      <c r="B63" s="27">
        <v>99</v>
      </c>
      <c r="C63" s="36">
        <v>31</v>
      </c>
      <c r="D63" s="37">
        <v>68</v>
      </c>
    </row>
    <row r="64" spans="1:4" x14ac:dyDescent="0.4">
      <c r="A64" s="4" t="s">
        <v>19</v>
      </c>
      <c r="B64" s="30">
        <v>2283</v>
      </c>
      <c r="C64" s="41">
        <v>274</v>
      </c>
      <c r="D64" s="33">
        <v>2010</v>
      </c>
    </row>
    <row r="65" spans="1:4" x14ac:dyDescent="0.4">
      <c r="A65" s="9" t="s">
        <v>20</v>
      </c>
      <c r="B65" s="27">
        <v>1107</v>
      </c>
      <c r="C65" s="36">
        <v>0</v>
      </c>
      <c r="D65" s="37">
        <v>1107</v>
      </c>
    </row>
    <row r="66" spans="1:4" x14ac:dyDescent="0.4">
      <c r="A66" s="9" t="s">
        <v>21</v>
      </c>
      <c r="B66" s="27">
        <v>46</v>
      </c>
      <c r="C66" s="36">
        <v>199</v>
      </c>
      <c r="D66" s="37">
        <v>-153</v>
      </c>
    </row>
    <row r="67" spans="1:4" x14ac:dyDescent="0.4">
      <c r="A67" s="9" t="s">
        <v>22</v>
      </c>
      <c r="B67" s="27">
        <v>1131</v>
      </c>
      <c r="C67" s="42">
        <v>75</v>
      </c>
      <c r="D67" s="43">
        <v>1056</v>
      </c>
    </row>
    <row r="68" spans="1:4" x14ac:dyDescent="0.4">
      <c r="A68" s="10" t="s">
        <v>23</v>
      </c>
      <c r="B68" s="31">
        <v>17886</v>
      </c>
      <c r="C68" s="44">
        <v>9064</v>
      </c>
      <c r="D68" s="45">
        <v>8823</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B1B42-381E-407D-A7A3-B8DE41A379B4}">
  <sheetPr codeName="Sheet34">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462</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294285</v>
      </c>
      <c r="C8" s="32">
        <v>23644</v>
      </c>
      <c r="D8" s="33">
        <v>270641</v>
      </c>
    </row>
    <row r="9" spans="1:4" x14ac:dyDescent="0.4">
      <c r="A9" s="7" t="s">
        <v>6</v>
      </c>
      <c r="B9" s="26">
        <v>16979</v>
      </c>
      <c r="C9" s="34">
        <v>11863</v>
      </c>
      <c r="D9" s="35">
        <v>5117</v>
      </c>
    </row>
    <row r="10" spans="1:4" x14ac:dyDescent="0.4">
      <c r="A10" s="8" t="s">
        <v>7</v>
      </c>
      <c r="B10" s="27" t="s">
        <v>279</v>
      </c>
      <c r="C10" s="36">
        <v>6882</v>
      </c>
      <c r="D10" s="37">
        <v>-6882</v>
      </c>
    </row>
    <row r="11" spans="1:4" x14ac:dyDescent="0.4">
      <c r="A11" s="8" t="s">
        <v>8</v>
      </c>
      <c r="B11" s="27">
        <v>14853</v>
      </c>
      <c r="C11" s="36">
        <v>23</v>
      </c>
      <c r="D11" s="37">
        <v>14828</v>
      </c>
    </row>
    <row r="12" spans="1:4" x14ac:dyDescent="0.4">
      <c r="A12" s="8" t="s">
        <v>9</v>
      </c>
      <c r="B12" s="27">
        <v>39</v>
      </c>
      <c r="C12" s="36">
        <v>1322</v>
      </c>
      <c r="D12" s="37">
        <v>-1283</v>
      </c>
    </row>
    <row r="13" spans="1:4" x14ac:dyDescent="0.4">
      <c r="A13" s="8" t="s">
        <v>10</v>
      </c>
      <c r="B13" s="27">
        <v>105</v>
      </c>
      <c r="C13" s="36">
        <v>420</v>
      </c>
      <c r="D13" s="37">
        <v>-313</v>
      </c>
    </row>
    <row r="14" spans="1:4" x14ac:dyDescent="0.4">
      <c r="A14" s="8" t="s">
        <v>11</v>
      </c>
      <c r="B14" s="28" t="s">
        <v>279</v>
      </c>
      <c r="C14" s="38" t="s">
        <v>279</v>
      </c>
      <c r="D14" s="39" t="s">
        <v>279</v>
      </c>
    </row>
    <row r="15" spans="1:4" x14ac:dyDescent="0.4">
      <c r="A15" s="8" t="s">
        <v>12</v>
      </c>
      <c r="B15" s="29">
        <v>1982</v>
      </c>
      <c r="C15" s="36">
        <v>3215</v>
      </c>
      <c r="D15" s="37">
        <v>-1233</v>
      </c>
    </row>
    <row r="16" spans="1:4" x14ac:dyDescent="0.4">
      <c r="A16" s="7" t="s">
        <v>13</v>
      </c>
      <c r="B16" s="26">
        <v>277305</v>
      </c>
      <c r="C16" s="34">
        <v>11781</v>
      </c>
      <c r="D16" s="40">
        <v>265524</v>
      </c>
    </row>
    <row r="17" spans="1:4" x14ac:dyDescent="0.4">
      <c r="A17" s="8" t="s">
        <v>14</v>
      </c>
      <c r="B17" s="27" t="s">
        <v>279</v>
      </c>
      <c r="C17" s="36" t="s">
        <v>279</v>
      </c>
      <c r="D17" s="37" t="s">
        <v>279</v>
      </c>
    </row>
    <row r="18" spans="1:4" x14ac:dyDescent="0.4">
      <c r="A18" s="8" t="s">
        <v>7</v>
      </c>
      <c r="B18" s="27" t="s">
        <v>279</v>
      </c>
      <c r="C18" s="36">
        <v>607</v>
      </c>
      <c r="D18" s="37">
        <v>-607</v>
      </c>
    </row>
    <row r="19" spans="1:4" x14ac:dyDescent="0.4">
      <c r="A19" s="8" t="s">
        <v>8</v>
      </c>
      <c r="B19" s="27">
        <v>250583</v>
      </c>
      <c r="C19" s="36">
        <v>1533</v>
      </c>
      <c r="D19" s="37">
        <v>249050</v>
      </c>
    </row>
    <row r="20" spans="1:4" x14ac:dyDescent="0.4">
      <c r="A20" s="8" t="s">
        <v>9</v>
      </c>
      <c r="B20" s="27">
        <v>26722</v>
      </c>
      <c r="C20" s="36">
        <v>9641</v>
      </c>
      <c r="D20" s="37">
        <v>17081</v>
      </c>
    </row>
    <row r="21" spans="1:4" x14ac:dyDescent="0.4">
      <c r="A21" s="8" t="s">
        <v>10</v>
      </c>
      <c r="B21" s="27" t="s">
        <v>279</v>
      </c>
      <c r="C21" s="36" t="s">
        <v>279</v>
      </c>
      <c r="D21" s="37" t="s">
        <v>279</v>
      </c>
    </row>
    <row r="22" spans="1:4" x14ac:dyDescent="0.4">
      <c r="A22" s="8" t="s">
        <v>15</v>
      </c>
      <c r="B22" s="27">
        <v>0</v>
      </c>
      <c r="C22" s="36">
        <v>0</v>
      </c>
      <c r="D22" s="37">
        <v>0</v>
      </c>
    </row>
    <row r="23" spans="1:4" x14ac:dyDescent="0.4">
      <c r="A23" s="4" t="s">
        <v>16</v>
      </c>
      <c r="B23" s="30">
        <v>136742</v>
      </c>
      <c r="C23" s="41">
        <v>127051</v>
      </c>
      <c r="D23" s="33">
        <v>9691</v>
      </c>
    </row>
    <row r="24" spans="1:4" x14ac:dyDescent="0.4">
      <c r="A24" s="7" t="s">
        <v>6</v>
      </c>
      <c r="B24" s="26">
        <v>129180</v>
      </c>
      <c r="C24" s="34">
        <v>108340</v>
      </c>
      <c r="D24" s="35">
        <v>20841</v>
      </c>
    </row>
    <row r="25" spans="1:4" x14ac:dyDescent="0.4">
      <c r="A25" s="8" t="s">
        <v>7</v>
      </c>
      <c r="B25" s="27">
        <v>129180</v>
      </c>
      <c r="C25" s="36">
        <v>107652</v>
      </c>
      <c r="D25" s="37">
        <v>21528</v>
      </c>
    </row>
    <row r="26" spans="1:4" x14ac:dyDescent="0.4">
      <c r="A26" s="8" t="s">
        <v>8</v>
      </c>
      <c r="B26" s="27" t="s">
        <v>279</v>
      </c>
      <c r="C26" s="36">
        <v>193</v>
      </c>
      <c r="D26" s="37">
        <v>-193</v>
      </c>
    </row>
    <row r="27" spans="1:4" x14ac:dyDescent="0.4">
      <c r="A27" s="8" t="s">
        <v>9</v>
      </c>
      <c r="B27" s="27" t="s">
        <v>279</v>
      </c>
      <c r="C27" s="36" t="s">
        <v>279</v>
      </c>
      <c r="D27" s="37" t="s">
        <v>279</v>
      </c>
    </row>
    <row r="28" spans="1:4" x14ac:dyDescent="0.4">
      <c r="A28" s="8" t="s">
        <v>10</v>
      </c>
      <c r="B28" s="27" t="s">
        <v>279</v>
      </c>
      <c r="C28" s="36" t="s">
        <v>279</v>
      </c>
      <c r="D28" s="37" t="s">
        <v>279</v>
      </c>
    </row>
    <row r="29" spans="1:4" x14ac:dyDescent="0.4">
      <c r="A29" s="8" t="s">
        <v>11</v>
      </c>
      <c r="B29" s="28" t="s">
        <v>279</v>
      </c>
      <c r="C29" s="38">
        <v>495</v>
      </c>
      <c r="D29" s="39">
        <v>-495</v>
      </c>
    </row>
    <row r="30" spans="1:4" x14ac:dyDescent="0.4">
      <c r="A30" s="8" t="s">
        <v>12</v>
      </c>
      <c r="B30" s="27" t="s">
        <v>279</v>
      </c>
      <c r="C30" s="36" t="s">
        <v>279</v>
      </c>
      <c r="D30" s="37" t="s">
        <v>279</v>
      </c>
    </row>
    <row r="31" spans="1:4" x14ac:dyDescent="0.4">
      <c r="A31" s="7" t="s">
        <v>13</v>
      </c>
      <c r="B31" s="26">
        <v>7562</v>
      </c>
      <c r="C31" s="34">
        <v>18711</v>
      </c>
      <c r="D31" s="35">
        <v>-11149</v>
      </c>
    </row>
    <row r="32" spans="1:4" x14ac:dyDescent="0.4">
      <c r="A32" s="8" t="s">
        <v>14</v>
      </c>
      <c r="B32" s="27">
        <v>7562</v>
      </c>
      <c r="C32" s="36">
        <v>7793</v>
      </c>
      <c r="D32" s="37">
        <v>-231</v>
      </c>
    </row>
    <row r="33" spans="1:4" x14ac:dyDescent="0.4">
      <c r="A33" s="8" t="s">
        <v>7</v>
      </c>
      <c r="B33" s="27" t="s">
        <v>279</v>
      </c>
      <c r="C33" s="36">
        <v>2809</v>
      </c>
      <c r="D33" s="37">
        <v>-2809</v>
      </c>
    </row>
    <row r="34" spans="1:4" x14ac:dyDescent="0.4">
      <c r="A34" s="8" t="s">
        <v>8</v>
      </c>
      <c r="B34" s="27" t="s">
        <v>279</v>
      </c>
      <c r="C34" s="36">
        <v>8110</v>
      </c>
      <c r="D34" s="37">
        <v>-8110</v>
      </c>
    </row>
    <row r="35" spans="1:4" x14ac:dyDescent="0.4">
      <c r="A35" s="8" t="s">
        <v>9</v>
      </c>
      <c r="B35" s="27" t="s">
        <v>279</v>
      </c>
      <c r="C35" s="36" t="s">
        <v>279</v>
      </c>
      <c r="D35" s="37" t="s">
        <v>279</v>
      </c>
    </row>
    <row r="36" spans="1:4" x14ac:dyDescent="0.4">
      <c r="A36" s="8" t="s">
        <v>10</v>
      </c>
      <c r="B36" s="27" t="s">
        <v>279</v>
      </c>
      <c r="C36" s="36" t="s">
        <v>279</v>
      </c>
      <c r="D36" s="37" t="s">
        <v>279</v>
      </c>
    </row>
    <row r="37" spans="1:4" x14ac:dyDescent="0.4">
      <c r="A37" s="8" t="s">
        <v>15</v>
      </c>
      <c r="B37" s="27" t="s">
        <v>279</v>
      </c>
      <c r="C37" s="36" t="s">
        <v>279</v>
      </c>
      <c r="D37" s="37" t="s">
        <v>279</v>
      </c>
    </row>
    <row r="38" spans="1:4" x14ac:dyDescent="0.4">
      <c r="A38" s="4" t="s">
        <v>17</v>
      </c>
      <c r="B38" s="30">
        <v>272167</v>
      </c>
      <c r="C38" s="41">
        <v>290492</v>
      </c>
      <c r="D38" s="33">
        <v>-18325</v>
      </c>
    </row>
    <row r="39" spans="1:4" x14ac:dyDescent="0.4">
      <c r="A39" s="7" t="s">
        <v>6</v>
      </c>
      <c r="B39" s="26">
        <v>92267</v>
      </c>
      <c r="C39" s="34">
        <v>79619</v>
      </c>
      <c r="D39" s="35">
        <v>12648</v>
      </c>
    </row>
    <row r="40" spans="1:4" x14ac:dyDescent="0.4">
      <c r="A40" s="8" t="s">
        <v>7</v>
      </c>
      <c r="B40" s="27">
        <v>80160</v>
      </c>
      <c r="C40" s="36">
        <v>60451</v>
      </c>
      <c r="D40" s="37">
        <v>19710</v>
      </c>
    </row>
    <row r="41" spans="1:4" x14ac:dyDescent="0.4">
      <c r="A41" s="8" t="s">
        <v>8</v>
      </c>
      <c r="B41" s="27">
        <v>12107</v>
      </c>
      <c r="C41" s="36">
        <v>3296</v>
      </c>
      <c r="D41" s="37">
        <v>8812</v>
      </c>
    </row>
    <row r="42" spans="1:4" x14ac:dyDescent="0.4">
      <c r="A42" s="8" t="s">
        <v>9</v>
      </c>
      <c r="B42" s="27">
        <v>0</v>
      </c>
      <c r="C42" s="36">
        <v>15872</v>
      </c>
      <c r="D42" s="37">
        <v>-15872</v>
      </c>
    </row>
    <row r="43" spans="1:4" x14ac:dyDescent="0.4">
      <c r="A43" s="8" t="s">
        <v>10</v>
      </c>
      <c r="B43" s="27" t="s">
        <v>279</v>
      </c>
      <c r="C43" s="36" t="s">
        <v>279</v>
      </c>
      <c r="D43" s="37" t="s">
        <v>279</v>
      </c>
    </row>
    <row r="44" spans="1:4" x14ac:dyDescent="0.4">
      <c r="A44" s="8" t="s">
        <v>12</v>
      </c>
      <c r="B44" s="27" t="s">
        <v>279</v>
      </c>
      <c r="C44" s="36" t="s">
        <v>279</v>
      </c>
      <c r="D44" s="37" t="s">
        <v>279</v>
      </c>
    </row>
    <row r="45" spans="1:4" x14ac:dyDescent="0.4">
      <c r="A45" s="7" t="s">
        <v>13</v>
      </c>
      <c r="B45" s="26">
        <v>179900</v>
      </c>
      <c r="C45" s="34">
        <v>210874</v>
      </c>
      <c r="D45" s="35">
        <v>-30974</v>
      </c>
    </row>
    <row r="46" spans="1:4" x14ac:dyDescent="0.4">
      <c r="A46" s="8" t="s">
        <v>7</v>
      </c>
      <c r="B46" s="27">
        <v>21357</v>
      </c>
      <c r="C46" s="36">
        <v>20054</v>
      </c>
      <c r="D46" s="37">
        <v>1303</v>
      </c>
    </row>
    <row r="47" spans="1:4" x14ac:dyDescent="0.4">
      <c r="A47" s="8" t="s">
        <v>8</v>
      </c>
      <c r="B47" s="27">
        <v>158542</v>
      </c>
      <c r="C47" s="36">
        <v>97337</v>
      </c>
      <c r="D47" s="37">
        <v>61204</v>
      </c>
    </row>
    <row r="48" spans="1:4" x14ac:dyDescent="0.4">
      <c r="A48" s="8" t="s">
        <v>9</v>
      </c>
      <c r="B48" s="27" t="s">
        <v>279</v>
      </c>
      <c r="C48" s="36">
        <v>93482</v>
      </c>
      <c r="D48" s="37">
        <v>-93482</v>
      </c>
    </row>
    <row r="49" spans="1:4" x14ac:dyDescent="0.4">
      <c r="A49" s="8" t="s">
        <v>10</v>
      </c>
      <c r="B49" s="27" t="s">
        <v>279</v>
      </c>
      <c r="C49" s="36" t="s">
        <v>279</v>
      </c>
      <c r="D49" s="37" t="s">
        <v>279</v>
      </c>
    </row>
    <row r="50" spans="1:4" x14ac:dyDescent="0.4">
      <c r="A50" s="8" t="s">
        <v>15</v>
      </c>
      <c r="B50" s="27" t="s">
        <v>279</v>
      </c>
      <c r="C50" s="36" t="s">
        <v>279</v>
      </c>
      <c r="D50" s="37" t="s">
        <v>279</v>
      </c>
    </row>
    <row r="51" spans="1:4" x14ac:dyDescent="0.4">
      <c r="A51" s="4" t="s">
        <v>18</v>
      </c>
      <c r="B51" s="30">
        <v>113271</v>
      </c>
      <c r="C51" s="41">
        <v>226134</v>
      </c>
      <c r="D51" s="33">
        <v>-112862</v>
      </c>
    </row>
    <row r="52" spans="1:4" x14ac:dyDescent="0.4">
      <c r="A52" s="7" t="s">
        <v>6</v>
      </c>
      <c r="B52" s="26">
        <v>24859</v>
      </c>
      <c r="C52" s="34">
        <v>46102</v>
      </c>
      <c r="D52" s="35">
        <v>-21243</v>
      </c>
    </row>
    <row r="53" spans="1:4" x14ac:dyDescent="0.4">
      <c r="A53" s="8" t="s">
        <v>7</v>
      </c>
      <c r="B53" s="27">
        <v>0</v>
      </c>
      <c r="C53" s="36">
        <v>16117</v>
      </c>
      <c r="D53" s="37">
        <v>-16117</v>
      </c>
    </row>
    <row r="54" spans="1:4" x14ac:dyDescent="0.4">
      <c r="A54" s="8" t="s">
        <v>8</v>
      </c>
      <c r="B54" s="27">
        <v>0</v>
      </c>
      <c r="C54" s="36">
        <v>938</v>
      </c>
      <c r="D54" s="37">
        <v>-938</v>
      </c>
    </row>
    <row r="55" spans="1:4" x14ac:dyDescent="0.4">
      <c r="A55" s="8" t="s">
        <v>9</v>
      </c>
      <c r="B55" s="27">
        <v>5496</v>
      </c>
      <c r="C55" s="36">
        <v>12087</v>
      </c>
      <c r="D55" s="37">
        <v>-6591</v>
      </c>
    </row>
    <row r="56" spans="1:4" x14ac:dyDescent="0.4">
      <c r="A56" s="8" t="s">
        <v>10</v>
      </c>
      <c r="B56" s="27">
        <v>19013</v>
      </c>
      <c r="C56" s="36">
        <v>16498</v>
      </c>
      <c r="D56" s="37">
        <v>2516</v>
      </c>
    </row>
    <row r="57" spans="1:4" x14ac:dyDescent="0.4">
      <c r="A57" s="8" t="s">
        <v>12</v>
      </c>
      <c r="B57" s="27">
        <v>352</v>
      </c>
      <c r="C57" s="36">
        <v>462</v>
      </c>
      <c r="D57" s="37">
        <v>-110</v>
      </c>
    </row>
    <row r="58" spans="1:4" x14ac:dyDescent="0.4">
      <c r="A58" s="7" t="s">
        <v>13</v>
      </c>
      <c r="B58" s="26">
        <v>88413</v>
      </c>
      <c r="C58" s="34">
        <v>180032</v>
      </c>
      <c r="D58" s="35">
        <v>-91619</v>
      </c>
    </row>
    <row r="59" spans="1:4" x14ac:dyDescent="0.4">
      <c r="A59" s="8" t="s">
        <v>7</v>
      </c>
      <c r="B59" s="27" t="s">
        <v>279</v>
      </c>
      <c r="C59" s="36">
        <v>21904</v>
      </c>
      <c r="D59" s="37">
        <v>-21904</v>
      </c>
    </row>
    <row r="60" spans="1:4" x14ac:dyDescent="0.4">
      <c r="A60" s="8" t="s">
        <v>8</v>
      </c>
      <c r="B60" s="27">
        <v>44603</v>
      </c>
      <c r="C60" s="36">
        <v>146321</v>
      </c>
      <c r="D60" s="37">
        <v>-101718</v>
      </c>
    </row>
    <row r="61" spans="1:4" x14ac:dyDescent="0.4">
      <c r="A61" s="8" t="s">
        <v>9</v>
      </c>
      <c r="B61" s="27">
        <v>39427</v>
      </c>
      <c r="C61" s="36">
        <v>2877</v>
      </c>
      <c r="D61" s="37">
        <v>36550</v>
      </c>
    </row>
    <row r="62" spans="1:4" x14ac:dyDescent="0.4">
      <c r="A62" s="8" t="s">
        <v>10</v>
      </c>
      <c r="B62" s="27">
        <v>861</v>
      </c>
      <c r="C62" s="36">
        <v>199</v>
      </c>
      <c r="D62" s="37">
        <v>662</v>
      </c>
    </row>
    <row r="63" spans="1:4" x14ac:dyDescent="0.4">
      <c r="A63" s="8" t="s">
        <v>15</v>
      </c>
      <c r="B63" s="27">
        <v>3521</v>
      </c>
      <c r="C63" s="36">
        <v>8733</v>
      </c>
      <c r="D63" s="37">
        <v>-5211</v>
      </c>
    </row>
    <row r="64" spans="1:4" x14ac:dyDescent="0.4">
      <c r="A64" s="4" t="s">
        <v>19</v>
      </c>
      <c r="B64" s="30">
        <v>95224</v>
      </c>
      <c r="C64" s="41">
        <v>138698</v>
      </c>
      <c r="D64" s="33">
        <v>-43474</v>
      </c>
    </row>
    <row r="65" spans="1:4" x14ac:dyDescent="0.4">
      <c r="A65" s="9" t="s">
        <v>20</v>
      </c>
      <c r="B65" s="27">
        <v>22659</v>
      </c>
      <c r="C65" s="36">
        <v>51983</v>
      </c>
      <c r="D65" s="37">
        <v>-29323</v>
      </c>
    </row>
    <row r="66" spans="1:4" x14ac:dyDescent="0.4">
      <c r="A66" s="9" t="s">
        <v>21</v>
      </c>
      <c r="B66" s="27">
        <v>8754</v>
      </c>
      <c r="C66" s="36">
        <v>22335</v>
      </c>
      <c r="D66" s="37">
        <v>-13580</v>
      </c>
    </row>
    <row r="67" spans="1:4" x14ac:dyDescent="0.4">
      <c r="A67" s="9" t="s">
        <v>22</v>
      </c>
      <c r="B67" s="27">
        <v>63810</v>
      </c>
      <c r="C67" s="42">
        <v>64380</v>
      </c>
      <c r="D67" s="43">
        <v>-571</v>
      </c>
    </row>
    <row r="68" spans="1:4" x14ac:dyDescent="0.4">
      <c r="A68" s="10" t="s">
        <v>23</v>
      </c>
      <c r="B68" s="31">
        <v>911688</v>
      </c>
      <c r="C68" s="44">
        <v>806020</v>
      </c>
      <c r="D68" s="45">
        <v>105669</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864F3-4E12-4CAD-B773-C6D6C76C25DE}">
  <sheetPr codeName="Sheet37">
    <pageSetUpPr fitToPage="1"/>
  </sheetPr>
  <dimension ref="A1:D86"/>
  <sheetViews>
    <sheetView workbookViewId="0">
      <pane xSplit="1" ySplit="7" topLeftCell="B20"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461</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81705</v>
      </c>
      <c r="C8" s="32">
        <v>5346</v>
      </c>
      <c r="D8" s="33">
        <v>76359</v>
      </c>
    </row>
    <row r="9" spans="1:4" x14ac:dyDescent="0.4">
      <c r="A9" s="7" t="s">
        <v>6</v>
      </c>
      <c r="B9" s="26">
        <v>0</v>
      </c>
      <c r="C9" s="34">
        <v>2306</v>
      </c>
      <c r="D9" s="35">
        <v>-2306</v>
      </c>
    </row>
    <row r="10" spans="1:4" x14ac:dyDescent="0.4">
      <c r="A10" s="8" t="s">
        <v>7</v>
      </c>
      <c r="B10" s="27">
        <v>0</v>
      </c>
      <c r="C10" s="36">
        <v>2262</v>
      </c>
      <c r="D10" s="37">
        <v>-2262</v>
      </c>
    </row>
    <row r="11" spans="1:4" x14ac:dyDescent="0.4">
      <c r="A11" s="8" t="s">
        <v>8</v>
      </c>
      <c r="B11" s="27">
        <v>0</v>
      </c>
      <c r="C11" s="36">
        <v>44</v>
      </c>
      <c r="D11" s="37">
        <v>-44</v>
      </c>
    </row>
    <row r="12" spans="1:4" x14ac:dyDescent="0.4">
      <c r="A12" s="8" t="s">
        <v>9</v>
      </c>
      <c r="B12" s="27">
        <v>0</v>
      </c>
      <c r="C12" s="36">
        <v>0</v>
      </c>
      <c r="D12" s="37">
        <v>0</v>
      </c>
    </row>
    <row r="13" spans="1:4" x14ac:dyDescent="0.4">
      <c r="A13" s="8" t="s">
        <v>10</v>
      </c>
      <c r="B13" s="27">
        <v>0</v>
      </c>
      <c r="C13" s="36">
        <v>0</v>
      </c>
      <c r="D13" s="37">
        <v>0</v>
      </c>
    </row>
    <row r="14" spans="1:4" x14ac:dyDescent="0.4">
      <c r="A14" s="8" t="s">
        <v>11</v>
      </c>
      <c r="B14" s="28" t="s">
        <v>279</v>
      </c>
      <c r="C14" s="38">
        <v>0</v>
      </c>
      <c r="D14" s="39" t="s">
        <v>279</v>
      </c>
    </row>
    <row r="15" spans="1:4" x14ac:dyDescent="0.4">
      <c r="A15" s="8" t="s">
        <v>12</v>
      </c>
      <c r="B15" s="29">
        <v>0</v>
      </c>
      <c r="C15" s="36">
        <v>0</v>
      </c>
      <c r="D15" s="37">
        <v>0</v>
      </c>
    </row>
    <row r="16" spans="1:4" x14ac:dyDescent="0.4">
      <c r="A16" s="7" t="s">
        <v>13</v>
      </c>
      <c r="B16" s="26">
        <v>81705</v>
      </c>
      <c r="C16" s="34">
        <v>3040</v>
      </c>
      <c r="D16" s="40">
        <v>78665</v>
      </c>
    </row>
    <row r="17" spans="1:4" x14ac:dyDescent="0.4">
      <c r="A17" s="8" t="s">
        <v>14</v>
      </c>
      <c r="B17" s="27">
        <v>0</v>
      </c>
      <c r="C17" s="36">
        <v>0</v>
      </c>
      <c r="D17" s="37">
        <v>0</v>
      </c>
    </row>
    <row r="18" spans="1:4" x14ac:dyDescent="0.4">
      <c r="A18" s="8" t="s">
        <v>7</v>
      </c>
      <c r="B18" s="27">
        <v>0</v>
      </c>
      <c r="C18" s="36">
        <v>0</v>
      </c>
      <c r="D18" s="37">
        <v>0</v>
      </c>
    </row>
    <row r="19" spans="1:4" x14ac:dyDescent="0.4">
      <c r="A19" s="8" t="s">
        <v>8</v>
      </c>
      <c r="B19" s="27">
        <v>42364</v>
      </c>
      <c r="C19" s="36">
        <v>1354</v>
      </c>
      <c r="D19" s="37">
        <v>41011</v>
      </c>
    </row>
    <row r="20" spans="1:4" x14ac:dyDescent="0.4">
      <c r="A20" s="8" t="s">
        <v>9</v>
      </c>
      <c r="B20" s="27">
        <v>39341</v>
      </c>
      <c r="C20" s="36">
        <v>0</v>
      </c>
      <c r="D20" s="37">
        <v>39341</v>
      </c>
    </row>
    <row r="21" spans="1:4" x14ac:dyDescent="0.4">
      <c r="A21" s="8" t="s">
        <v>10</v>
      </c>
      <c r="B21" s="27">
        <v>0</v>
      </c>
      <c r="C21" s="36">
        <v>0</v>
      </c>
      <c r="D21" s="37">
        <v>0</v>
      </c>
    </row>
    <row r="22" spans="1:4" x14ac:dyDescent="0.4">
      <c r="A22" s="8" t="s">
        <v>15</v>
      </c>
      <c r="B22" s="27">
        <v>0</v>
      </c>
      <c r="C22" s="36">
        <v>1686</v>
      </c>
      <c r="D22" s="37">
        <v>-1686</v>
      </c>
    </row>
    <row r="23" spans="1:4" x14ac:dyDescent="0.4">
      <c r="A23" s="4" t="s">
        <v>16</v>
      </c>
      <c r="B23" s="30">
        <v>3735</v>
      </c>
      <c r="C23" s="41">
        <v>65188</v>
      </c>
      <c r="D23" s="33">
        <v>-61453</v>
      </c>
    </row>
    <row r="24" spans="1:4" x14ac:dyDescent="0.4">
      <c r="A24" s="7" t="s">
        <v>6</v>
      </c>
      <c r="B24" s="26">
        <v>25</v>
      </c>
      <c r="C24" s="34">
        <v>1297</v>
      </c>
      <c r="D24" s="35">
        <v>-1272</v>
      </c>
    </row>
    <row r="25" spans="1:4" x14ac:dyDescent="0.4">
      <c r="A25" s="8" t="s">
        <v>7</v>
      </c>
      <c r="B25" s="27">
        <v>0</v>
      </c>
      <c r="C25" s="36">
        <v>150</v>
      </c>
      <c r="D25" s="37">
        <v>-150</v>
      </c>
    </row>
    <row r="26" spans="1:4" x14ac:dyDescent="0.4">
      <c r="A26" s="8" t="s">
        <v>8</v>
      </c>
      <c r="B26" s="27">
        <v>0</v>
      </c>
      <c r="C26" s="36">
        <v>0</v>
      </c>
      <c r="D26" s="37">
        <v>0</v>
      </c>
    </row>
    <row r="27" spans="1:4" x14ac:dyDescent="0.4">
      <c r="A27" s="8" t="s">
        <v>9</v>
      </c>
      <c r="B27" s="27">
        <v>0</v>
      </c>
      <c r="C27" s="36">
        <v>0</v>
      </c>
      <c r="D27" s="37">
        <v>0</v>
      </c>
    </row>
    <row r="28" spans="1:4" x14ac:dyDescent="0.4">
      <c r="A28" s="8" t="s">
        <v>10</v>
      </c>
      <c r="B28" s="27">
        <v>0</v>
      </c>
      <c r="C28" s="36">
        <v>0</v>
      </c>
      <c r="D28" s="37">
        <v>0</v>
      </c>
    </row>
    <row r="29" spans="1:4" x14ac:dyDescent="0.4">
      <c r="A29" s="8" t="s">
        <v>11</v>
      </c>
      <c r="B29" s="28" t="s">
        <v>279</v>
      </c>
      <c r="C29" s="38">
        <v>493</v>
      </c>
      <c r="D29" s="39" t="s">
        <v>279</v>
      </c>
    </row>
    <row r="30" spans="1:4" x14ac:dyDescent="0.4">
      <c r="A30" s="8" t="s">
        <v>12</v>
      </c>
      <c r="B30" s="27">
        <v>25</v>
      </c>
      <c r="C30" s="36">
        <v>654</v>
      </c>
      <c r="D30" s="37">
        <v>-629</v>
      </c>
    </row>
    <row r="31" spans="1:4" x14ac:dyDescent="0.4">
      <c r="A31" s="7" t="s">
        <v>13</v>
      </c>
      <c r="B31" s="26">
        <v>3710</v>
      </c>
      <c r="C31" s="34">
        <v>63891</v>
      </c>
      <c r="D31" s="35">
        <v>-60181</v>
      </c>
    </row>
    <row r="32" spans="1:4" x14ac:dyDescent="0.4">
      <c r="A32" s="8" t="s">
        <v>14</v>
      </c>
      <c r="B32" s="27">
        <v>3706</v>
      </c>
      <c r="C32" s="36">
        <v>3493</v>
      </c>
      <c r="D32" s="37">
        <v>212</v>
      </c>
    </row>
    <row r="33" spans="1:4" x14ac:dyDescent="0.4">
      <c r="A33" s="8" t="s">
        <v>7</v>
      </c>
      <c r="B33" s="27">
        <v>0</v>
      </c>
      <c r="C33" s="36">
        <v>0</v>
      </c>
      <c r="D33" s="37">
        <v>0</v>
      </c>
    </row>
    <row r="34" spans="1:4" x14ac:dyDescent="0.4">
      <c r="A34" s="8" t="s">
        <v>8</v>
      </c>
      <c r="B34" s="27">
        <v>0</v>
      </c>
      <c r="C34" s="36">
        <v>59718</v>
      </c>
      <c r="D34" s="37">
        <v>-59718</v>
      </c>
    </row>
    <row r="35" spans="1:4" x14ac:dyDescent="0.4">
      <c r="A35" s="8" t="s">
        <v>9</v>
      </c>
      <c r="B35" s="27">
        <v>0</v>
      </c>
      <c r="C35" s="36">
        <v>0</v>
      </c>
      <c r="D35" s="37">
        <v>0</v>
      </c>
    </row>
    <row r="36" spans="1:4" x14ac:dyDescent="0.4">
      <c r="A36" s="8" t="s">
        <v>10</v>
      </c>
      <c r="B36" s="27">
        <v>0</v>
      </c>
      <c r="C36" s="36">
        <v>0</v>
      </c>
      <c r="D36" s="37">
        <v>0</v>
      </c>
    </row>
    <row r="37" spans="1:4" x14ac:dyDescent="0.4">
      <c r="A37" s="8" t="s">
        <v>15</v>
      </c>
      <c r="B37" s="27">
        <v>5</v>
      </c>
      <c r="C37" s="36">
        <v>680</v>
      </c>
      <c r="D37" s="37">
        <v>-675</v>
      </c>
    </row>
    <row r="38" spans="1:4" x14ac:dyDescent="0.4">
      <c r="A38" s="4" t="s">
        <v>17</v>
      </c>
      <c r="B38" s="30">
        <v>13146</v>
      </c>
      <c r="C38" s="41">
        <v>6860</v>
      </c>
      <c r="D38" s="33">
        <v>6286</v>
      </c>
    </row>
    <row r="39" spans="1:4" x14ac:dyDescent="0.4">
      <c r="A39" s="7" t="s">
        <v>6</v>
      </c>
      <c r="B39" s="26">
        <v>3397</v>
      </c>
      <c r="C39" s="34">
        <v>6860</v>
      </c>
      <c r="D39" s="35">
        <v>-3463</v>
      </c>
    </row>
    <row r="40" spans="1:4" x14ac:dyDescent="0.4">
      <c r="A40" s="8" t="s">
        <v>7</v>
      </c>
      <c r="B40" s="27">
        <v>403</v>
      </c>
      <c r="C40" s="36">
        <v>2904</v>
      </c>
      <c r="D40" s="37">
        <v>-2501</v>
      </c>
    </row>
    <row r="41" spans="1:4" x14ac:dyDescent="0.4">
      <c r="A41" s="8" t="s">
        <v>8</v>
      </c>
      <c r="B41" s="27">
        <v>0</v>
      </c>
      <c r="C41" s="36">
        <v>3191</v>
      </c>
      <c r="D41" s="37">
        <v>-3191</v>
      </c>
    </row>
    <row r="42" spans="1:4" x14ac:dyDescent="0.4">
      <c r="A42" s="8" t="s">
        <v>9</v>
      </c>
      <c r="B42" s="27">
        <v>2993</v>
      </c>
      <c r="C42" s="36">
        <v>765</v>
      </c>
      <c r="D42" s="37">
        <v>2228</v>
      </c>
    </row>
    <row r="43" spans="1:4" x14ac:dyDescent="0.4">
      <c r="A43" s="8" t="s">
        <v>10</v>
      </c>
      <c r="B43" s="27">
        <v>0</v>
      </c>
      <c r="C43" s="36">
        <v>0</v>
      </c>
      <c r="D43" s="37">
        <v>0</v>
      </c>
    </row>
    <row r="44" spans="1:4" x14ac:dyDescent="0.4">
      <c r="A44" s="8" t="s">
        <v>12</v>
      </c>
      <c r="B44" s="27">
        <v>0</v>
      </c>
      <c r="C44" s="36">
        <v>0</v>
      </c>
      <c r="D44" s="37">
        <v>0</v>
      </c>
    </row>
    <row r="45" spans="1:4" x14ac:dyDescent="0.4">
      <c r="A45" s="7" t="s">
        <v>13</v>
      </c>
      <c r="B45" s="26">
        <v>9749</v>
      </c>
      <c r="C45" s="34">
        <v>0</v>
      </c>
      <c r="D45" s="35">
        <v>9749</v>
      </c>
    </row>
    <row r="46" spans="1:4" x14ac:dyDescent="0.4">
      <c r="A46" s="8" t="s">
        <v>7</v>
      </c>
      <c r="B46" s="27">
        <v>0</v>
      </c>
      <c r="C46" s="36">
        <v>0</v>
      </c>
      <c r="D46" s="37">
        <v>0</v>
      </c>
    </row>
    <row r="47" spans="1:4" x14ac:dyDescent="0.4">
      <c r="A47" s="8" t="s">
        <v>8</v>
      </c>
      <c r="B47" s="27">
        <v>4337</v>
      </c>
      <c r="C47" s="36">
        <v>0</v>
      </c>
      <c r="D47" s="37">
        <v>4337</v>
      </c>
    </row>
    <row r="48" spans="1:4" x14ac:dyDescent="0.4">
      <c r="A48" s="8" t="s">
        <v>9</v>
      </c>
      <c r="B48" s="27">
        <v>5412</v>
      </c>
      <c r="C48" s="36">
        <v>0</v>
      </c>
      <c r="D48" s="37">
        <v>5412</v>
      </c>
    </row>
    <row r="49" spans="1:4" x14ac:dyDescent="0.4">
      <c r="A49" s="8" t="s">
        <v>10</v>
      </c>
      <c r="B49" s="27">
        <v>0</v>
      </c>
      <c r="C49" s="36">
        <v>0</v>
      </c>
      <c r="D49" s="37">
        <v>0</v>
      </c>
    </row>
    <row r="50" spans="1:4" x14ac:dyDescent="0.4">
      <c r="A50" s="8" t="s">
        <v>15</v>
      </c>
      <c r="B50" s="27">
        <v>0</v>
      </c>
      <c r="C50" s="36">
        <v>0</v>
      </c>
      <c r="D50" s="37">
        <v>0</v>
      </c>
    </row>
    <row r="51" spans="1:4" x14ac:dyDescent="0.4">
      <c r="A51" s="4" t="s">
        <v>18</v>
      </c>
      <c r="B51" s="30">
        <v>74371</v>
      </c>
      <c r="C51" s="41">
        <v>70203</v>
      </c>
      <c r="D51" s="33">
        <v>4167</v>
      </c>
    </row>
    <row r="52" spans="1:4" x14ac:dyDescent="0.4">
      <c r="A52" s="7" t="s">
        <v>6</v>
      </c>
      <c r="B52" s="26">
        <v>15472</v>
      </c>
      <c r="C52" s="34">
        <v>30575</v>
      </c>
      <c r="D52" s="35">
        <v>-15103</v>
      </c>
    </row>
    <row r="53" spans="1:4" x14ac:dyDescent="0.4">
      <c r="A53" s="8" t="s">
        <v>7</v>
      </c>
      <c r="B53" s="27">
        <v>0</v>
      </c>
      <c r="C53" s="36">
        <v>15316</v>
      </c>
      <c r="D53" s="37">
        <v>-15316</v>
      </c>
    </row>
    <row r="54" spans="1:4" x14ac:dyDescent="0.4">
      <c r="A54" s="8" t="s">
        <v>8</v>
      </c>
      <c r="B54" s="27">
        <v>0</v>
      </c>
      <c r="C54" s="36">
        <v>4907</v>
      </c>
      <c r="D54" s="37">
        <v>-4907</v>
      </c>
    </row>
    <row r="55" spans="1:4" x14ac:dyDescent="0.4">
      <c r="A55" s="8" t="s">
        <v>9</v>
      </c>
      <c r="B55" s="27">
        <v>8634</v>
      </c>
      <c r="C55" s="36">
        <v>7100</v>
      </c>
      <c r="D55" s="37">
        <v>1534</v>
      </c>
    </row>
    <row r="56" spans="1:4" x14ac:dyDescent="0.4">
      <c r="A56" s="8" t="s">
        <v>10</v>
      </c>
      <c r="B56" s="27">
        <v>5404</v>
      </c>
      <c r="C56" s="36">
        <v>2131</v>
      </c>
      <c r="D56" s="37">
        <v>3273</v>
      </c>
    </row>
    <row r="57" spans="1:4" x14ac:dyDescent="0.4">
      <c r="A57" s="8" t="s">
        <v>12</v>
      </c>
      <c r="B57" s="27">
        <v>1434</v>
      </c>
      <c r="C57" s="36">
        <v>1121</v>
      </c>
      <c r="D57" s="37">
        <v>313</v>
      </c>
    </row>
    <row r="58" spans="1:4" x14ac:dyDescent="0.4">
      <c r="A58" s="7" t="s">
        <v>13</v>
      </c>
      <c r="B58" s="26">
        <v>58898</v>
      </c>
      <c r="C58" s="34">
        <v>39628</v>
      </c>
      <c r="D58" s="35">
        <v>19270</v>
      </c>
    </row>
    <row r="59" spans="1:4" x14ac:dyDescent="0.4">
      <c r="A59" s="8" t="s">
        <v>7</v>
      </c>
      <c r="B59" s="27">
        <v>0</v>
      </c>
      <c r="C59" s="36">
        <v>0</v>
      </c>
      <c r="D59" s="37">
        <v>0</v>
      </c>
    </row>
    <row r="60" spans="1:4" x14ac:dyDescent="0.4">
      <c r="A60" s="8" t="s">
        <v>8</v>
      </c>
      <c r="B60" s="27">
        <v>22316</v>
      </c>
      <c r="C60" s="36">
        <v>39628</v>
      </c>
      <c r="D60" s="37">
        <v>-17311</v>
      </c>
    </row>
    <row r="61" spans="1:4" x14ac:dyDescent="0.4">
      <c r="A61" s="8" t="s">
        <v>9</v>
      </c>
      <c r="B61" s="27">
        <v>36282</v>
      </c>
      <c r="C61" s="36">
        <v>1</v>
      </c>
      <c r="D61" s="37">
        <v>36281</v>
      </c>
    </row>
    <row r="62" spans="1:4" x14ac:dyDescent="0.4">
      <c r="A62" s="8" t="s">
        <v>10</v>
      </c>
      <c r="B62" s="27">
        <v>300</v>
      </c>
      <c r="C62" s="36">
        <v>0</v>
      </c>
      <c r="D62" s="37">
        <v>300</v>
      </c>
    </row>
    <row r="63" spans="1:4" x14ac:dyDescent="0.4">
      <c r="A63" s="8" t="s">
        <v>15</v>
      </c>
      <c r="B63" s="27">
        <v>0</v>
      </c>
      <c r="C63" s="36">
        <v>0</v>
      </c>
      <c r="D63" s="37">
        <v>0</v>
      </c>
    </row>
    <row r="64" spans="1:4" x14ac:dyDescent="0.4">
      <c r="A64" s="4" t="s">
        <v>19</v>
      </c>
      <c r="B64" s="30">
        <v>34079</v>
      </c>
      <c r="C64" s="41">
        <v>2988</v>
      </c>
      <c r="D64" s="33">
        <v>31090</v>
      </c>
    </row>
    <row r="65" spans="1:4" x14ac:dyDescent="0.4">
      <c r="A65" s="9" t="s">
        <v>20</v>
      </c>
      <c r="B65" s="27">
        <v>0</v>
      </c>
      <c r="C65" s="36">
        <v>0</v>
      </c>
      <c r="D65" s="37">
        <v>0</v>
      </c>
    </row>
    <row r="66" spans="1:4" x14ac:dyDescent="0.4">
      <c r="A66" s="9" t="s">
        <v>21</v>
      </c>
      <c r="B66" s="27">
        <v>34079</v>
      </c>
      <c r="C66" s="36">
        <v>2988</v>
      </c>
      <c r="D66" s="37">
        <v>31090</v>
      </c>
    </row>
    <row r="67" spans="1:4" x14ac:dyDescent="0.4">
      <c r="A67" s="9" t="s">
        <v>22</v>
      </c>
      <c r="B67" s="27">
        <v>0</v>
      </c>
      <c r="C67" s="42">
        <v>0</v>
      </c>
      <c r="D67" s="43">
        <v>0</v>
      </c>
    </row>
    <row r="68" spans="1:4" x14ac:dyDescent="0.4">
      <c r="A68" s="10" t="s">
        <v>23</v>
      </c>
      <c r="B68" s="31">
        <v>207036</v>
      </c>
      <c r="C68" s="44">
        <v>150586</v>
      </c>
      <c r="D68" s="45">
        <v>56450</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F35B4-B31F-4609-B94D-4E939F614485}">
  <sheetPr>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14062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14062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14062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14062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14062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14062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14062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14062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14062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14062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14062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14062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14062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14062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14062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14062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14062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14062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14062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14062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14062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14062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14062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14062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14062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14062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14062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14062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14062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14062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14062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14062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14062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14062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14062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14062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14062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14062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14062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14062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14062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14062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14062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14062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14062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14062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14062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14062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14062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14062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14062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14062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14062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14062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14062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14062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14062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14062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14062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14062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14062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14062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14062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14062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14062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14062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14062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14062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14062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14062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14062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14062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14062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14062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14062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14062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14062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14062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14062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14062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14062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14062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14062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14062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14062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14062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14062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14062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14062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14062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14062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14062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14062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14062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14062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14062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14062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14062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14062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14062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14062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14062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14062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14062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14062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14062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14062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14062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14062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14062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14062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14062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14062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14062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14062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14062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14062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14062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14062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14062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14062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14062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14062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14062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14062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14062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14062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460</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14764</v>
      </c>
      <c r="C8" s="32">
        <v>1148</v>
      </c>
      <c r="D8" s="33">
        <v>13616</v>
      </c>
    </row>
    <row r="9" spans="1:4" x14ac:dyDescent="0.4">
      <c r="A9" s="7" t="s">
        <v>6</v>
      </c>
      <c r="B9" s="26">
        <v>0</v>
      </c>
      <c r="C9" s="34">
        <v>723</v>
      </c>
      <c r="D9" s="35">
        <v>-723</v>
      </c>
    </row>
    <row r="10" spans="1:4" x14ac:dyDescent="0.4">
      <c r="A10" s="8" t="s">
        <v>7</v>
      </c>
      <c r="B10" s="27">
        <v>0</v>
      </c>
      <c r="C10" s="36">
        <v>27</v>
      </c>
      <c r="D10" s="37">
        <v>-27</v>
      </c>
    </row>
    <row r="11" spans="1:4" x14ac:dyDescent="0.4">
      <c r="A11" s="8" t="s">
        <v>8</v>
      </c>
      <c r="B11" s="27" t="s">
        <v>279</v>
      </c>
      <c r="C11" s="36" t="s">
        <v>279</v>
      </c>
      <c r="D11" s="37" t="s">
        <v>279</v>
      </c>
    </row>
    <row r="12" spans="1:4" x14ac:dyDescent="0.4">
      <c r="A12" s="8" t="s">
        <v>9</v>
      </c>
      <c r="B12" s="27">
        <v>0</v>
      </c>
      <c r="C12" s="36">
        <v>0</v>
      </c>
      <c r="D12" s="37">
        <v>0</v>
      </c>
    </row>
    <row r="13" spans="1:4" x14ac:dyDescent="0.4">
      <c r="A13" s="8" t="s">
        <v>10</v>
      </c>
      <c r="B13" s="27" t="s">
        <v>279</v>
      </c>
      <c r="C13" s="36" t="s">
        <v>279</v>
      </c>
      <c r="D13" s="37" t="s">
        <v>279</v>
      </c>
    </row>
    <row r="14" spans="1:4" x14ac:dyDescent="0.4">
      <c r="A14" s="8" t="s">
        <v>11</v>
      </c>
      <c r="B14" s="28" t="s">
        <v>279</v>
      </c>
      <c r="C14" s="38">
        <v>0</v>
      </c>
      <c r="D14" s="39">
        <v>0</v>
      </c>
    </row>
    <row r="15" spans="1:4" x14ac:dyDescent="0.4">
      <c r="A15" s="8" t="s">
        <v>12</v>
      </c>
      <c r="B15" s="29">
        <v>0</v>
      </c>
      <c r="C15" s="36">
        <v>0</v>
      </c>
      <c r="D15" s="37">
        <v>0</v>
      </c>
    </row>
    <row r="16" spans="1:4" x14ac:dyDescent="0.4">
      <c r="A16" s="7" t="s">
        <v>13</v>
      </c>
      <c r="B16" s="26">
        <v>14764</v>
      </c>
      <c r="C16" s="34">
        <v>425</v>
      </c>
      <c r="D16" s="40">
        <v>14338</v>
      </c>
    </row>
    <row r="17" spans="1:4" x14ac:dyDescent="0.4">
      <c r="A17" s="8" t="s">
        <v>14</v>
      </c>
      <c r="B17" s="27">
        <v>0</v>
      </c>
      <c r="C17" s="36">
        <v>0</v>
      </c>
      <c r="D17" s="37">
        <v>0</v>
      </c>
    </row>
    <row r="18" spans="1:4" x14ac:dyDescent="0.4">
      <c r="A18" s="8" t="s">
        <v>7</v>
      </c>
      <c r="B18" s="27">
        <v>0</v>
      </c>
      <c r="C18" s="36">
        <v>0</v>
      </c>
      <c r="D18" s="37">
        <v>0</v>
      </c>
    </row>
    <row r="19" spans="1:4" x14ac:dyDescent="0.4">
      <c r="A19" s="8" t="s">
        <v>8</v>
      </c>
      <c r="B19" s="27">
        <v>4553</v>
      </c>
      <c r="C19" s="36">
        <v>45</v>
      </c>
      <c r="D19" s="37">
        <v>4508</v>
      </c>
    </row>
    <row r="20" spans="1:4" x14ac:dyDescent="0.4">
      <c r="A20" s="8" t="s">
        <v>9</v>
      </c>
      <c r="B20" s="27">
        <v>10210</v>
      </c>
      <c r="C20" s="36">
        <v>380</v>
      </c>
      <c r="D20" s="37">
        <v>9830</v>
      </c>
    </row>
    <row r="21" spans="1:4" x14ac:dyDescent="0.4">
      <c r="A21" s="8" t="s">
        <v>10</v>
      </c>
      <c r="B21" s="27">
        <v>0</v>
      </c>
      <c r="C21" s="36">
        <v>0</v>
      </c>
      <c r="D21" s="37">
        <v>0</v>
      </c>
    </row>
    <row r="22" spans="1:4" x14ac:dyDescent="0.4">
      <c r="A22" s="8" t="s">
        <v>15</v>
      </c>
      <c r="B22" s="27">
        <v>0</v>
      </c>
      <c r="C22" s="36">
        <v>0</v>
      </c>
      <c r="D22" s="37">
        <v>0</v>
      </c>
    </row>
    <row r="23" spans="1:4" x14ac:dyDescent="0.4">
      <c r="A23" s="4" t="s">
        <v>16</v>
      </c>
      <c r="B23" s="30">
        <v>4284</v>
      </c>
      <c r="C23" s="41">
        <v>25408</v>
      </c>
      <c r="D23" s="33">
        <v>-21124</v>
      </c>
    </row>
    <row r="24" spans="1:4" x14ac:dyDescent="0.4">
      <c r="A24" s="7" t="s">
        <v>6</v>
      </c>
      <c r="B24" s="26">
        <v>3674</v>
      </c>
      <c r="C24" s="34">
        <v>21241</v>
      </c>
      <c r="D24" s="35">
        <v>-17568</v>
      </c>
    </row>
    <row r="25" spans="1:4" x14ac:dyDescent="0.4">
      <c r="A25" s="8" t="s">
        <v>7</v>
      </c>
      <c r="B25" s="27">
        <v>3674</v>
      </c>
      <c r="C25" s="36">
        <v>21218</v>
      </c>
      <c r="D25" s="37">
        <v>-17544</v>
      </c>
    </row>
    <row r="26" spans="1:4" x14ac:dyDescent="0.4">
      <c r="A26" s="8" t="s">
        <v>8</v>
      </c>
      <c r="B26" s="27">
        <v>0</v>
      </c>
      <c r="C26" s="36">
        <v>23</v>
      </c>
      <c r="D26" s="37">
        <v>-23</v>
      </c>
    </row>
    <row r="27" spans="1:4" x14ac:dyDescent="0.4">
      <c r="A27" s="8" t="s">
        <v>9</v>
      </c>
      <c r="B27" s="27">
        <v>0</v>
      </c>
      <c r="C27" s="36">
        <v>0</v>
      </c>
      <c r="D27" s="37">
        <v>0</v>
      </c>
    </row>
    <row r="28" spans="1:4" x14ac:dyDescent="0.4">
      <c r="A28" s="8" t="s">
        <v>10</v>
      </c>
      <c r="B28" s="27">
        <v>0</v>
      </c>
      <c r="C28" s="36">
        <v>0</v>
      </c>
      <c r="D28" s="37">
        <v>0</v>
      </c>
    </row>
    <row r="29" spans="1:4" x14ac:dyDescent="0.4">
      <c r="A29" s="8" t="s">
        <v>11</v>
      </c>
      <c r="B29" s="28" t="s">
        <v>279</v>
      </c>
      <c r="C29" s="38">
        <v>0</v>
      </c>
      <c r="D29" s="39">
        <v>0</v>
      </c>
    </row>
    <row r="30" spans="1:4" x14ac:dyDescent="0.4">
      <c r="A30" s="8" t="s">
        <v>12</v>
      </c>
      <c r="B30" s="27">
        <v>0</v>
      </c>
      <c r="C30" s="36">
        <v>0</v>
      </c>
      <c r="D30" s="37">
        <v>0</v>
      </c>
    </row>
    <row r="31" spans="1:4" x14ac:dyDescent="0.4">
      <c r="A31" s="7" t="s">
        <v>13</v>
      </c>
      <c r="B31" s="26">
        <v>610</v>
      </c>
      <c r="C31" s="34">
        <v>4167</v>
      </c>
      <c r="D31" s="35">
        <v>-3557</v>
      </c>
    </row>
    <row r="32" spans="1:4" x14ac:dyDescent="0.4">
      <c r="A32" s="8" t="s">
        <v>14</v>
      </c>
      <c r="B32" s="27">
        <v>610</v>
      </c>
      <c r="C32" s="36">
        <v>738</v>
      </c>
      <c r="D32" s="37">
        <v>-127</v>
      </c>
    </row>
    <row r="33" spans="1:4" x14ac:dyDescent="0.4">
      <c r="A33" s="8" t="s">
        <v>7</v>
      </c>
      <c r="B33" s="27">
        <v>0</v>
      </c>
      <c r="C33" s="36">
        <v>3</v>
      </c>
      <c r="D33" s="37">
        <v>-3</v>
      </c>
    </row>
    <row r="34" spans="1:4" x14ac:dyDescent="0.4">
      <c r="A34" s="8" t="s">
        <v>8</v>
      </c>
      <c r="B34" s="27">
        <v>0</v>
      </c>
      <c r="C34" s="36">
        <v>3426</v>
      </c>
      <c r="D34" s="37">
        <v>-3426</v>
      </c>
    </row>
    <row r="35" spans="1:4" x14ac:dyDescent="0.4">
      <c r="A35" s="8" t="s">
        <v>9</v>
      </c>
      <c r="B35" s="27">
        <v>0</v>
      </c>
      <c r="C35" s="36">
        <v>0</v>
      </c>
      <c r="D35" s="37">
        <v>0</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12449</v>
      </c>
      <c r="C38" s="41">
        <v>27703</v>
      </c>
      <c r="D38" s="33">
        <v>-15253</v>
      </c>
    </row>
    <row r="39" spans="1:4" x14ac:dyDescent="0.4">
      <c r="A39" s="7" t="s">
        <v>6</v>
      </c>
      <c r="B39" s="26">
        <v>9283</v>
      </c>
      <c r="C39" s="34">
        <v>6347</v>
      </c>
      <c r="D39" s="35">
        <v>2936</v>
      </c>
    </row>
    <row r="40" spans="1:4" x14ac:dyDescent="0.4">
      <c r="A40" s="8" t="s">
        <v>7</v>
      </c>
      <c r="B40" s="27">
        <v>9240</v>
      </c>
      <c r="C40" s="36">
        <v>3083</v>
      </c>
      <c r="D40" s="37">
        <v>6157</v>
      </c>
    </row>
    <row r="41" spans="1:4" x14ac:dyDescent="0.4">
      <c r="A41" s="8" t="s">
        <v>8</v>
      </c>
      <c r="B41" s="27">
        <v>0</v>
      </c>
      <c r="C41" s="36">
        <v>582</v>
      </c>
      <c r="D41" s="37">
        <v>-582</v>
      </c>
    </row>
    <row r="42" spans="1:4" x14ac:dyDescent="0.4">
      <c r="A42" s="8" t="s">
        <v>9</v>
      </c>
      <c r="B42" s="27">
        <v>0</v>
      </c>
      <c r="C42" s="36">
        <v>2608</v>
      </c>
      <c r="D42" s="37">
        <v>-2608</v>
      </c>
    </row>
    <row r="43" spans="1:4" x14ac:dyDescent="0.4">
      <c r="A43" s="8" t="s">
        <v>10</v>
      </c>
      <c r="B43" s="27">
        <v>38</v>
      </c>
      <c r="C43" s="36">
        <v>51</v>
      </c>
      <c r="D43" s="37">
        <v>-13</v>
      </c>
    </row>
    <row r="44" spans="1:4" x14ac:dyDescent="0.4">
      <c r="A44" s="8" t="s">
        <v>12</v>
      </c>
      <c r="B44" s="27">
        <v>4</v>
      </c>
      <c r="C44" s="36">
        <v>22</v>
      </c>
      <c r="D44" s="37">
        <v>-18</v>
      </c>
    </row>
    <row r="45" spans="1:4" x14ac:dyDescent="0.4">
      <c r="A45" s="7" t="s">
        <v>13</v>
      </c>
      <c r="B45" s="26">
        <v>3167</v>
      </c>
      <c r="C45" s="34">
        <v>21356</v>
      </c>
      <c r="D45" s="35">
        <v>-18189</v>
      </c>
    </row>
    <row r="46" spans="1:4" x14ac:dyDescent="0.4">
      <c r="A46" s="8" t="s">
        <v>7</v>
      </c>
      <c r="B46" s="27">
        <v>1721</v>
      </c>
      <c r="C46" s="36">
        <v>905</v>
      </c>
      <c r="D46" s="37">
        <v>816</v>
      </c>
    </row>
    <row r="47" spans="1:4" x14ac:dyDescent="0.4">
      <c r="A47" s="8" t="s">
        <v>8</v>
      </c>
      <c r="B47" s="27" t="s">
        <v>279</v>
      </c>
      <c r="C47" s="36" t="s">
        <v>279</v>
      </c>
      <c r="D47" s="37">
        <v>-11929</v>
      </c>
    </row>
    <row r="48" spans="1:4" x14ac:dyDescent="0.4">
      <c r="A48" s="8" t="s">
        <v>9</v>
      </c>
      <c r="B48" s="27">
        <v>0</v>
      </c>
      <c r="C48" s="36">
        <v>7076</v>
      </c>
      <c r="D48" s="37">
        <v>-7076</v>
      </c>
    </row>
    <row r="49" spans="1:4" x14ac:dyDescent="0.4">
      <c r="A49" s="8" t="s">
        <v>10</v>
      </c>
      <c r="B49" s="27">
        <v>1</v>
      </c>
      <c r="C49" s="36">
        <v>3</v>
      </c>
      <c r="D49" s="37">
        <v>-1</v>
      </c>
    </row>
    <row r="50" spans="1:4" x14ac:dyDescent="0.4">
      <c r="A50" s="8" t="s">
        <v>15</v>
      </c>
      <c r="B50" s="27" t="s">
        <v>279</v>
      </c>
      <c r="C50" s="36" t="s">
        <v>279</v>
      </c>
      <c r="D50" s="37" t="s">
        <v>279</v>
      </c>
    </row>
    <row r="51" spans="1:4" x14ac:dyDescent="0.4">
      <c r="A51" s="4" t="s">
        <v>18</v>
      </c>
      <c r="B51" s="30">
        <v>121314</v>
      </c>
      <c r="C51" s="41">
        <v>68602</v>
      </c>
      <c r="D51" s="33">
        <v>52712</v>
      </c>
    </row>
    <row r="52" spans="1:4" x14ac:dyDescent="0.4">
      <c r="A52" s="7" t="s">
        <v>6</v>
      </c>
      <c r="B52" s="26">
        <v>54889</v>
      </c>
      <c r="C52" s="34">
        <v>44866</v>
      </c>
      <c r="D52" s="35">
        <v>10023</v>
      </c>
    </row>
    <row r="53" spans="1:4" x14ac:dyDescent="0.4">
      <c r="A53" s="8" t="s">
        <v>7</v>
      </c>
      <c r="B53" s="27">
        <v>0</v>
      </c>
      <c r="C53" s="36">
        <v>21422</v>
      </c>
      <c r="D53" s="37">
        <v>-21422</v>
      </c>
    </row>
    <row r="54" spans="1:4" x14ac:dyDescent="0.4">
      <c r="A54" s="8" t="s">
        <v>8</v>
      </c>
      <c r="B54" s="27" t="s">
        <v>279</v>
      </c>
      <c r="C54" s="36" t="s">
        <v>279</v>
      </c>
      <c r="D54" s="37">
        <v>-2820</v>
      </c>
    </row>
    <row r="55" spans="1:4" x14ac:dyDescent="0.4">
      <c r="A55" s="8" t="s">
        <v>9</v>
      </c>
      <c r="B55" s="27" t="s">
        <v>279</v>
      </c>
      <c r="C55" s="36" t="s">
        <v>279</v>
      </c>
      <c r="D55" s="37">
        <v>35826</v>
      </c>
    </row>
    <row r="56" spans="1:4" x14ac:dyDescent="0.4">
      <c r="A56" s="8" t="s">
        <v>10</v>
      </c>
      <c r="B56" s="27">
        <v>5537</v>
      </c>
      <c r="C56" s="36">
        <v>6854</v>
      </c>
      <c r="D56" s="37">
        <v>-1316</v>
      </c>
    </row>
    <row r="57" spans="1:4" x14ac:dyDescent="0.4">
      <c r="A57" s="8" t="s">
        <v>12</v>
      </c>
      <c r="B57" s="27">
        <v>10278</v>
      </c>
      <c r="C57" s="36">
        <v>10523</v>
      </c>
      <c r="D57" s="37">
        <v>-244</v>
      </c>
    </row>
    <row r="58" spans="1:4" x14ac:dyDescent="0.4">
      <c r="A58" s="7" t="s">
        <v>13</v>
      </c>
      <c r="B58" s="26">
        <v>66426</v>
      </c>
      <c r="C58" s="34">
        <v>23736</v>
      </c>
      <c r="D58" s="35">
        <v>42689</v>
      </c>
    </row>
    <row r="59" spans="1:4" x14ac:dyDescent="0.4">
      <c r="A59" s="8" t="s">
        <v>7</v>
      </c>
      <c r="B59" s="27">
        <v>0</v>
      </c>
      <c r="C59" s="36">
        <v>9701</v>
      </c>
      <c r="D59" s="37">
        <v>-9701</v>
      </c>
    </row>
    <row r="60" spans="1:4" x14ac:dyDescent="0.4">
      <c r="A60" s="8" t="s">
        <v>8</v>
      </c>
      <c r="B60" s="27">
        <v>3228</v>
      </c>
      <c r="C60" s="36">
        <v>6584</v>
      </c>
      <c r="D60" s="37">
        <v>-3356</v>
      </c>
    </row>
    <row r="61" spans="1:4" x14ac:dyDescent="0.4">
      <c r="A61" s="8" t="s">
        <v>9</v>
      </c>
      <c r="B61" s="27">
        <v>51382</v>
      </c>
      <c r="C61" s="36">
        <v>4325</v>
      </c>
      <c r="D61" s="37">
        <v>47057</v>
      </c>
    </row>
    <row r="62" spans="1:4" x14ac:dyDescent="0.4">
      <c r="A62" s="8" t="s">
        <v>10</v>
      </c>
      <c r="B62" s="27">
        <v>1983</v>
      </c>
      <c r="C62" s="36">
        <v>973</v>
      </c>
      <c r="D62" s="37">
        <v>1010</v>
      </c>
    </row>
    <row r="63" spans="1:4" x14ac:dyDescent="0.4">
      <c r="A63" s="8" t="s">
        <v>15</v>
      </c>
      <c r="B63" s="27">
        <v>9833</v>
      </c>
      <c r="C63" s="36">
        <v>2154</v>
      </c>
      <c r="D63" s="37">
        <v>7679</v>
      </c>
    </row>
    <row r="64" spans="1:4" x14ac:dyDescent="0.4">
      <c r="A64" s="4" t="s">
        <v>19</v>
      </c>
      <c r="B64" s="30">
        <v>120967</v>
      </c>
      <c r="C64" s="41">
        <v>139060</v>
      </c>
      <c r="D64" s="33">
        <v>-18093</v>
      </c>
    </row>
    <row r="65" spans="1:4" x14ac:dyDescent="0.4">
      <c r="A65" s="9" t="s">
        <v>20</v>
      </c>
      <c r="B65" s="27">
        <v>1210</v>
      </c>
      <c r="C65" s="36">
        <v>1447</v>
      </c>
      <c r="D65" s="37">
        <v>-238</v>
      </c>
    </row>
    <row r="66" spans="1:4" x14ac:dyDescent="0.4">
      <c r="A66" s="9" t="s">
        <v>21</v>
      </c>
      <c r="B66" s="27">
        <v>65020</v>
      </c>
      <c r="C66" s="36">
        <v>43562</v>
      </c>
      <c r="D66" s="37">
        <v>21458</v>
      </c>
    </row>
    <row r="67" spans="1:4" x14ac:dyDescent="0.4">
      <c r="A67" s="9" t="s">
        <v>22</v>
      </c>
      <c r="B67" s="27">
        <v>54737</v>
      </c>
      <c r="C67" s="42">
        <v>94051</v>
      </c>
      <c r="D67" s="43">
        <v>-39313</v>
      </c>
    </row>
    <row r="68" spans="1:4" x14ac:dyDescent="0.4">
      <c r="A68" s="10" t="s">
        <v>23</v>
      </c>
      <c r="B68" s="31">
        <v>273779</v>
      </c>
      <c r="C68" s="44">
        <v>261921</v>
      </c>
      <c r="D68" s="45">
        <v>11858</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070D8-7474-4A32-9B14-9CA8742F1C10}">
  <sheetPr codeName="Sheet39">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459</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20848</v>
      </c>
      <c r="C8" s="32">
        <v>2187</v>
      </c>
      <c r="D8" s="33">
        <v>18661</v>
      </c>
    </row>
    <row r="9" spans="1:4" x14ac:dyDescent="0.4">
      <c r="A9" s="7" t="s">
        <v>6</v>
      </c>
      <c r="B9" s="26">
        <v>3255</v>
      </c>
      <c r="C9" s="34">
        <v>1943</v>
      </c>
      <c r="D9" s="35">
        <v>1311</v>
      </c>
    </row>
    <row r="10" spans="1:4" x14ac:dyDescent="0.4">
      <c r="A10" s="8" t="s">
        <v>7</v>
      </c>
      <c r="B10" s="27">
        <v>0</v>
      </c>
      <c r="C10" s="36">
        <v>56</v>
      </c>
      <c r="D10" s="37">
        <v>-56</v>
      </c>
    </row>
    <row r="11" spans="1:4" x14ac:dyDescent="0.4">
      <c r="A11" s="8" t="s">
        <v>8</v>
      </c>
      <c r="B11" s="27">
        <v>233</v>
      </c>
      <c r="C11" s="36">
        <v>0</v>
      </c>
      <c r="D11" s="37">
        <v>233</v>
      </c>
    </row>
    <row r="12" spans="1:4" x14ac:dyDescent="0.4">
      <c r="A12" s="8" t="s">
        <v>9</v>
      </c>
      <c r="B12" s="27">
        <v>0</v>
      </c>
      <c r="C12" s="36">
        <v>0</v>
      </c>
      <c r="D12" s="37">
        <v>0</v>
      </c>
    </row>
    <row r="13" spans="1:4" x14ac:dyDescent="0.4">
      <c r="A13" s="8" t="s">
        <v>10</v>
      </c>
      <c r="B13" s="27">
        <v>1</v>
      </c>
      <c r="C13" s="36">
        <v>2</v>
      </c>
      <c r="D13" s="37">
        <v>-1</v>
      </c>
    </row>
    <row r="14" spans="1:4" x14ac:dyDescent="0.4">
      <c r="A14" s="8" t="s">
        <v>11</v>
      </c>
      <c r="B14" s="28" t="s">
        <v>279</v>
      </c>
      <c r="C14" s="38" t="s">
        <v>279</v>
      </c>
      <c r="D14" s="39" t="s">
        <v>279</v>
      </c>
    </row>
    <row r="15" spans="1:4" x14ac:dyDescent="0.4">
      <c r="A15" s="8" t="s">
        <v>12</v>
      </c>
      <c r="B15" s="29">
        <v>3021</v>
      </c>
      <c r="C15" s="36">
        <v>1885</v>
      </c>
      <c r="D15" s="37">
        <v>1136</v>
      </c>
    </row>
    <row r="16" spans="1:4" x14ac:dyDescent="0.4">
      <c r="A16" s="7" t="s">
        <v>13</v>
      </c>
      <c r="B16" s="26">
        <v>17594</v>
      </c>
      <c r="C16" s="34">
        <v>244</v>
      </c>
      <c r="D16" s="40">
        <v>17350</v>
      </c>
    </row>
    <row r="17" spans="1:4" x14ac:dyDescent="0.4">
      <c r="A17" s="8" t="s">
        <v>14</v>
      </c>
      <c r="B17" s="27">
        <v>0</v>
      </c>
      <c r="C17" s="36">
        <v>0</v>
      </c>
      <c r="D17" s="37">
        <v>0</v>
      </c>
    </row>
    <row r="18" spans="1:4" x14ac:dyDescent="0.4">
      <c r="A18" s="8" t="s">
        <v>7</v>
      </c>
      <c r="B18" s="27">
        <v>0</v>
      </c>
      <c r="C18" s="36">
        <v>0</v>
      </c>
      <c r="D18" s="37">
        <v>0</v>
      </c>
    </row>
    <row r="19" spans="1:4" x14ac:dyDescent="0.4">
      <c r="A19" s="8" t="s">
        <v>8</v>
      </c>
      <c r="B19" s="27">
        <v>9056</v>
      </c>
      <c r="C19" s="36">
        <v>92</v>
      </c>
      <c r="D19" s="37">
        <v>8965</v>
      </c>
    </row>
    <row r="20" spans="1:4" x14ac:dyDescent="0.4">
      <c r="A20" s="8" t="s">
        <v>9</v>
      </c>
      <c r="B20" s="27">
        <v>8537</v>
      </c>
      <c r="C20" s="36">
        <v>152</v>
      </c>
      <c r="D20" s="37">
        <v>8385</v>
      </c>
    </row>
    <row r="21" spans="1:4" x14ac:dyDescent="0.4">
      <c r="A21" s="8" t="s">
        <v>10</v>
      </c>
      <c r="B21" s="27">
        <v>0</v>
      </c>
      <c r="C21" s="36">
        <v>0</v>
      </c>
      <c r="D21" s="37">
        <v>0</v>
      </c>
    </row>
    <row r="22" spans="1:4" x14ac:dyDescent="0.4">
      <c r="A22" s="8" t="s">
        <v>15</v>
      </c>
      <c r="B22" s="27">
        <v>0</v>
      </c>
      <c r="C22" s="36">
        <v>0</v>
      </c>
      <c r="D22" s="37">
        <v>0</v>
      </c>
    </row>
    <row r="23" spans="1:4" x14ac:dyDescent="0.4">
      <c r="A23" s="4" t="s">
        <v>16</v>
      </c>
      <c r="B23" s="30">
        <v>11807</v>
      </c>
      <c r="C23" s="41">
        <v>37807</v>
      </c>
      <c r="D23" s="33">
        <v>-26000</v>
      </c>
    </row>
    <row r="24" spans="1:4" x14ac:dyDescent="0.4">
      <c r="A24" s="7" t="s">
        <v>6</v>
      </c>
      <c r="B24" s="26">
        <v>10385</v>
      </c>
      <c r="C24" s="34">
        <v>22119</v>
      </c>
      <c r="D24" s="35">
        <v>-11734</v>
      </c>
    </row>
    <row r="25" spans="1:4" x14ac:dyDescent="0.4">
      <c r="A25" s="8" t="s">
        <v>7</v>
      </c>
      <c r="B25" s="27">
        <v>9523</v>
      </c>
      <c r="C25" s="36">
        <v>21422</v>
      </c>
      <c r="D25" s="37">
        <v>-11900</v>
      </c>
    </row>
    <row r="26" spans="1:4" x14ac:dyDescent="0.4">
      <c r="A26" s="8" t="s">
        <v>8</v>
      </c>
      <c r="B26" s="27">
        <v>0</v>
      </c>
      <c r="C26" s="36">
        <v>332</v>
      </c>
      <c r="D26" s="37">
        <v>-332</v>
      </c>
    </row>
    <row r="27" spans="1:4" x14ac:dyDescent="0.4">
      <c r="A27" s="8" t="s">
        <v>9</v>
      </c>
      <c r="B27" s="27">
        <v>862</v>
      </c>
      <c r="C27" s="36">
        <v>365</v>
      </c>
      <c r="D27" s="37">
        <v>498</v>
      </c>
    </row>
    <row r="28" spans="1:4" x14ac:dyDescent="0.4">
      <c r="A28" s="8" t="s">
        <v>10</v>
      </c>
      <c r="B28" s="27">
        <v>0</v>
      </c>
      <c r="C28" s="36">
        <v>0</v>
      </c>
      <c r="D28" s="37">
        <v>0</v>
      </c>
    </row>
    <row r="29" spans="1:4" x14ac:dyDescent="0.4">
      <c r="A29" s="8" t="s">
        <v>11</v>
      </c>
      <c r="B29" s="28" t="s">
        <v>279</v>
      </c>
      <c r="C29" s="38" t="s">
        <v>279</v>
      </c>
      <c r="D29" s="39" t="s">
        <v>279</v>
      </c>
    </row>
    <row r="30" spans="1:4" x14ac:dyDescent="0.4">
      <c r="A30" s="8" t="s">
        <v>12</v>
      </c>
      <c r="B30" s="27">
        <v>0</v>
      </c>
      <c r="C30" s="36">
        <v>0</v>
      </c>
      <c r="D30" s="37">
        <v>0</v>
      </c>
    </row>
    <row r="31" spans="1:4" x14ac:dyDescent="0.4">
      <c r="A31" s="7" t="s">
        <v>13</v>
      </c>
      <c r="B31" s="26">
        <v>1422</v>
      </c>
      <c r="C31" s="34">
        <v>15687</v>
      </c>
      <c r="D31" s="35">
        <v>-14265</v>
      </c>
    </row>
    <row r="32" spans="1:4" x14ac:dyDescent="0.4">
      <c r="A32" s="8" t="s">
        <v>14</v>
      </c>
      <c r="B32" s="27">
        <v>1422</v>
      </c>
      <c r="C32" s="36">
        <v>1423</v>
      </c>
      <c r="D32" s="37">
        <v>-1</v>
      </c>
    </row>
    <row r="33" spans="1:4" x14ac:dyDescent="0.4">
      <c r="A33" s="8" t="s">
        <v>7</v>
      </c>
      <c r="B33" s="27">
        <v>0</v>
      </c>
      <c r="C33" s="36">
        <v>395</v>
      </c>
      <c r="D33" s="37">
        <v>-395</v>
      </c>
    </row>
    <row r="34" spans="1:4" x14ac:dyDescent="0.4">
      <c r="A34" s="8" t="s">
        <v>8</v>
      </c>
      <c r="B34" s="27">
        <v>0</v>
      </c>
      <c r="C34" s="36">
        <v>13869</v>
      </c>
      <c r="D34" s="37">
        <v>-13869</v>
      </c>
    </row>
    <row r="35" spans="1:4" x14ac:dyDescent="0.4">
      <c r="A35" s="8" t="s">
        <v>9</v>
      </c>
      <c r="B35" s="27">
        <v>0</v>
      </c>
      <c r="C35" s="36">
        <v>0</v>
      </c>
      <c r="D35" s="37">
        <v>0</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9127</v>
      </c>
      <c r="C38" s="41">
        <v>15624</v>
      </c>
      <c r="D38" s="33">
        <v>-6497</v>
      </c>
    </row>
    <row r="39" spans="1:4" x14ac:dyDescent="0.4">
      <c r="A39" s="7" t="s">
        <v>6</v>
      </c>
      <c r="B39" s="26">
        <v>3524</v>
      </c>
      <c r="C39" s="34">
        <v>8005</v>
      </c>
      <c r="D39" s="35">
        <v>-4481</v>
      </c>
    </row>
    <row r="40" spans="1:4" x14ac:dyDescent="0.4">
      <c r="A40" s="8" t="s">
        <v>7</v>
      </c>
      <c r="B40" s="27">
        <v>2450</v>
      </c>
      <c r="C40" s="36">
        <v>1127</v>
      </c>
      <c r="D40" s="37">
        <v>1323</v>
      </c>
    </row>
    <row r="41" spans="1:4" x14ac:dyDescent="0.4">
      <c r="A41" s="8" t="s">
        <v>8</v>
      </c>
      <c r="B41" s="27">
        <v>0</v>
      </c>
      <c r="C41" s="36">
        <v>1398</v>
      </c>
      <c r="D41" s="37">
        <v>-1398</v>
      </c>
    </row>
    <row r="42" spans="1:4" x14ac:dyDescent="0.4">
      <c r="A42" s="8" t="s">
        <v>9</v>
      </c>
      <c r="B42" s="27">
        <v>740</v>
      </c>
      <c r="C42" s="36">
        <v>5289</v>
      </c>
      <c r="D42" s="37">
        <v>-4549</v>
      </c>
    </row>
    <row r="43" spans="1:4" x14ac:dyDescent="0.4">
      <c r="A43" s="8" t="s">
        <v>10</v>
      </c>
      <c r="B43" s="27">
        <v>0</v>
      </c>
      <c r="C43" s="36">
        <v>0</v>
      </c>
      <c r="D43" s="37">
        <v>0</v>
      </c>
    </row>
    <row r="44" spans="1:4" x14ac:dyDescent="0.4">
      <c r="A44" s="8" t="s">
        <v>12</v>
      </c>
      <c r="B44" s="27">
        <v>334</v>
      </c>
      <c r="C44" s="36">
        <v>190</v>
      </c>
      <c r="D44" s="37">
        <v>144</v>
      </c>
    </row>
    <row r="45" spans="1:4" x14ac:dyDescent="0.4">
      <c r="A45" s="7" t="s">
        <v>13</v>
      </c>
      <c r="B45" s="26">
        <v>5603</v>
      </c>
      <c r="C45" s="34">
        <v>7619</v>
      </c>
      <c r="D45" s="35">
        <v>-2017</v>
      </c>
    </row>
    <row r="46" spans="1:4" x14ac:dyDescent="0.4">
      <c r="A46" s="8" t="s">
        <v>7</v>
      </c>
      <c r="B46" s="27">
        <v>234</v>
      </c>
      <c r="C46" s="36">
        <v>54</v>
      </c>
      <c r="D46" s="37">
        <v>180</v>
      </c>
    </row>
    <row r="47" spans="1:4" x14ac:dyDescent="0.4">
      <c r="A47" s="8" t="s">
        <v>8</v>
      </c>
      <c r="B47" s="27">
        <v>3133</v>
      </c>
      <c r="C47" s="36">
        <v>5909</v>
      </c>
      <c r="D47" s="37">
        <v>-2776</v>
      </c>
    </row>
    <row r="48" spans="1:4" x14ac:dyDescent="0.4">
      <c r="A48" s="8" t="s">
        <v>9</v>
      </c>
      <c r="B48" s="27">
        <v>2230</v>
      </c>
      <c r="C48" s="36">
        <v>1655</v>
      </c>
      <c r="D48" s="37">
        <v>574</v>
      </c>
    </row>
    <row r="49" spans="1:4" x14ac:dyDescent="0.4">
      <c r="A49" s="8" t="s">
        <v>10</v>
      </c>
      <c r="B49" s="27">
        <v>0</v>
      </c>
      <c r="C49" s="36">
        <v>0</v>
      </c>
      <c r="D49" s="37">
        <v>0</v>
      </c>
    </row>
    <row r="50" spans="1:4" x14ac:dyDescent="0.4">
      <c r="A50" s="8" t="s">
        <v>15</v>
      </c>
      <c r="B50" s="27">
        <v>6</v>
      </c>
      <c r="C50" s="36">
        <v>0</v>
      </c>
      <c r="D50" s="37">
        <v>5</v>
      </c>
    </row>
    <row r="51" spans="1:4" x14ac:dyDescent="0.4">
      <c r="A51" s="4" t="s">
        <v>18</v>
      </c>
      <c r="B51" s="30">
        <v>17806</v>
      </c>
      <c r="C51" s="41">
        <v>16144</v>
      </c>
      <c r="D51" s="33">
        <v>1663</v>
      </c>
    </row>
    <row r="52" spans="1:4" x14ac:dyDescent="0.4">
      <c r="A52" s="7" t="s">
        <v>6</v>
      </c>
      <c r="B52" s="26">
        <v>8306</v>
      </c>
      <c r="C52" s="34">
        <v>6813</v>
      </c>
      <c r="D52" s="35">
        <v>1492</v>
      </c>
    </row>
    <row r="53" spans="1:4" x14ac:dyDescent="0.4">
      <c r="A53" s="8" t="s">
        <v>7</v>
      </c>
      <c r="B53" s="27">
        <v>0</v>
      </c>
      <c r="C53" s="36">
        <v>1631</v>
      </c>
      <c r="D53" s="37">
        <v>-1631</v>
      </c>
    </row>
    <row r="54" spans="1:4" x14ac:dyDescent="0.4">
      <c r="A54" s="8" t="s">
        <v>8</v>
      </c>
      <c r="B54" s="27">
        <v>0</v>
      </c>
      <c r="C54" s="36">
        <v>1125</v>
      </c>
      <c r="D54" s="37">
        <v>-1125</v>
      </c>
    </row>
    <row r="55" spans="1:4" x14ac:dyDescent="0.4">
      <c r="A55" s="8" t="s">
        <v>9</v>
      </c>
      <c r="B55" s="27">
        <v>270</v>
      </c>
      <c r="C55" s="36">
        <v>173</v>
      </c>
      <c r="D55" s="37">
        <v>98</v>
      </c>
    </row>
    <row r="56" spans="1:4" x14ac:dyDescent="0.4">
      <c r="A56" s="8" t="s">
        <v>10</v>
      </c>
      <c r="B56" s="27">
        <v>7696</v>
      </c>
      <c r="C56" s="36">
        <v>3616</v>
      </c>
      <c r="D56" s="37">
        <v>4079</v>
      </c>
    </row>
    <row r="57" spans="1:4" x14ac:dyDescent="0.4">
      <c r="A57" s="8" t="s">
        <v>12</v>
      </c>
      <c r="B57" s="27">
        <v>340</v>
      </c>
      <c r="C57" s="36">
        <v>269</v>
      </c>
      <c r="D57" s="37">
        <v>72</v>
      </c>
    </row>
    <row r="58" spans="1:4" x14ac:dyDescent="0.4">
      <c r="A58" s="7" t="s">
        <v>13</v>
      </c>
      <c r="B58" s="26">
        <v>9501</v>
      </c>
      <c r="C58" s="34">
        <v>9330</v>
      </c>
      <c r="D58" s="35">
        <v>170</v>
      </c>
    </row>
    <row r="59" spans="1:4" x14ac:dyDescent="0.4">
      <c r="A59" s="8" t="s">
        <v>7</v>
      </c>
      <c r="B59" s="27">
        <v>0</v>
      </c>
      <c r="C59" s="36">
        <v>7</v>
      </c>
      <c r="D59" s="37">
        <v>-7</v>
      </c>
    </row>
    <row r="60" spans="1:4" x14ac:dyDescent="0.4">
      <c r="A60" s="8" t="s">
        <v>8</v>
      </c>
      <c r="B60" s="27">
        <v>1216</v>
      </c>
      <c r="C60" s="36">
        <v>8653</v>
      </c>
      <c r="D60" s="37">
        <v>-7437</v>
      </c>
    </row>
    <row r="61" spans="1:4" x14ac:dyDescent="0.4">
      <c r="A61" s="8" t="s">
        <v>9</v>
      </c>
      <c r="B61" s="27">
        <v>8245</v>
      </c>
      <c r="C61" s="36">
        <v>632</v>
      </c>
      <c r="D61" s="37">
        <v>7613</v>
      </c>
    </row>
    <row r="62" spans="1:4" x14ac:dyDescent="0.4">
      <c r="A62" s="8" t="s">
        <v>10</v>
      </c>
      <c r="B62" s="27">
        <v>9</v>
      </c>
      <c r="C62" s="36">
        <v>31</v>
      </c>
      <c r="D62" s="37">
        <v>-22</v>
      </c>
    </row>
    <row r="63" spans="1:4" x14ac:dyDescent="0.4">
      <c r="A63" s="8" t="s">
        <v>15</v>
      </c>
      <c r="B63" s="27">
        <v>31</v>
      </c>
      <c r="C63" s="36">
        <v>8</v>
      </c>
      <c r="D63" s="37">
        <v>23</v>
      </c>
    </row>
    <row r="64" spans="1:4" x14ac:dyDescent="0.4">
      <c r="A64" s="4" t="s">
        <v>19</v>
      </c>
      <c r="B64" s="30">
        <v>13327</v>
      </c>
      <c r="C64" s="41">
        <v>4656</v>
      </c>
      <c r="D64" s="33">
        <v>8670</v>
      </c>
    </row>
    <row r="65" spans="1:4" x14ac:dyDescent="0.4">
      <c r="A65" s="9" t="s">
        <v>20</v>
      </c>
      <c r="B65" s="27">
        <v>8842</v>
      </c>
      <c r="C65" s="36">
        <v>824</v>
      </c>
      <c r="D65" s="37">
        <v>8018</v>
      </c>
    </row>
    <row r="66" spans="1:4" x14ac:dyDescent="0.4">
      <c r="A66" s="9" t="s">
        <v>21</v>
      </c>
      <c r="B66" s="27">
        <v>407</v>
      </c>
      <c r="C66" s="36">
        <v>1730</v>
      </c>
      <c r="D66" s="37">
        <v>-1322</v>
      </c>
    </row>
    <row r="67" spans="1:4" x14ac:dyDescent="0.4">
      <c r="A67" s="9" t="s">
        <v>22</v>
      </c>
      <c r="B67" s="27">
        <v>4077</v>
      </c>
      <c r="C67" s="42">
        <v>2103</v>
      </c>
      <c r="D67" s="43">
        <v>1974</v>
      </c>
    </row>
    <row r="68" spans="1:4" x14ac:dyDescent="0.4">
      <c r="A68" s="10" t="s">
        <v>23</v>
      </c>
      <c r="B68" s="31">
        <v>72915</v>
      </c>
      <c r="C68" s="44">
        <v>76418</v>
      </c>
      <c r="D68" s="45">
        <v>-3503</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DA9EA-DEBF-4EEE-870C-A98A6F6E0457}">
  <sheetPr codeName="Sheet40">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458</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39718</v>
      </c>
      <c r="C8" s="32">
        <v>4737</v>
      </c>
      <c r="D8" s="33">
        <v>34982</v>
      </c>
    </row>
    <row r="9" spans="1:4" x14ac:dyDescent="0.4">
      <c r="A9" s="7" t="s">
        <v>6</v>
      </c>
      <c r="B9" s="26">
        <v>1741</v>
      </c>
      <c r="C9" s="34">
        <v>618</v>
      </c>
      <c r="D9" s="35">
        <v>1123</v>
      </c>
    </row>
    <row r="10" spans="1:4" x14ac:dyDescent="0.4">
      <c r="A10" s="8" t="s">
        <v>7</v>
      </c>
      <c r="B10" s="27">
        <v>0</v>
      </c>
      <c r="C10" s="36">
        <v>14</v>
      </c>
      <c r="D10" s="37">
        <v>-14</v>
      </c>
    </row>
    <row r="11" spans="1:4" x14ac:dyDescent="0.4">
      <c r="A11" s="8" t="s">
        <v>8</v>
      </c>
      <c r="B11" s="27">
        <v>1705</v>
      </c>
      <c r="C11" s="36">
        <v>51</v>
      </c>
      <c r="D11" s="37">
        <v>1654</v>
      </c>
    </row>
    <row r="12" spans="1:4" x14ac:dyDescent="0.4">
      <c r="A12" s="8" t="s">
        <v>9</v>
      </c>
      <c r="B12" s="27">
        <v>0</v>
      </c>
      <c r="C12" s="36">
        <v>0</v>
      </c>
      <c r="D12" s="37">
        <v>0</v>
      </c>
    </row>
    <row r="13" spans="1:4" x14ac:dyDescent="0.4">
      <c r="A13" s="8" t="s">
        <v>10</v>
      </c>
      <c r="B13" s="27">
        <v>36</v>
      </c>
      <c r="C13" s="36">
        <v>553</v>
      </c>
      <c r="D13" s="37">
        <v>-517</v>
      </c>
    </row>
    <row r="14" spans="1:4" x14ac:dyDescent="0.4">
      <c r="A14" s="8" t="s">
        <v>11</v>
      </c>
      <c r="B14" s="28" t="s">
        <v>279</v>
      </c>
      <c r="C14" s="38" t="s">
        <v>279</v>
      </c>
      <c r="D14" s="39" t="s">
        <v>279</v>
      </c>
    </row>
    <row r="15" spans="1:4" x14ac:dyDescent="0.4">
      <c r="A15" s="8" t="s">
        <v>12</v>
      </c>
      <c r="B15" s="29">
        <v>0</v>
      </c>
      <c r="C15" s="36">
        <v>0</v>
      </c>
      <c r="D15" s="37">
        <v>0</v>
      </c>
    </row>
    <row r="16" spans="1:4" x14ac:dyDescent="0.4">
      <c r="A16" s="7" t="s">
        <v>13</v>
      </c>
      <c r="B16" s="26">
        <v>37977</v>
      </c>
      <c r="C16" s="34">
        <v>4119</v>
      </c>
      <c r="D16" s="40">
        <v>33859</v>
      </c>
    </row>
    <row r="17" spans="1:4" x14ac:dyDescent="0.4">
      <c r="A17" s="8" t="s">
        <v>14</v>
      </c>
      <c r="B17" s="27">
        <v>0</v>
      </c>
      <c r="C17" s="36">
        <v>0</v>
      </c>
      <c r="D17" s="37">
        <v>0</v>
      </c>
    </row>
    <row r="18" spans="1:4" x14ac:dyDescent="0.4">
      <c r="A18" s="8" t="s">
        <v>7</v>
      </c>
      <c r="B18" s="27">
        <v>0</v>
      </c>
      <c r="C18" s="36">
        <v>0</v>
      </c>
      <c r="D18" s="37">
        <v>0</v>
      </c>
    </row>
    <row r="19" spans="1:4" x14ac:dyDescent="0.4">
      <c r="A19" s="8" t="s">
        <v>8</v>
      </c>
      <c r="B19" s="27">
        <v>28432</v>
      </c>
      <c r="C19" s="36">
        <v>0</v>
      </c>
      <c r="D19" s="37">
        <v>28432</v>
      </c>
    </row>
    <row r="20" spans="1:4" x14ac:dyDescent="0.4">
      <c r="A20" s="8" t="s">
        <v>9</v>
      </c>
      <c r="B20" s="27">
        <v>9500</v>
      </c>
      <c r="C20" s="36">
        <v>3539</v>
      </c>
      <c r="D20" s="37">
        <v>5961</v>
      </c>
    </row>
    <row r="21" spans="1:4" x14ac:dyDescent="0.4">
      <c r="A21" s="8" t="s">
        <v>10</v>
      </c>
      <c r="B21" s="27">
        <v>45</v>
      </c>
      <c r="C21" s="36">
        <v>288</v>
      </c>
      <c r="D21" s="37">
        <v>-244</v>
      </c>
    </row>
    <row r="22" spans="1:4" x14ac:dyDescent="0.4">
      <c r="A22" s="8" t="s">
        <v>15</v>
      </c>
      <c r="B22" s="27">
        <v>0</v>
      </c>
      <c r="C22" s="36">
        <v>291</v>
      </c>
      <c r="D22" s="37">
        <v>-291</v>
      </c>
    </row>
    <row r="23" spans="1:4" x14ac:dyDescent="0.4">
      <c r="A23" s="4" t="s">
        <v>16</v>
      </c>
      <c r="B23" s="30">
        <v>5821</v>
      </c>
      <c r="C23" s="41">
        <v>118872</v>
      </c>
      <c r="D23" s="33">
        <v>-113050</v>
      </c>
    </row>
    <row r="24" spans="1:4" x14ac:dyDescent="0.4">
      <c r="A24" s="7" t="s">
        <v>6</v>
      </c>
      <c r="B24" s="26">
        <v>1880</v>
      </c>
      <c r="C24" s="34">
        <v>34780</v>
      </c>
      <c r="D24" s="35">
        <v>-32900</v>
      </c>
    </row>
    <row r="25" spans="1:4" x14ac:dyDescent="0.4">
      <c r="A25" s="8" t="s">
        <v>7</v>
      </c>
      <c r="B25" s="27">
        <v>1880</v>
      </c>
      <c r="C25" s="36">
        <v>28529</v>
      </c>
      <c r="D25" s="37">
        <v>-26649</v>
      </c>
    </row>
    <row r="26" spans="1:4" x14ac:dyDescent="0.4">
      <c r="A26" s="8" t="s">
        <v>8</v>
      </c>
      <c r="B26" s="27">
        <v>0</v>
      </c>
      <c r="C26" s="36">
        <v>4532</v>
      </c>
      <c r="D26" s="37">
        <v>-4532</v>
      </c>
    </row>
    <row r="27" spans="1:4" x14ac:dyDescent="0.4">
      <c r="A27" s="8" t="s">
        <v>9</v>
      </c>
      <c r="B27" s="27">
        <v>0</v>
      </c>
      <c r="C27" s="36">
        <v>0</v>
      </c>
      <c r="D27" s="37">
        <v>0</v>
      </c>
    </row>
    <row r="28" spans="1:4" x14ac:dyDescent="0.4">
      <c r="A28" s="8" t="s">
        <v>10</v>
      </c>
      <c r="B28" s="27">
        <v>0</v>
      </c>
      <c r="C28" s="36">
        <v>0</v>
      </c>
      <c r="D28" s="37">
        <v>0</v>
      </c>
    </row>
    <row r="29" spans="1:4" x14ac:dyDescent="0.4">
      <c r="A29" s="8" t="s">
        <v>11</v>
      </c>
      <c r="B29" s="28" t="s">
        <v>279</v>
      </c>
      <c r="C29" s="38">
        <v>1719</v>
      </c>
      <c r="D29" s="39">
        <v>-1719</v>
      </c>
    </row>
    <row r="30" spans="1:4" x14ac:dyDescent="0.4">
      <c r="A30" s="8" t="s">
        <v>12</v>
      </c>
      <c r="B30" s="27">
        <v>0</v>
      </c>
      <c r="C30" s="36">
        <v>0</v>
      </c>
      <c r="D30" s="37">
        <v>0</v>
      </c>
    </row>
    <row r="31" spans="1:4" x14ac:dyDescent="0.4">
      <c r="A31" s="7" t="s">
        <v>13</v>
      </c>
      <c r="B31" s="26">
        <v>3941</v>
      </c>
      <c r="C31" s="34">
        <v>84092</v>
      </c>
      <c r="D31" s="35">
        <v>-80151</v>
      </c>
    </row>
    <row r="32" spans="1:4" x14ac:dyDescent="0.4">
      <c r="A32" s="8" t="s">
        <v>14</v>
      </c>
      <c r="B32" s="27">
        <v>3941</v>
      </c>
      <c r="C32" s="36">
        <v>3529</v>
      </c>
      <c r="D32" s="37">
        <v>412</v>
      </c>
    </row>
    <row r="33" spans="1:4" x14ac:dyDescent="0.4">
      <c r="A33" s="8" t="s">
        <v>7</v>
      </c>
      <c r="B33" s="27">
        <v>0</v>
      </c>
      <c r="C33" s="36">
        <v>836</v>
      </c>
      <c r="D33" s="37">
        <v>-836</v>
      </c>
    </row>
    <row r="34" spans="1:4" x14ac:dyDescent="0.4">
      <c r="A34" s="8" t="s">
        <v>8</v>
      </c>
      <c r="B34" s="27">
        <v>0</v>
      </c>
      <c r="C34" s="36">
        <v>79727</v>
      </c>
      <c r="D34" s="37">
        <v>-79727</v>
      </c>
    </row>
    <row r="35" spans="1:4" x14ac:dyDescent="0.4">
      <c r="A35" s="8" t="s">
        <v>9</v>
      </c>
      <c r="B35" s="27">
        <v>0</v>
      </c>
      <c r="C35" s="36">
        <v>0</v>
      </c>
      <c r="D35" s="37">
        <v>0</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93175</v>
      </c>
      <c r="C38" s="41">
        <v>41741</v>
      </c>
      <c r="D38" s="33">
        <v>51434</v>
      </c>
    </row>
    <row r="39" spans="1:4" x14ac:dyDescent="0.4">
      <c r="A39" s="7" t="s">
        <v>6</v>
      </c>
      <c r="B39" s="26">
        <v>68834</v>
      </c>
      <c r="C39" s="34">
        <v>12731</v>
      </c>
      <c r="D39" s="35">
        <v>56102</v>
      </c>
    </row>
    <row r="40" spans="1:4" x14ac:dyDescent="0.4">
      <c r="A40" s="8" t="s">
        <v>7</v>
      </c>
      <c r="B40" s="27">
        <v>56008</v>
      </c>
      <c r="C40" s="36">
        <v>5690</v>
      </c>
      <c r="D40" s="37">
        <v>50318</v>
      </c>
    </row>
    <row r="41" spans="1:4" x14ac:dyDescent="0.4">
      <c r="A41" s="8" t="s">
        <v>8</v>
      </c>
      <c r="B41" s="27">
        <v>9828</v>
      </c>
      <c r="C41" s="36">
        <v>420</v>
      </c>
      <c r="D41" s="37">
        <v>9408</v>
      </c>
    </row>
    <row r="42" spans="1:4" x14ac:dyDescent="0.4">
      <c r="A42" s="8" t="s">
        <v>9</v>
      </c>
      <c r="B42" s="27">
        <v>0</v>
      </c>
      <c r="C42" s="36">
        <v>6465</v>
      </c>
      <c r="D42" s="37">
        <v>-6465</v>
      </c>
    </row>
    <row r="43" spans="1:4" x14ac:dyDescent="0.4">
      <c r="A43" s="8" t="s">
        <v>10</v>
      </c>
      <c r="B43" s="27">
        <v>0</v>
      </c>
      <c r="C43" s="36">
        <v>0</v>
      </c>
      <c r="D43" s="37">
        <v>0</v>
      </c>
    </row>
    <row r="44" spans="1:4" x14ac:dyDescent="0.4">
      <c r="A44" s="8" t="s">
        <v>12</v>
      </c>
      <c r="B44" s="27">
        <v>2998</v>
      </c>
      <c r="C44" s="36">
        <v>156</v>
      </c>
      <c r="D44" s="37">
        <v>2842</v>
      </c>
    </row>
    <row r="45" spans="1:4" x14ac:dyDescent="0.4">
      <c r="A45" s="7" t="s">
        <v>13</v>
      </c>
      <c r="B45" s="26">
        <v>24341</v>
      </c>
      <c r="C45" s="34">
        <v>29009</v>
      </c>
      <c r="D45" s="35">
        <v>-4669</v>
      </c>
    </row>
    <row r="46" spans="1:4" x14ac:dyDescent="0.4">
      <c r="A46" s="8" t="s">
        <v>7</v>
      </c>
      <c r="B46" s="27">
        <v>10220</v>
      </c>
      <c r="C46" s="36">
        <v>7107</v>
      </c>
      <c r="D46" s="37">
        <v>3113</v>
      </c>
    </row>
    <row r="47" spans="1:4" x14ac:dyDescent="0.4">
      <c r="A47" s="8" t="s">
        <v>8</v>
      </c>
      <c r="B47" s="27">
        <v>13506</v>
      </c>
      <c r="C47" s="36">
        <v>6156</v>
      </c>
      <c r="D47" s="37">
        <v>7350</v>
      </c>
    </row>
    <row r="48" spans="1:4" x14ac:dyDescent="0.4">
      <c r="A48" s="8" t="s">
        <v>9</v>
      </c>
      <c r="B48" s="27">
        <v>0</v>
      </c>
      <c r="C48" s="36">
        <v>15746</v>
      </c>
      <c r="D48" s="37">
        <v>-15746</v>
      </c>
    </row>
    <row r="49" spans="1:4" x14ac:dyDescent="0.4">
      <c r="A49" s="8" t="s">
        <v>10</v>
      </c>
      <c r="B49" s="27">
        <v>0</v>
      </c>
      <c r="C49" s="36">
        <v>0</v>
      </c>
      <c r="D49" s="37">
        <v>0</v>
      </c>
    </row>
    <row r="50" spans="1:4" x14ac:dyDescent="0.4">
      <c r="A50" s="8" t="s">
        <v>15</v>
      </c>
      <c r="B50" s="27">
        <v>615</v>
      </c>
      <c r="C50" s="36">
        <v>0</v>
      </c>
      <c r="D50" s="37">
        <v>615</v>
      </c>
    </row>
    <row r="51" spans="1:4" x14ac:dyDescent="0.4">
      <c r="A51" s="4" t="s">
        <v>18</v>
      </c>
      <c r="B51" s="30">
        <v>43967</v>
      </c>
      <c r="C51" s="41">
        <v>72559</v>
      </c>
      <c r="D51" s="33">
        <v>-28592</v>
      </c>
    </row>
    <row r="52" spans="1:4" x14ac:dyDescent="0.4">
      <c r="A52" s="7" t="s">
        <v>6</v>
      </c>
      <c r="B52" s="26">
        <v>17579</v>
      </c>
      <c r="C52" s="34">
        <v>56307</v>
      </c>
      <c r="D52" s="35">
        <v>-38728</v>
      </c>
    </row>
    <row r="53" spans="1:4" x14ac:dyDescent="0.4">
      <c r="A53" s="8" t="s">
        <v>7</v>
      </c>
      <c r="B53" s="27">
        <v>0</v>
      </c>
      <c r="C53" s="36">
        <v>26344</v>
      </c>
      <c r="D53" s="37">
        <v>-26344</v>
      </c>
    </row>
    <row r="54" spans="1:4" x14ac:dyDescent="0.4">
      <c r="A54" s="8" t="s">
        <v>8</v>
      </c>
      <c r="B54" s="27">
        <v>0</v>
      </c>
      <c r="C54" s="36">
        <v>578</v>
      </c>
      <c r="D54" s="37">
        <v>-578</v>
      </c>
    </row>
    <row r="55" spans="1:4" x14ac:dyDescent="0.4">
      <c r="A55" s="8" t="s">
        <v>9</v>
      </c>
      <c r="B55" s="27">
        <v>6421</v>
      </c>
      <c r="C55" s="36">
        <v>3611</v>
      </c>
      <c r="D55" s="37">
        <v>2810</v>
      </c>
    </row>
    <row r="56" spans="1:4" x14ac:dyDescent="0.4">
      <c r="A56" s="8" t="s">
        <v>10</v>
      </c>
      <c r="B56" s="27">
        <v>11016</v>
      </c>
      <c r="C56" s="36">
        <v>24990</v>
      </c>
      <c r="D56" s="37">
        <v>-13974</v>
      </c>
    </row>
    <row r="57" spans="1:4" x14ac:dyDescent="0.4">
      <c r="A57" s="8" t="s">
        <v>12</v>
      </c>
      <c r="B57" s="27">
        <v>142</v>
      </c>
      <c r="C57" s="36">
        <v>783</v>
      </c>
      <c r="D57" s="37">
        <v>-641</v>
      </c>
    </row>
    <row r="58" spans="1:4" x14ac:dyDescent="0.4">
      <c r="A58" s="7" t="s">
        <v>13</v>
      </c>
      <c r="B58" s="26">
        <v>26387</v>
      </c>
      <c r="C58" s="34">
        <v>16252</v>
      </c>
      <c r="D58" s="35">
        <v>10136</v>
      </c>
    </row>
    <row r="59" spans="1:4" x14ac:dyDescent="0.4">
      <c r="A59" s="8" t="s">
        <v>7</v>
      </c>
      <c r="B59" s="27">
        <v>0</v>
      </c>
      <c r="C59" s="36">
        <v>0</v>
      </c>
      <c r="D59" s="37">
        <v>0</v>
      </c>
    </row>
    <row r="60" spans="1:4" x14ac:dyDescent="0.4">
      <c r="A60" s="8" t="s">
        <v>8</v>
      </c>
      <c r="B60" s="27">
        <v>14921</v>
      </c>
      <c r="C60" s="36">
        <v>12933</v>
      </c>
      <c r="D60" s="37">
        <v>1988</v>
      </c>
    </row>
    <row r="61" spans="1:4" x14ac:dyDescent="0.4">
      <c r="A61" s="8" t="s">
        <v>9</v>
      </c>
      <c r="B61" s="27">
        <v>9088</v>
      </c>
      <c r="C61" s="36">
        <v>766</v>
      </c>
      <c r="D61" s="37">
        <v>8322</v>
      </c>
    </row>
    <row r="62" spans="1:4" x14ac:dyDescent="0.4">
      <c r="A62" s="8" t="s">
        <v>10</v>
      </c>
      <c r="B62" s="27">
        <v>288</v>
      </c>
      <c r="C62" s="36">
        <v>182</v>
      </c>
      <c r="D62" s="37">
        <v>106</v>
      </c>
    </row>
    <row r="63" spans="1:4" x14ac:dyDescent="0.4">
      <c r="A63" s="8" t="s">
        <v>15</v>
      </c>
      <c r="B63" s="27">
        <v>2090</v>
      </c>
      <c r="C63" s="36">
        <v>2369</v>
      </c>
      <c r="D63" s="37">
        <v>-279</v>
      </c>
    </row>
    <row r="64" spans="1:4" x14ac:dyDescent="0.4">
      <c r="A64" s="4" t="s">
        <v>19</v>
      </c>
      <c r="B64" s="30">
        <v>70808</v>
      </c>
      <c r="C64" s="41">
        <v>44793</v>
      </c>
      <c r="D64" s="33">
        <v>26014</v>
      </c>
    </row>
    <row r="65" spans="1:4" x14ac:dyDescent="0.4">
      <c r="A65" s="9" t="s">
        <v>20</v>
      </c>
      <c r="B65" s="27">
        <v>43384</v>
      </c>
      <c r="C65" s="36">
        <v>10565</v>
      </c>
      <c r="D65" s="37">
        <v>32819</v>
      </c>
    </row>
    <row r="66" spans="1:4" x14ac:dyDescent="0.4">
      <c r="A66" s="9" t="s">
        <v>21</v>
      </c>
      <c r="B66" s="27">
        <v>5623</v>
      </c>
      <c r="C66" s="36">
        <v>16248</v>
      </c>
      <c r="D66" s="37">
        <v>-10625</v>
      </c>
    </row>
    <row r="67" spans="1:4" x14ac:dyDescent="0.4">
      <c r="A67" s="9" t="s">
        <v>22</v>
      </c>
      <c r="B67" s="27">
        <v>21800</v>
      </c>
      <c r="C67" s="42">
        <v>17981</v>
      </c>
      <c r="D67" s="43">
        <v>3820</v>
      </c>
    </row>
    <row r="68" spans="1:4" x14ac:dyDescent="0.4">
      <c r="A68" s="10" t="s">
        <v>23</v>
      </c>
      <c r="B68" s="31">
        <v>253489</v>
      </c>
      <c r="C68" s="44">
        <v>282702</v>
      </c>
      <c r="D68" s="45">
        <v>-29213</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56A75-EAB6-4FDB-83B5-7DB24A9114EC}">
  <sheetPr codeName="Sheet41">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457</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11531</v>
      </c>
      <c r="C8" s="32">
        <v>4911</v>
      </c>
      <c r="D8" s="33">
        <v>6620</v>
      </c>
    </row>
    <row r="9" spans="1:4" x14ac:dyDescent="0.4">
      <c r="A9" s="7" t="s">
        <v>6</v>
      </c>
      <c r="B9" s="26">
        <v>1743</v>
      </c>
      <c r="C9" s="34">
        <v>3564</v>
      </c>
      <c r="D9" s="35">
        <v>-1821</v>
      </c>
    </row>
    <row r="10" spans="1:4" x14ac:dyDescent="0.4">
      <c r="A10" s="8" t="s">
        <v>7</v>
      </c>
      <c r="B10" s="27">
        <v>51</v>
      </c>
      <c r="C10" s="36">
        <v>412</v>
      </c>
      <c r="D10" s="37">
        <v>-361</v>
      </c>
    </row>
    <row r="11" spans="1:4" x14ac:dyDescent="0.4">
      <c r="A11" s="8" t="s">
        <v>8</v>
      </c>
      <c r="B11" s="27">
        <v>1172</v>
      </c>
      <c r="C11" s="36">
        <v>975</v>
      </c>
      <c r="D11" s="37">
        <v>196</v>
      </c>
    </row>
    <row r="12" spans="1:4" x14ac:dyDescent="0.4">
      <c r="A12" s="8" t="s">
        <v>9</v>
      </c>
      <c r="B12" s="27">
        <v>0</v>
      </c>
      <c r="C12" s="36">
        <v>1</v>
      </c>
      <c r="D12" s="37">
        <v>-1</v>
      </c>
    </row>
    <row r="13" spans="1:4" x14ac:dyDescent="0.4">
      <c r="A13" s="8" t="s">
        <v>10</v>
      </c>
      <c r="B13" s="27">
        <v>45</v>
      </c>
      <c r="C13" s="36">
        <v>711</v>
      </c>
      <c r="D13" s="37">
        <v>-665</v>
      </c>
    </row>
    <row r="14" spans="1:4" x14ac:dyDescent="0.4">
      <c r="A14" s="8" t="s">
        <v>11</v>
      </c>
      <c r="B14" s="28" t="s">
        <v>279</v>
      </c>
      <c r="C14" s="38" t="s">
        <v>279</v>
      </c>
      <c r="D14" s="39" t="s">
        <v>279</v>
      </c>
    </row>
    <row r="15" spans="1:4" x14ac:dyDescent="0.4">
      <c r="A15" s="8" t="s">
        <v>12</v>
      </c>
      <c r="B15" s="29">
        <v>475</v>
      </c>
      <c r="C15" s="36">
        <v>1465</v>
      </c>
      <c r="D15" s="37">
        <v>-990</v>
      </c>
    </row>
    <row r="16" spans="1:4" x14ac:dyDescent="0.4">
      <c r="A16" s="7" t="s">
        <v>13</v>
      </c>
      <c r="B16" s="26">
        <v>9788</v>
      </c>
      <c r="C16" s="34">
        <v>1348</v>
      </c>
      <c r="D16" s="40">
        <v>8440</v>
      </c>
    </row>
    <row r="17" spans="1:4" x14ac:dyDescent="0.4">
      <c r="A17" s="8" t="s">
        <v>14</v>
      </c>
      <c r="B17" s="27" t="s">
        <v>279</v>
      </c>
      <c r="C17" s="36" t="s">
        <v>279</v>
      </c>
      <c r="D17" s="37">
        <v>0</v>
      </c>
    </row>
    <row r="18" spans="1:4" x14ac:dyDescent="0.4">
      <c r="A18" s="8" t="s">
        <v>7</v>
      </c>
      <c r="B18" s="27" t="s">
        <v>279</v>
      </c>
      <c r="C18" s="36" t="s">
        <v>279</v>
      </c>
      <c r="D18" s="37">
        <v>0</v>
      </c>
    </row>
    <row r="19" spans="1:4" x14ac:dyDescent="0.4">
      <c r="A19" s="8" t="s">
        <v>8</v>
      </c>
      <c r="B19" s="27">
        <v>4281</v>
      </c>
      <c r="C19" s="36">
        <v>702</v>
      </c>
      <c r="D19" s="37">
        <v>3579</v>
      </c>
    </row>
    <row r="20" spans="1:4" x14ac:dyDescent="0.4">
      <c r="A20" s="8" t="s">
        <v>9</v>
      </c>
      <c r="B20" s="27">
        <v>3150</v>
      </c>
      <c r="C20" s="36">
        <v>638</v>
      </c>
      <c r="D20" s="37">
        <v>2511</v>
      </c>
    </row>
    <row r="21" spans="1:4" x14ac:dyDescent="0.4">
      <c r="A21" s="8" t="s">
        <v>10</v>
      </c>
      <c r="B21" s="27" t="s">
        <v>279</v>
      </c>
      <c r="C21" s="36" t="s">
        <v>279</v>
      </c>
      <c r="D21" s="37">
        <v>0</v>
      </c>
    </row>
    <row r="22" spans="1:4" x14ac:dyDescent="0.4">
      <c r="A22" s="8" t="s">
        <v>15</v>
      </c>
      <c r="B22" s="27">
        <v>2357</v>
      </c>
      <c r="C22" s="36">
        <v>7</v>
      </c>
      <c r="D22" s="37">
        <v>2350</v>
      </c>
    </row>
    <row r="23" spans="1:4" x14ac:dyDescent="0.4">
      <c r="A23" s="4" t="s">
        <v>16</v>
      </c>
      <c r="B23" s="30">
        <v>1574</v>
      </c>
      <c r="C23" s="41">
        <v>14324</v>
      </c>
      <c r="D23" s="33">
        <v>-12751</v>
      </c>
    </row>
    <row r="24" spans="1:4" x14ac:dyDescent="0.4">
      <c r="A24" s="7" t="s">
        <v>6</v>
      </c>
      <c r="B24" s="26">
        <v>1166</v>
      </c>
      <c r="C24" s="34">
        <v>3280</v>
      </c>
      <c r="D24" s="35">
        <v>-2114</v>
      </c>
    </row>
    <row r="25" spans="1:4" x14ac:dyDescent="0.4">
      <c r="A25" s="8" t="s">
        <v>7</v>
      </c>
      <c r="B25" s="27">
        <v>1166</v>
      </c>
      <c r="C25" s="36">
        <v>3198</v>
      </c>
      <c r="D25" s="37">
        <v>-2032</v>
      </c>
    </row>
    <row r="26" spans="1:4" x14ac:dyDescent="0.4">
      <c r="A26" s="8" t="s">
        <v>8</v>
      </c>
      <c r="B26" s="27" t="s">
        <v>279</v>
      </c>
      <c r="C26" s="36">
        <v>75</v>
      </c>
      <c r="D26" s="37">
        <v>-75</v>
      </c>
    </row>
    <row r="27" spans="1:4" x14ac:dyDescent="0.4">
      <c r="A27" s="8" t="s">
        <v>9</v>
      </c>
      <c r="B27" s="27" t="s">
        <v>279</v>
      </c>
      <c r="C27" s="36" t="s">
        <v>279</v>
      </c>
      <c r="D27" s="37">
        <v>0</v>
      </c>
    </row>
    <row r="28" spans="1:4" x14ac:dyDescent="0.4">
      <c r="A28" s="8" t="s">
        <v>10</v>
      </c>
      <c r="B28" s="27" t="s">
        <v>279</v>
      </c>
      <c r="C28" s="36" t="s">
        <v>279</v>
      </c>
      <c r="D28" s="37">
        <v>0</v>
      </c>
    </row>
    <row r="29" spans="1:4" x14ac:dyDescent="0.4">
      <c r="A29" s="8" t="s">
        <v>11</v>
      </c>
      <c r="B29" s="28" t="s">
        <v>279</v>
      </c>
      <c r="C29" s="38" t="s">
        <v>279</v>
      </c>
      <c r="D29" s="39" t="s">
        <v>279</v>
      </c>
    </row>
    <row r="30" spans="1:4" x14ac:dyDescent="0.4">
      <c r="A30" s="8" t="s">
        <v>12</v>
      </c>
      <c r="B30" s="27">
        <v>0</v>
      </c>
      <c r="C30" s="36">
        <v>6</v>
      </c>
      <c r="D30" s="37">
        <v>-6</v>
      </c>
    </row>
    <row r="31" spans="1:4" x14ac:dyDescent="0.4">
      <c r="A31" s="7" t="s">
        <v>13</v>
      </c>
      <c r="B31" s="26">
        <v>408</v>
      </c>
      <c r="C31" s="34">
        <v>11045</v>
      </c>
      <c r="D31" s="35">
        <v>-10637</v>
      </c>
    </row>
    <row r="32" spans="1:4" x14ac:dyDescent="0.4">
      <c r="A32" s="8" t="s">
        <v>14</v>
      </c>
      <c r="B32" s="27">
        <v>408</v>
      </c>
      <c r="C32" s="36">
        <v>411</v>
      </c>
      <c r="D32" s="37">
        <v>-3</v>
      </c>
    </row>
    <row r="33" spans="1:4" x14ac:dyDescent="0.4">
      <c r="A33" s="8" t="s">
        <v>7</v>
      </c>
      <c r="B33" s="27" t="s">
        <v>279</v>
      </c>
      <c r="C33" s="36">
        <v>143</v>
      </c>
      <c r="D33" s="37">
        <v>-143</v>
      </c>
    </row>
    <row r="34" spans="1:4" x14ac:dyDescent="0.4">
      <c r="A34" s="8" t="s">
        <v>8</v>
      </c>
      <c r="B34" s="27" t="s">
        <v>279</v>
      </c>
      <c r="C34" s="36">
        <v>10490</v>
      </c>
      <c r="D34" s="37">
        <v>-10490</v>
      </c>
    </row>
    <row r="35" spans="1:4" x14ac:dyDescent="0.4">
      <c r="A35" s="8" t="s">
        <v>9</v>
      </c>
      <c r="B35" s="27" t="s">
        <v>279</v>
      </c>
      <c r="C35" s="36" t="s">
        <v>279</v>
      </c>
      <c r="D35" s="37">
        <v>0</v>
      </c>
    </row>
    <row r="36" spans="1:4" x14ac:dyDescent="0.4">
      <c r="A36" s="8" t="s">
        <v>10</v>
      </c>
      <c r="B36" s="27" t="s">
        <v>279</v>
      </c>
      <c r="C36" s="36" t="s">
        <v>279</v>
      </c>
      <c r="D36" s="37">
        <v>0</v>
      </c>
    </row>
    <row r="37" spans="1:4" x14ac:dyDescent="0.4">
      <c r="A37" s="8" t="s">
        <v>15</v>
      </c>
      <c r="B37" s="27" t="s">
        <v>279</v>
      </c>
      <c r="C37" s="36" t="s">
        <v>279</v>
      </c>
      <c r="D37" s="37">
        <v>0</v>
      </c>
    </row>
    <row r="38" spans="1:4" x14ac:dyDescent="0.4">
      <c r="A38" s="4" t="s">
        <v>17</v>
      </c>
      <c r="B38" s="30">
        <v>13839</v>
      </c>
      <c r="C38" s="41">
        <v>5436</v>
      </c>
      <c r="D38" s="33">
        <v>8403</v>
      </c>
    </row>
    <row r="39" spans="1:4" x14ac:dyDescent="0.4">
      <c r="A39" s="7" t="s">
        <v>6</v>
      </c>
      <c r="B39" s="26">
        <v>6740</v>
      </c>
      <c r="C39" s="34">
        <v>2151</v>
      </c>
      <c r="D39" s="35">
        <v>4589</v>
      </c>
    </row>
    <row r="40" spans="1:4" x14ac:dyDescent="0.4">
      <c r="A40" s="8" t="s">
        <v>7</v>
      </c>
      <c r="B40" s="27">
        <v>6646</v>
      </c>
      <c r="C40" s="36">
        <v>2095</v>
      </c>
      <c r="D40" s="37">
        <v>4551</v>
      </c>
    </row>
    <row r="41" spans="1:4" x14ac:dyDescent="0.4">
      <c r="A41" s="8" t="s">
        <v>8</v>
      </c>
      <c r="B41" s="27" t="s">
        <v>279</v>
      </c>
      <c r="C41" s="36" t="s">
        <v>279</v>
      </c>
      <c r="D41" s="37">
        <v>0</v>
      </c>
    </row>
    <row r="42" spans="1:4" x14ac:dyDescent="0.4">
      <c r="A42" s="8" t="s">
        <v>9</v>
      </c>
      <c r="B42" s="27" t="s">
        <v>279</v>
      </c>
      <c r="C42" s="36">
        <v>9</v>
      </c>
      <c r="D42" s="37">
        <v>-9</v>
      </c>
    </row>
    <row r="43" spans="1:4" x14ac:dyDescent="0.4">
      <c r="A43" s="8" t="s">
        <v>10</v>
      </c>
      <c r="B43" s="27" t="s">
        <v>279</v>
      </c>
      <c r="C43" s="36" t="s">
        <v>279</v>
      </c>
      <c r="D43" s="37">
        <v>0</v>
      </c>
    </row>
    <row r="44" spans="1:4" x14ac:dyDescent="0.4">
      <c r="A44" s="8" t="s">
        <v>12</v>
      </c>
      <c r="B44" s="27">
        <v>94</v>
      </c>
      <c r="C44" s="36">
        <v>46</v>
      </c>
      <c r="D44" s="37">
        <v>48</v>
      </c>
    </row>
    <row r="45" spans="1:4" x14ac:dyDescent="0.4">
      <c r="A45" s="7" t="s">
        <v>13</v>
      </c>
      <c r="B45" s="26">
        <v>7099</v>
      </c>
      <c r="C45" s="34">
        <v>3286</v>
      </c>
      <c r="D45" s="35">
        <v>3813</v>
      </c>
    </row>
    <row r="46" spans="1:4" x14ac:dyDescent="0.4">
      <c r="A46" s="8" t="s">
        <v>7</v>
      </c>
      <c r="B46" s="27">
        <v>4299</v>
      </c>
      <c r="C46" s="36">
        <v>1414</v>
      </c>
      <c r="D46" s="37">
        <v>2884</v>
      </c>
    </row>
    <row r="47" spans="1:4" x14ac:dyDescent="0.4">
      <c r="A47" s="8" t="s">
        <v>8</v>
      </c>
      <c r="B47" s="27">
        <v>2800</v>
      </c>
      <c r="C47" s="36">
        <v>1140</v>
      </c>
      <c r="D47" s="37">
        <v>1660</v>
      </c>
    </row>
    <row r="48" spans="1:4" x14ac:dyDescent="0.4">
      <c r="A48" s="8" t="s">
        <v>9</v>
      </c>
      <c r="B48" s="27" t="s">
        <v>279</v>
      </c>
      <c r="C48" s="36">
        <v>731</v>
      </c>
      <c r="D48" s="37">
        <v>-731</v>
      </c>
    </row>
    <row r="49" spans="1:4" x14ac:dyDescent="0.4">
      <c r="A49" s="8" t="s">
        <v>10</v>
      </c>
      <c r="B49" s="27" t="s">
        <v>279</v>
      </c>
      <c r="C49" s="36" t="s">
        <v>279</v>
      </c>
      <c r="D49" s="37">
        <v>0</v>
      </c>
    </row>
    <row r="50" spans="1:4" x14ac:dyDescent="0.4">
      <c r="A50" s="8" t="s">
        <v>15</v>
      </c>
      <c r="B50" s="27" t="s">
        <v>279</v>
      </c>
      <c r="C50" s="36" t="s">
        <v>279</v>
      </c>
      <c r="D50" s="37">
        <v>0</v>
      </c>
    </row>
    <row r="51" spans="1:4" x14ac:dyDescent="0.4">
      <c r="A51" s="4" t="s">
        <v>18</v>
      </c>
      <c r="B51" s="30">
        <v>10643</v>
      </c>
      <c r="C51" s="41">
        <v>17284</v>
      </c>
      <c r="D51" s="33">
        <v>-6642</v>
      </c>
    </row>
    <row r="52" spans="1:4" x14ac:dyDescent="0.4">
      <c r="A52" s="7" t="s">
        <v>6</v>
      </c>
      <c r="B52" s="26">
        <v>4363</v>
      </c>
      <c r="C52" s="34">
        <v>11089</v>
      </c>
      <c r="D52" s="35">
        <v>-6725</v>
      </c>
    </row>
    <row r="53" spans="1:4" x14ac:dyDescent="0.4">
      <c r="A53" s="8" t="s">
        <v>7</v>
      </c>
      <c r="B53" s="27">
        <v>0</v>
      </c>
      <c r="C53" s="36">
        <v>6533</v>
      </c>
      <c r="D53" s="37">
        <v>-6533</v>
      </c>
    </row>
    <row r="54" spans="1:4" x14ac:dyDescent="0.4">
      <c r="A54" s="8" t="s">
        <v>8</v>
      </c>
      <c r="B54" s="27">
        <v>0</v>
      </c>
      <c r="C54" s="36">
        <v>196</v>
      </c>
      <c r="D54" s="37">
        <v>-196</v>
      </c>
    </row>
    <row r="55" spans="1:4" x14ac:dyDescent="0.4">
      <c r="A55" s="8" t="s">
        <v>9</v>
      </c>
      <c r="B55" s="27">
        <v>897</v>
      </c>
      <c r="C55" s="36">
        <v>981</v>
      </c>
      <c r="D55" s="37">
        <v>-84</v>
      </c>
    </row>
    <row r="56" spans="1:4" x14ac:dyDescent="0.4">
      <c r="A56" s="8" t="s">
        <v>10</v>
      </c>
      <c r="B56" s="27">
        <v>2687</v>
      </c>
      <c r="C56" s="36">
        <v>3027</v>
      </c>
      <c r="D56" s="37">
        <v>-340</v>
      </c>
    </row>
    <row r="57" spans="1:4" x14ac:dyDescent="0.4">
      <c r="A57" s="8" t="s">
        <v>12</v>
      </c>
      <c r="B57" s="27">
        <v>779</v>
      </c>
      <c r="C57" s="36">
        <v>352</v>
      </c>
      <c r="D57" s="37">
        <v>427</v>
      </c>
    </row>
    <row r="58" spans="1:4" x14ac:dyDescent="0.4">
      <c r="A58" s="7" t="s">
        <v>13</v>
      </c>
      <c r="B58" s="26">
        <v>6279</v>
      </c>
      <c r="C58" s="34">
        <v>6195</v>
      </c>
      <c r="D58" s="35">
        <v>84</v>
      </c>
    </row>
    <row r="59" spans="1:4" x14ac:dyDescent="0.4">
      <c r="A59" s="8" t="s">
        <v>7</v>
      </c>
      <c r="B59" s="27" t="s">
        <v>279</v>
      </c>
      <c r="C59" s="36" t="s">
        <v>279</v>
      </c>
      <c r="D59" s="37">
        <v>0</v>
      </c>
    </row>
    <row r="60" spans="1:4" x14ac:dyDescent="0.4">
      <c r="A60" s="8" t="s">
        <v>8</v>
      </c>
      <c r="B60" s="27">
        <v>1881</v>
      </c>
      <c r="C60" s="36">
        <v>1774</v>
      </c>
      <c r="D60" s="37">
        <v>107</v>
      </c>
    </row>
    <row r="61" spans="1:4" x14ac:dyDescent="0.4">
      <c r="A61" s="8" t="s">
        <v>9</v>
      </c>
      <c r="B61" s="27">
        <v>4394</v>
      </c>
      <c r="C61" s="36">
        <v>4370</v>
      </c>
      <c r="D61" s="37">
        <v>24</v>
      </c>
    </row>
    <row r="62" spans="1:4" x14ac:dyDescent="0.4">
      <c r="A62" s="8" t="s">
        <v>10</v>
      </c>
      <c r="B62" s="27" t="s">
        <v>279</v>
      </c>
      <c r="C62" s="36" t="s">
        <v>279</v>
      </c>
      <c r="D62" s="37">
        <v>0</v>
      </c>
    </row>
    <row r="63" spans="1:4" x14ac:dyDescent="0.4">
      <c r="A63" s="8" t="s">
        <v>15</v>
      </c>
      <c r="B63" s="27">
        <v>4</v>
      </c>
      <c r="C63" s="36">
        <v>52</v>
      </c>
      <c r="D63" s="37">
        <v>-48</v>
      </c>
    </row>
    <row r="64" spans="1:4" x14ac:dyDescent="0.4">
      <c r="A64" s="4" t="s">
        <v>19</v>
      </c>
      <c r="B64" s="30">
        <v>9758</v>
      </c>
      <c r="C64" s="41">
        <v>11852</v>
      </c>
      <c r="D64" s="33">
        <v>-2094</v>
      </c>
    </row>
    <row r="65" spans="1:4" x14ac:dyDescent="0.4">
      <c r="A65" s="9" t="s">
        <v>20</v>
      </c>
      <c r="B65" s="27">
        <v>5276</v>
      </c>
      <c r="C65" s="36">
        <v>5538</v>
      </c>
      <c r="D65" s="37">
        <v>-262</v>
      </c>
    </row>
    <row r="66" spans="1:4" x14ac:dyDescent="0.4">
      <c r="A66" s="9" t="s">
        <v>21</v>
      </c>
      <c r="B66" s="27">
        <v>1240</v>
      </c>
      <c r="C66" s="36">
        <v>2788</v>
      </c>
      <c r="D66" s="37">
        <v>-1548</v>
      </c>
    </row>
    <row r="67" spans="1:4" x14ac:dyDescent="0.4">
      <c r="A67" s="9" t="s">
        <v>22</v>
      </c>
      <c r="B67" s="27">
        <v>3242</v>
      </c>
      <c r="C67" s="42">
        <v>3526</v>
      </c>
      <c r="D67" s="43">
        <v>-284</v>
      </c>
    </row>
    <row r="68" spans="1:4" x14ac:dyDescent="0.4">
      <c r="A68" s="10" t="s">
        <v>23</v>
      </c>
      <c r="B68" s="31">
        <v>47344</v>
      </c>
      <c r="C68" s="44">
        <v>53808</v>
      </c>
      <c r="D68" s="45">
        <v>-6464</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4D577-94D7-4B83-9799-1620787C057C}">
  <sheetPr codeName="Sheet42">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456</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3640971</v>
      </c>
      <c r="C8" s="32">
        <v>287730</v>
      </c>
      <c r="D8" s="33">
        <v>3353241</v>
      </c>
    </row>
    <row r="9" spans="1:4" x14ac:dyDescent="0.4">
      <c r="A9" s="7" t="s">
        <v>6</v>
      </c>
      <c r="B9" s="26">
        <v>391377</v>
      </c>
      <c r="C9" s="34">
        <v>71185</v>
      </c>
      <c r="D9" s="35">
        <v>320192</v>
      </c>
    </row>
    <row r="10" spans="1:4" x14ac:dyDescent="0.4">
      <c r="A10" s="8" t="s">
        <v>7</v>
      </c>
      <c r="B10" s="27">
        <v>46228</v>
      </c>
      <c r="C10" s="36">
        <v>25507</v>
      </c>
      <c r="D10" s="37">
        <v>20722</v>
      </c>
    </row>
    <row r="11" spans="1:4" x14ac:dyDescent="0.4">
      <c r="A11" s="8" t="s">
        <v>8</v>
      </c>
      <c r="B11" s="27">
        <v>294280</v>
      </c>
      <c r="C11" s="36">
        <v>16591</v>
      </c>
      <c r="D11" s="37">
        <v>277689</v>
      </c>
    </row>
    <row r="12" spans="1:4" x14ac:dyDescent="0.4">
      <c r="A12" s="8" t="s">
        <v>9</v>
      </c>
      <c r="B12" s="27">
        <v>6913</v>
      </c>
      <c r="C12" s="36">
        <v>6073</v>
      </c>
      <c r="D12" s="37">
        <v>840</v>
      </c>
    </row>
    <row r="13" spans="1:4" x14ac:dyDescent="0.4">
      <c r="A13" s="8" t="s">
        <v>10</v>
      </c>
      <c r="B13" s="27">
        <v>765</v>
      </c>
      <c r="C13" s="36">
        <v>1871</v>
      </c>
      <c r="D13" s="37">
        <v>-1105</v>
      </c>
    </row>
    <row r="14" spans="1:4" x14ac:dyDescent="0.4">
      <c r="A14" s="8" t="s">
        <v>11</v>
      </c>
      <c r="B14" s="28" t="s">
        <v>279</v>
      </c>
      <c r="C14" s="38" t="s">
        <v>279</v>
      </c>
      <c r="D14" s="39" t="s">
        <v>279</v>
      </c>
    </row>
    <row r="15" spans="1:4" x14ac:dyDescent="0.4">
      <c r="A15" s="8" t="s">
        <v>12</v>
      </c>
      <c r="B15" s="29">
        <v>43191</v>
      </c>
      <c r="C15" s="36">
        <v>21144</v>
      </c>
      <c r="D15" s="37">
        <v>22047</v>
      </c>
    </row>
    <row r="16" spans="1:4" x14ac:dyDescent="0.4">
      <c r="A16" s="7" t="s">
        <v>13</v>
      </c>
      <c r="B16" s="26">
        <v>3249594</v>
      </c>
      <c r="C16" s="34">
        <v>216544</v>
      </c>
      <c r="D16" s="40">
        <v>3033049</v>
      </c>
    </row>
    <row r="17" spans="1:4" x14ac:dyDescent="0.4">
      <c r="A17" s="8" t="s">
        <v>14</v>
      </c>
      <c r="B17" s="27">
        <v>4880</v>
      </c>
      <c r="C17" s="36">
        <v>0</v>
      </c>
      <c r="D17" s="37">
        <v>4880</v>
      </c>
    </row>
    <row r="18" spans="1:4" x14ac:dyDescent="0.4">
      <c r="A18" s="8" t="s">
        <v>7</v>
      </c>
      <c r="B18" s="27">
        <v>7</v>
      </c>
      <c r="C18" s="36">
        <v>11731</v>
      </c>
      <c r="D18" s="37">
        <v>-11724</v>
      </c>
    </row>
    <row r="19" spans="1:4" x14ac:dyDescent="0.4">
      <c r="A19" s="8" t="s">
        <v>8</v>
      </c>
      <c r="B19" s="27">
        <v>2871008</v>
      </c>
      <c r="C19" s="36">
        <v>135522</v>
      </c>
      <c r="D19" s="37">
        <v>2735486</v>
      </c>
    </row>
    <row r="20" spans="1:4" x14ac:dyDescent="0.4">
      <c r="A20" s="8" t="s">
        <v>9</v>
      </c>
      <c r="B20" s="27">
        <v>356153</v>
      </c>
      <c r="C20" s="36">
        <v>54723</v>
      </c>
      <c r="D20" s="37">
        <v>301430</v>
      </c>
    </row>
    <row r="21" spans="1:4" x14ac:dyDescent="0.4">
      <c r="A21" s="8" t="s">
        <v>10</v>
      </c>
      <c r="B21" s="27">
        <v>368</v>
      </c>
      <c r="C21" s="36">
        <v>3194</v>
      </c>
      <c r="D21" s="37">
        <v>-2826</v>
      </c>
    </row>
    <row r="22" spans="1:4" x14ac:dyDescent="0.4">
      <c r="A22" s="8" t="s">
        <v>15</v>
      </c>
      <c r="B22" s="27">
        <v>17177</v>
      </c>
      <c r="C22" s="36">
        <v>11375</v>
      </c>
      <c r="D22" s="37">
        <v>5802</v>
      </c>
    </row>
    <row r="23" spans="1:4" x14ac:dyDescent="0.4">
      <c r="A23" s="4" t="s">
        <v>16</v>
      </c>
      <c r="B23" s="30">
        <v>1073248</v>
      </c>
      <c r="C23" s="41">
        <v>985851</v>
      </c>
      <c r="D23" s="33">
        <v>87398</v>
      </c>
    </row>
    <row r="24" spans="1:4" x14ac:dyDescent="0.4">
      <c r="A24" s="7" t="s">
        <v>6</v>
      </c>
      <c r="B24" s="26">
        <v>873317</v>
      </c>
      <c r="C24" s="34">
        <v>169973</v>
      </c>
      <c r="D24" s="35">
        <v>703344</v>
      </c>
    </row>
    <row r="25" spans="1:4" x14ac:dyDescent="0.4">
      <c r="A25" s="8" t="s">
        <v>7</v>
      </c>
      <c r="B25" s="27">
        <v>873314</v>
      </c>
      <c r="C25" s="36">
        <v>60948</v>
      </c>
      <c r="D25" s="37">
        <v>812366</v>
      </c>
    </row>
    <row r="26" spans="1:4" x14ac:dyDescent="0.4">
      <c r="A26" s="8" t="s">
        <v>8</v>
      </c>
      <c r="B26" s="27">
        <v>-4</v>
      </c>
      <c r="C26" s="36">
        <v>67568</v>
      </c>
      <c r="D26" s="37">
        <v>-67572</v>
      </c>
    </row>
    <row r="27" spans="1:4" x14ac:dyDescent="0.4">
      <c r="A27" s="8" t="s">
        <v>9</v>
      </c>
      <c r="B27" s="27">
        <v>0</v>
      </c>
      <c r="C27" s="36">
        <v>22797</v>
      </c>
      <c r="D27" s="37">
        <v>-22797</v>
      </c>
    </row>
    <row r="28" spans="1:4" x14ac:dyDescent="0.4">
      <c r="A28" s="8" t="s">
        <v>10</v>
      </c>
      <c r="B28" s="27">
        <v>5</v>
      </c>
      <c r="C28" s="36">
        <v>1</v>
      </c>
      <c r="D28" s="37">
        <v>4</v>
      </c>
    </row>
    <row r="29" spans="1:4" x14ac:dyDescent="0.4">
      <c r="A29" s="8" t="s">
        <v>11</v>
      </c>
      <c r="B29" s="28" t="s">
        <v>279</v>
      </c>
      <c r="C29" s="38">
        <v>18659</v>
      </c>
      <c r="D29" s="39">
        <v>-18659</v>
      </c>
    </row>
    <row r="30" spans="1:4" x14ac:dyDescent="0.4">
      <c r="A30" s="8" t="s">
        <v>12</v>
      </c>
      <c r="B30" s="27">
        <v>1</v>
      </c>
      <c r="C30" s="36">
        <v>0</v>
      </c>
      <c r="D30" s="37">
        <v>1</v>
      </c>
    </row>
    <row r="31" spans="1:4" x14ac:dyDescent="0.4">
      <c r="A31" s="7" t="s">
        <v>13</v>
      </c>
      <c r="B31" s="26">
        <v>199932</v>
      </c>
      <c r="C31" s="34">
        <v>815878</v>
      </c>
      <c r="D31" s="35">
        <v>-615946</v>
      </c>
    </row>
    <row r="32" spans="1:4" x14ac:dyDescent="0.4">
      <c r="A32" s="8" t="s">
        <v>14</v>
      </c>
      <c r="B32" s="27">
        <v>199932</v>
      </c>
      <c r="C32" s="36">
        <v>208337</v>
      </c>
      <c r="D32" s="37">
        <v>-8405</v>
      </c>
    </row>
    <row r="33" spans="1:4" x14ac:dyDescent="0.4">
      <c r="A33" s="8" t="s">
        <v>7</v>
      </c>
      <c r="B33" s="27">
        <v>0</v>
      </c>
      <c r="C33" s="36">
        <v>38270</v>
      </c>
      <c r="D33" s="37">
        <v>-38270</v>
      </c>
    </row>
    <row r="34" spans="1:4" x14ac:dyDescent="0.4">
      <c r="A34" s="8" t="s">
        <v>8</v>
      </c>
      <c r="B34" s="27">
        <v>0</v>
      </c>
      <c r="C34" s="36">
        <v>569271</v>
      </c>
      <c r="D34" s="37">
        <v>-569271</v>
      </c>
    </row>
    <row r="35" spans="1:4" x14ac:dyDescent="0.4">
      <c r="A35" s="8" t="s">
        <v>9</v>
      </c>
      <c r="B35" s="27">
        <v>0</v>
      </c>
      <c r="C35" s="36">
        <v>0</v>
      </c>
      <c r="D35" s="37">
        <v>0</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6246262</v>
      </c>
      <c r="C38" s="41">
        <v>6173915</v>
      </c>
      <c r="D38" s="33">
        <v>72347</v>
      </c>
    </row>
    <row r="39" spans="1:4" x14ac:dyDescent="0.4">
      <c r="A39" s="7" t="s">
        <v>6</v>
      </c>
      <c r="B39" s="26">
        <v>4132753</v>
      </c>
      <c r="C39" s="34">
        <v>3676881</v>
      </c>
      <c r="D39" s="35">
        <v>455872</v>
      </c>
    </row>
    <row r="40" spans="1:4" x14ac:dyDescent="0.4">
      <c r="A40" s="8" t="s">
        <v>7</v>
      </c>
      <c r="B40" s="27">
        <v>3842932</v>
      </c>
      <c r="C40" s="36">
        <v>2068226</v>
      </c>
      <c r="D40" s="37">
        <v>1774706</v>
      </c>
    </row>
    <row r="41" spans="1:4" x14ac:dyDescent="0.4">
      <c r="A41" s="8" t="s">
        <v>8</v>
      </c>
      <c r="B41" s="27">
        <v>130793</v>
      </c>
      <c r="C41" s="36">
        <v>93306</v>
      </c>
      <c r="D41" s="37">
        <v>37487</v>
      </c>
    </row>
    <row r="42" spans="1:4" x14ac:dyDescent="0.4">
      <c r="A42" s="8" t="s">
        <v>9</v>
      </c>
      <c r="B42" s="27">
        <v>0</v>
      </c>
      <c r="C42" s="36">
        <v>1272125</v>
      </c>
      <c r="D42" s="37">
        <v>-1272125</v>
      </c>
    </row>
    <row r="43" spans="1:4" x14ac:dyDescent="0.4">
      <c r="A43" s="8" t="s">
        <v>10</v>
      </c>
      <c r="B43" s="27">
        <v>1992</v>
      </c>
      <c r="C43" s="36">
        <v>3171</v>
      </c>
      <c r="D43" s="37">
        <v>-1179</v>
      </c>
    </row>
    <row r="44" spans="1:4" x14ac:dyDescent="0.4">
      <c r="A44" s="8" t="s">
        <v>12</v>
      </c>
      <c r="B44" s="27">
        <v>157035</v>
      </c>
      <c r="C44" s="36">
        <v>240052</v>
      </c>
      <c r="D44" s="37">
        <v>-83017</v>
      </c>
    </row>
    <row r="45" spans="1:4" x14ac:dyDescent="0.4">
      <c r="A45" s="7" t="s">
        <v>13</v>
      </c>
      <c r="B45" s="26">
        <v>2113509</v>
      </c>
      <c r="C45" s="34">
        <v>2497034</v>
      </c>
      <c r="D45" s="35">
        <v>-383525</v>
      </c>
    </row>
    <row r="46" spans="1:4" x14ac:dyDescent="0.4">
      <c r="A46" s="8" t="s">
        <v>7</v>
      </c>
      <c r="B46" s="27">
        <v>565579</v>
      </c>
      <c r="C46" s="36">
        <v>629045</v>
      </c>
      <c r="D46" s="37">
        <v>-63466</v>
      </c>
    </row>
    <row r="47" spans="1:4" x14ac:dyDescent="0.4">
      <c r="A47" s="8" t="s">
        <v>8</v>
      </c>
      <c r="B47" s="27">
        <v>1515155</v>
      </c>
      <c r="C47" s="36">
        <v>1056580</v>
      </c>
      <c r="D47" s="37">
        <v>458574</v>
      </c>
    </row>
    <row r="48" spans="1:4" x14ac:dyDescent="0.4">
      <c r="A48" s="8" t="s">
        <v>9</v>
      </c>
      <c r="B48" s="27">
        <v>0</v>
      </c>
      <c r="C48" s="36">
        <v>750886</v>
      </c>
      <c r="D48" s="37">
        <v>-750886</v>
      </c>
    </row>
    <row r="49" spans="1:4" x14ac:dyDescent="0.4">
      <c r="A49" s="8" t="s">
        <v>10</v>
      </c>
      <c r="B49" s="27">
        <v>1</v>
      </c>
      <c r="C49" s="36">
        <v>101</v>
      </c>
      <c r="D49" s="37">
        <v>-100</v>
      </c>
    </row>
    <row r="50" spans="1:4" x14ac:dyDescent="0.4">
      <c r="A50" s="8" t="s">
        <v>15</v>
      </c>
      <c r="B50" s="27">
        <v>32774</v>
      </c>
      <c r="C50" s="36">
        <v>60421</v>
      </c>
      <c r="D50" s="37">
        <v>-27647</v>
      </c>
    </row>
    <row r="51" spans="1:4" x14ac:dyDescent="0.4">
      <c r="A51" s="4" t="s">
        <v>18</v>
      </c>
      <c r="B51" s="30">
        <v>5141009</v>
      </c>
      <c r="C51" s="41">
        <v>10094432</v>
      </c>
      <c r="D51" s="33">
        <v>-4953423</v>
      </c>
    </row>
    <row r="52" spans="1:4" x14ac:dyDescent="0.4">
      <c r="A52" s="7" t="s">
        <v>6</v>
      </c>
      <c r="B52" s="26">
        <v>1995545</v>
      </c>
      <c r="C52" s="34">
        <v>3668085</v>
      </c>
      <c r="D52" s="35">
        <v>-1672540</v>
      </c>
    </row>
    <row r="53" spans="1:4" x14ac:dyDescent="0.4">
      <c r="A53" s="8" t="s">
        <v>7</v>
      </c>
      <c r="B53" s="27">
        <v>0</v>
      </c>
      <c r="C53" s="36">
        <v>1045579</v>
      </c>
      <c r="D53" s="37">
        <v>-1045579</v>
      </c>
    </row>
    <row r="54" spans="1:4" x14ac:dyDescent="0.4">
      <c r="A54" s="8" t="s">
        <v>8</v>
      </c>
      <c r="B54" s="27">
        <v>88060</v>
      </c>
      <c r="C54" s="36">
        <v>1039845</v>
      </c>
      <c r="D54" s="37">
        <v>-951785</v>
      </c>
    </row>
    <row r="55" spans="1:4" x14ac:dyDescent="0.4">
      <c r="A55" s="8" t="s">
        <v>9</v>
      </c>
      <c r="B55" s="27">
        <v>829673</v>
      </c>
      <c r="C55" s="36">
        <v>423655</v>
      </c>
      <c r="D55" s="37">
        <v>406019</v>
      </c>
    </row>
    <row r="56" spans="1:4" x14ac:dyDescent="0.4">
      <c r="A56" s="8" t="s">
        <v>10</v>
      </c>
      <c r="B56" s="27">
        <v>349469</v>
      </c>
      <c r="C56" s="36">
        <v>438836</v>
      </c>
      <c r="D56" s="37">
        <v>-89367</v>
      </c>
    </row>
    <row r="57" spans="1:4" x14ac:dyDescent="0.4">
      <c r="A57" s="8" t="s">
        <v>12</v>
      </c>
      <c r="B57" s="27">
        <v>728342</v>
      </c>
      <c r="C57" s="36">
        <v>720169</v>
      </c>
      <c r="D57" s="37">
        <v>8173</v>
      </c>
    </row>
    <row r="58" spans="1:4" x14ac:dyDescent="0.4">
      <c r="A58" s="7" t="s">
        <v>13</v>
      </c>
      <c r="B58" s="26">
        <v>3145464</v>
      </c>
      <c r="C58" s="34">
        <v>6426347</v>
      </c>
      <c r="D58" s="35">
        <v>-3280883</v>
      </c>
    </row>
    <row r="59" spans="1:4" x14ac:dyDescent="0.4">
      <c r="A59" s="8" t="s">
        <v>7</v>
      </c>
      <c r="B59" s="27">
        <v>0</v>
      </c>
      <c r="C59" s="36">
        <v>158698</v>
      </c>
      <c r="D59" s="37">
        <v>-158698</v>
      </c>
    </row>
    <row r="60" spans="1:4" x14ac:dyDescent="0.4">
      <c r="A60" s="8" t="s">
        <v>8</v>
      </c>
      <c r="B60" s="27">
        <v>1810802</v>
      </c>
      <c r="C60" s="36">
        <v>5629351</v>
      </c>
      <c r="D60" s="37">
        <v>-3818549</v>
      </c>
    </row>
    <row r="61" spans="1:4" x14ac:dyDescent="0.4">
      <c r="A61" s="8" t="s">
        <v>9</v>
      </c>
      <c r="B61" s="27">
        <v>842917</v>
      </c>
      <c r="C61" s="36">
        <v>447320</v>
      </c>
      <c r="D61" s="37">
        <v>395598</v>
      </c>
    </row>
    <row r="62" spans="1:4" x14ac:dyDescent="0.4">
      <c r="A62" s="8" t="s">
        <v>10</v>
      </c>
      <c r="B62" s="27">
        <v>99165</v>
      </c>
      <c r="C62" s="36">
        <v>21767</v>
      </c>
      <c r="D62" s="37">
        <v>77398</v>
      </c>
    </row>
    <row r="63" spans="1:4" x14ac:dyDescent="0.4">
      <c r="A63" s="8" t="s">
        <v>15</v>
      </c>
      <c r="B63" s="27">
        <v>392580</v>
      </c>
      <c r="C63" s="36">
        <v>169211</v>
      </c>
      <c r="D63" s="37">
        <v>223369</v>
      </c>
    </row>
    <row r="64" spans="1:4" x14ac:dyDescent="0.4">
      <c r="A64" s="4" t="s">
        <v>19</v>
      </c>
      <c r="B64" s="30">
        <v>3694597</v>
      </c>
      <c r="C64" s="41">
        <v>4058940</v>
      </c>
      <c r="D64" s="33">
        <v>-364343</v>
      </c>
    </row>
    <row r="65" spans="1:4" x14ac:dyDescent="0.4">
      <c r="A65" s="9" t="s">
        <v>20</v>
      </c>
      <c r="B65" s="27">
        <v>1395337</v>
      </c>
      <c r="C65" s="36">
        <v>1492386</v>
      </c>
      <c r="D65" s="37">
        <v>-97049</v>
      </c>
    </row>
    <row r="66" spans="1:4" x14ac:dyDescent="0.4">
      <c r="A66" s="9" t="s">
        <v>21</v>
      </c>
      <c r="B66" s="27">
        <v>791130</v>
      </c>
      <c r="C66" s="36">
        <v>554872</v>
      </c>
      <c r="D66" s="37">
        <v>236258</v>
      </c>
    </row>
    <row r="67" spans="1:4" x14ac:dyDescent="0.4">
      <c r="A67" s="9" t="s">
        <v>22</v>
      </c>
      <c r="B67" s="27">
        <v>1508131</v>
      </c>
      <c r="C67" s="42">
        <v>2011682</v>
      </c>
      <c r="D67" s="43">
        <v>-503552</v>
      </c>
    </row>
    <row r="68" spans="1:4" x14ac:dyDescent="0.4">
      <c r="A68" s="10" t="s">
        <v>23</v>
      </c>
      <c r="B68" s="31">
        <v>19796087</v>
      </c>
      <c r="C68" s="44">
        <v>21600866</v>
      </c>
      <c r="D68" s="45">
        <v>-1804779</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D3DF8-D240-4A1A-96A2-600050D4F9E6}">
  <sheetPr codeName="Sheet43">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455</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8934</v>
      </c>
      <c r="C8" s="32">
        <v>1</v>
      </c>
      <c r="D8" s="33">
        <v>8932</v>
      </c>
    </row>
    <row r="9" spans="1:4" x14ac:dyDescent="0.4">
      <c r="A9" s="7" t="s">
        <v>6</v>
      </c>
      <c r="B9" s="26">
        <v>0</v>
      </c>
      <c r="C9" s="34">
        <v>1</v>
      </c>
      <c r="D9" s="35">
        <v>-1</v>
      </c>
    </row>
    <row r="10" spans="1:4" x14ac:dyDescent="0.4">
      <c r="A10" s="8" t="s">
        <v>7</v>
      </c>
      <c r="B10" s="27">
        <v>0</v>
      </c>
      <c r="C10" s="36">
        <v>1</v>
      </c>
      <c r="D10" s="37">
        <v>-1</v>
      </c>
    </row>
    <row r="11" spans="1:4" x14ac:dyDescent="0.4">
      <c r="A11" s="8" t="s">
        <v>8</v>
      </c>
      <c r="B11" s="27">
        <v>0</v>
      </c>
      <c r="C11" s="36">
        <v>0</v>
      </c>
      <c r="D11" s="37">
        <v>0</v>
      </c>
    </row>
    <row r="12" spans="1:4" x14ac:dyDescent="0.4">
      <c r="A12" s="8" t="s">
        <v>9</v>
      </c>
      <c r="B12" s="27">
        <v>0</v>
      </c>
      <c r="C12" s="36">
        <v>0</v>
      </c>
      <c r="D12" s="37">
        <v>0</v>
      </c>
    </row>
    <row r="13" spans="1:4" x14ac:dyDescent="0.4">
      <c r="A13" s="8" t="s">
        <v>10</v>
      </c>
      <c r="B13" s="27">
        <v>0</v>
      </c>
      <c r="C13" s="36">
        <v>0</v>
      </c>
      <c r="D13" s="37">
        <v>0</v>
      </c>
    </row>
    <row r="14" spans="1:4" x14ac:dyDescent="0.4">
      <c r="A14" s="8" t="s">
        <v>11</v>
      </c>
      <c r="B14" s="28" t="s">
        <v>279</v>
      </c>
      <c r="C14" s="38">
        <v>0</v>
      </c>
      <c r="D14" s="39" t="s">
        <v>279</v>
      </c>
    </row>
    <row r="15" spans="1:4" x14ac:dyDescent="0.4">
      <c r="A15" s="8" t="s">
        <v>12</v>
      </c>
      <c r="B15" s="29">
        <v>0</v>
      </c>
      <c r="C15" s="36">
        <v>0</v>
      </c>
      <c r="D15" s="37">
        <v>0</v>
      </c>
    </row>
    <row r="16" spans="1:4" x14ac:dyDescent="0.4">
      <c r="A16" s="7" t="s">
        <v>13</v>
      </c>
      <c r="B16" s="26">
        <v>8934</v>
      </c>
      <c r="C16" s="34">
        <v>0</v>
      </c>
      <c r="D16" s="40">
        <v>8934</v>
      </c>
    </row>
    <row r="17" spans="1:4" x14ac:dyDescent="0.4">
      <c r="A17" s="8" t="s">
        <v>14</v>
      </c>
      <c r="B17" s="27">
        <v>0</v>
      </c>
      <c r="C17" s="36">
        <v>0</v>
      </c>
      <c r="D17" s="37">
        <v>0</v>
      </c>
    </row>
    <row r="18" spans="1:4" x14ac:dyDescent="0.4">
      <c r="A18" s="8" t="s">
        <v>7</v>
      </c>
      <c r="B18" s="27">
        <v>0</v>
      </c>
      <c r="C18" s="36">
        <v>0</v>
      </c>
      <c r="D18" s="37">
        <v>0</v>
      </c>
    </row>
    <row r="19" spans="1:4" x14ac:dyDescent="0.4">
      <c r="A19" s="8" t="s">
        <v>8</v>
      </c>
      <c r="B19" s="27">
        <v>532</v>
      </c>
      <c r="C19" s="36">
        <v>0</v>
      </c>
      <c r="D19" s="37">
        <v>532</v>
      </c>
    </row>
    <row r="20" spans="1:4" x14ac:dyDescent="0.4">
      <c r="A20" s="8" t="s">
        <v>9</v>
      </c>
      <c r="B20" s="27">
        <v>8401</v>
      </c>
      <c r="C20" s="36">
        <v>0</v>
      </c>
      <c r="D20" s="37">
        <v>8401</v>
      </c>
    </row>
    <row r="21" spans="1:4" x14ac:dyDescent="0.4">
      <c r="A21" s="8" t="s">
        <v>10</v>
      </c>
      <c r="B21" s="27">
        <v>0</v>
      </c>
      <c r="C21" s="36">
        <v>0</v>
      </c>
      <c r="D21" s="37">
        <v>0</v>
      </c>
    </row>
    <row r="22" spans="1:4" x14ac:dyDescent="0.4">
      <c r="A22" s="8" t="s">
        <v>15</v>
      </c>
      <c r="B22" s="27">
        <v>0</v>
      </c>
      <c r="C22" s="36">
        <v>0</v>
      </c>
      <c r="D22" s="37">
        <v>0</v>
      </c>
    </row>
    <row r="23" spans="1:4" x14ac:dyDescent="0.4">
      <c r="A23" s="4" t="s">
        <v>16</v>
      </c>
      <c r="B23" s="30">
        <v>821</v>
      </c>
      <c r="C23" s="41">
        <v>3936</v>
      </c>
      <c r="D23" s="33">
        <v>-3114</v>
      </c>
    </row>
    <row r="24" spans="1:4" x14ac:dyDescent="0.4">
      <c r="A24" s="7" t="s">
        <v>6</v>
      </c>
      <c r="B24" s="26">
        <v>1</v>
      </c>
      <c r="C24" s="34">
        <v>963</v>
      </c>
      <c r="D24" s="35">
        <v>-962</v>
      </c>
    </row>
    <row r="25" spans="1:4" x14ac:dyDescent="0.4">
      <c r="A25" s="8" t="s">
        <v>7</v>
      </c>
      <c r="B25" s="27">
        <v>0</v>
      </c>
      <c r="C25" s="36">
        <v>918</v>
      </c>
      <c r="D25" s="37">
        <v>-917</v>
      </c>
    </row>
    <row r="26" spans="1:4" x14ac:dyDescent="0.4">
      <c r="A26" s="8" t="s">
        <v>8</v>
      </c>
      <c r="B26" s="27">
        <v>0</v>
      </c>
      <c r="C26" s="36">
        <v>45</v>
      </c>
      <c r="D26" s="37">
        <v>-45</v>
      </c>
    </row>
    <row r="27" spans="1:4" x14ac:dyDescent="0.4">
      <c r="A27" s="8" t="s">
        <v>9</v>
      </c>
      <c r="B27" s="27">
        <v>0</v>
      </c>
      <c r="C27" s="36">
        <v>0</v>
      </c>
      <c r="D27" s="37">
        <v>0</v>
      </c>
    </row>
    <row r="28" spans="1:4" x14ac:dyDescent="0.4">
      <c r="A28" s="8" t="s">
        <v>10</v>
      </c>
      <c r="B28" s="27">
        <v>0</v>
      </c>
      <c r="C28" s="36">
        <v>0</v>
      </c>
      <c r="D28" s="37">
        <v>0</v>
      </c>
    </row>
    <row r="29" spans="1:4" x14ac:dyDescent="0.4">
      <c r="A29" s="8" t="s">
        <v>11</v>
      </c>
      <c r="B29" s="28" t="s">
        <v>279</v>
      </c>
      <c r="C29" s="38" t="s">
        <v>279</v>
      </c>
      <c r="D29" s="39" t="s">
        <v>279</v>
      </c>
    </row>
    <row r="30" spans="1:4" x14ac:dyDescent="0.4">
      <c r="A30" s="8" t="s">
        <v>12</v>
      </c>
      <c r="B30" s="27">
        <v>1</v>
      </c>
      <c r="C30" s="36">
        <v>1</v>
      </c>
      <c r="D30" s="37">
        <v>0</v>
      </c>
    </row>
    <row r="31" spans="1:4" x14ac:dyDescent="0.4">
      <c r="A31" s="7" t="s">
        <v>13</v>
      </c>
      <c r="B31" s="26">
        <v>820</v>
      </c>
      <c r="C31" s="34">
        <v>2972</v>
      </c>
      <c r="D31" s="35">
        <v>-2152</v>
      </c>
    </row>
    <row r="32" spans="1:4" x14ac:dyDescent="0.4">
      <c r="A32" s="8" t="s">
        <v>14</v>
      </c>
      <c r="B32" s="27">
        <v>477</v>
      </c>
      <c r="C32" s="36">
        <v>478</v>
      </c>
      <c r="D32" s="37">
        <v>-1</v>
      </c>
    </row>
    <row r="33" spans="1:4" x14ac:dyDescent="0.4">
      <c r="A33" s="8" t="s">
        <v>7</v>
      </c>
      <c r="B33" s="27">
        <v>0</v>
      </c>
      <c r="C33" s="36">
        <v>0</v>
      </c>
      <c r="D33" s="37">
        <v>0</v>
      </c>
    </row>
    <row r="34" spans="1:4" x14ac:dyDescent="0.4">
      <c r="A34" s="8" t="s">
        <v>8</v>
      </c>
      <c r="B34" s="27">
        <v>0</v>
      </c>
      <c r="C34" s="36">
        <v>2494</v>
      </c>
      <c r="D34" s="37">
        <v>-2494</v>
      </c>
    </row>
    <row r="35" spans="1:4" x14ac:dyDescent="0.4">
      <c r="A35" s="8" t="s">
        <v>9</v>
      </c>
      <c r="B35" s="27">
        <v>343</v>
      </c>
      <c r="C35" s="36">
        <v>0</v>
      </c>
      <c r="D35" s="37">
        <v>343</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9122</v>
      </c>
      <c r="C38" s="41">
        <v>5044</v>
      </c>
      <c r="D38" s="33">
        <v>4078</v>
      </c>
    </row>
    <row r="39" spans="1:4" x14ac:dyDescent="0.4">
      <c r="A39" s="7" t="s">
        <v>6</v>
      </c>
      <c r="B39" s="26">
        <v>4386</v>
      </c>
      <c r="C39" s="34">
        <v>2372</v>
      </c>
      <c r="D39" s="35">
        <v>2014</v>
      </c>
    </row>
    <row r="40" spans="1:4" x14ac:dyDescent="0.4">
      <c r="A40" s="8" t="s">
        <v>7</v>
      </c>
      <c r="B40" s="27">
        <v>3692</v>
      </c>
      <c r="C40" s="36">
        <v>2056</v>
      </c>
      <c r="D40" s="37">
        <v>1636</v>
      </c>
    </row>
    <row r="41" spans="1:4" x14ac:dyDescent="0.4">
      <c r="A41" s="8" t="s">
        <v>8</v>
      </c>
      <c r="B41" s="27">
        <v>40</v>
      </c>
      <c r="C41" s="36">
        <v>177</v>
      </c>
      <c r="D41" s="37">
        <v>-137</v>
      </c>
    </row>
    <row r="42" spans="1:4" x14ac:dyDescent="0.4">
      <c r="A42" s="8" t="s">
        <v>9</v>
      </c>
      <c r="B42" s="27">
        <v>422</v>
      </c>
      <c r="C42" s="36">
        <v>127</v>
      </c>
      <c r="D42" s="37">
        <v>295</v>
      </c>
    </row>
    <row r="43" spans="1:4" x14ac:dyDescent="0.4">
      <c r="A43" s="8" t="s">
        <v>10</v>
      </c>
      <c r="B43" s="27">
        <v>0</v>
      </c>
      <c r="C43" s="36">
        <v>0</v>
      </c>
      <c r="D43" s="37">
        <v>0</v>
      </c>
    </row>
    <row r="44" spans="1:4" x14ac:dyDescent="0.4">
      <c r="A44" s="8" t="s">
        <v>12</v>
      </c>
      <c r="B44" s="27">
        <v>232</v>
      </c>
      <c r="C44" s="36">
        <v>12</v>
      </c>
      <c r="D44" s="37">
        <v>220</v>
      </c>
    </row>
    <row r="45" spans="1:4" x14ac:dyDescent="0.4">
      <c r="A45" s="7" t="s">
        <v>13</v>
      </c>
      <c r="B45" s="26">
        <v>4736</v>
      </c>
      <c r="C45" s="34">
        <v>2672</v>
      </c>
      <c r="D45" s="35">
        <v>2064</v>
      </c>
    </row>
    <row r="46" spans="1:4" x14ac:dyDescent="0.4">
      <c r="A46" s="8" t="s">
        <v>7</v>
      </c>
      <c r="B46" s="27">
        <v>324</v>
      </c>
      <c r="C46" s="36">
        <v>10</v>
      </c>
      <c r="D46" s="37">
        <v>314</v>
      </c>
    </row>
    <row r="47" spans="1:4" x14ac:dyDescent="0.4">
      <c r="A47" s="8" t="s">
        <v>8</v>
      </c>
      <c r="B47" s="27">
        <v>826</v>
      </c>
      <c r="C47" s="36">
        <v>1915</v>
      </c>
      <c r="D47" s="37">
        <v>-1089</v>
      </c>
    </row>
    <row r="48" spans="1:4" x14ac:dyDescent="0.4">
      <c r="A48" s="8" t="s">
        <v>9</v>
      </c>
      <c r="B48" s="27">
        <v>3586</v>
      </c>
      <c r="C48" s="36">
        <v>747</v>
      </c>
      <c r="D48" s="37">
        <v>2838</v>
      </c>
    </row>
    <row r="49" spans="1:4" x14ac:dyDescent="0.4">
      <c r="A49" s="8" t="s">
        <v>10</v>
      </c>
      <c r="B49" s="27">
        <v>0</v>
      </c>
      <c r="C49" s="36">
        <v>0</v>
      </c>
      <c r="D49" s="37">
        <v>0</v>
      </c>
    </row>
    <row r="50" spans="1:4" x14ac:dyDescent="0.4">
      <c r="A50" s="8" t="s">
        <v>15</v>
      </c>
      <c r="B50" s="27">
        <v>0</v>
      </c>
      <c r="C50" s="36">
        <v>0</v>
      </c>
      <c r="D50" s="37">
        <v>0</v>
      </c>
    </row>
    <row r="51" spans="1:4" x14ac:dyDescent="0.4">
      <c r="A51" s="4" t="s">
        <v>18</v>
      </c>
      <c r="B51" s="30">
        <v>4931</v>
      </c>
      <c r="C51" s="41">
        <v>2535</v>
      </c>
      <c r="D51" s="33">
        <v>2396</v>
      </c>
    </row>
    <row r="52" spans="1:4" x14ac:dyDescent="0.4">
      <c r="A52" s="7" t="s">
        <v>6</v>
      </c>
      <c r="B52" s="26">
        <v>904</v>
      </c>
      <c r="C52" s="34">
        <v>2197</v>
      </c>
      <c r="D52" s="35">
        <v>-1293</v>
      </c>
    </row>
    <row r="53" spans="1:4" x14ac:dyDescent="0.4">
      <c r="A53" s="8" t="s">
        <v>7</v>
      </c>
      <c r="B53" s="27">
        <v>0</v>
      </c>
      <c r="C53" s="36">
        <v>1338</v>
      </c>
      <c r="D53" s="37">
        <v>-1338</v>
      </c>
    </row>
    <row r="54" spans="1:4" x14ac:dyDescent="0.4">
      <c r="A54" s="8" t="s">
        <v>8</v>
      </c>
      <c r="B54" s="27">
        <v>1</v>
      </c>
      <c r="C54" s="36">
        <v>274</v>
      </c>
      <c r="D54" s="37">
        <v>-273</v>
      </c>
    </row>
    <row r="55" spans="1:4" x14ac:dyDescent="0.4">
      <c r="A55" s="8" t="s">
        <v>9</v>
      </c>
      <c r="B55" s="27">
        <v>8</v>
      </c>
      <c r="C55" s="36">
        <v>23</v>
      </c>
      <c r="D55" s="37">
        <v>-15</v>
      </c>
    </row>
    <row r="56" spans="1:4" x14ac:dyDescent="0.4">
      <c r="A56" s="8" t="s">
        <v>10</v>
      </c>
      <c r="B56" s="27">
        <v>895</v>
      </c>
      <c r="C56" s="36">
        <v>562</v>
      </c>
      <c r="D56" s="37">
        <v>334</v>
      </c>
    </row>
    <row r="57" spans="1:4" x14ac:dyDescent="0.4">
      <c r="A57" s="8" t="s">
        <v>12</v>
      </c>
      <c r="B57" s="27">
        <v>0</v>
      </c>
      <c r="C57" s="36">
        <v>0</v>
      </c>
      <c r="D57" s="37">
        <v>0</v>
      </c>
    </row>
    <row r="58" spans="1:4" x14ac:dyDescent="0.4">
      <c r="A58" s="7" t="s">
        <v>13</v>
      </c>
      <c r="B58" s="26">
        <v>4027</v>
      </c>
      <c r="C58" s="34">
        <v>338</v>
      </c>
      <c r="D58" s="35">
        <v>3689</v>
      </c>
    </row>
    <row r="59" spans="1:4" x14ac:dyDescent="0.4">
      <c r="A59" s="8" t="s">
        <v>7</v>
      </c>
      <c r="B59" s="27">
        <v>0</v>
      </c>
      <c r="C59" s="36">
        <v>0</v>
      </c>
      <c r="D59" s="37">
        <v>0</v>
      </c>
    </row>
    <row r="60" spans="1:4" x14ac:dyDescent="0.4">
      <c r="A60" s="8" t="s">
        <v>8</v>
      </c>
      <c r="B60" s="27">
        <v>1074</v>
      </c>
      <c r="C60" s="36">
        <v>233</v>
      </c>
      <c r="D60" s="37">
        <v>841</v>
      </c>
    </row>
    <row r="61" spans="1:4" x14ac:dyDescent="0.4">
      <c r="A61" s="8" t="s">
        <v>9</v>
      </c>
      <c r="B61" s="27">
        <v>2953</v>
      </c>
      <c r="C61" s="36">
        <v>105</v>
      </c>
      <c r="D61" s="37">
        <v>2848</v>
      </c>
    </row>
    <row r="62" spans="1:4" x14ac:dyDescent="0.4">
      <c r="A62" s="8" t="s">
        <v>10</v>
      </c>
      <c r="B62" s="27">
        <v>0</v>
      </c>
      <c r="C62" s="36">
        <v>0</v>
      </c>
      <c r="D62" s="37">
        <v>0</v>
      </c>
    </row>
    <row r="63" spans="1:4" x14ac:dyDescent="0.4">
      <c r="A63" s="8" t="s">
        <v>15</v>
      </c>
      <c r="B63" s="27">
        <v>0</v>
      </c>
      <c r="C63" s="36">
        <v>0</v>
      </c>
      <c r="D63" s="37">
        <v>0</v>
      </c>
    </row>
    <row r="64" spans="1:4" x14ac:dyDescent="0.4">
      <c r="A64" s="4" t="s">
        <v>19</v>
      </c>
      <c r="B64" s="30">
        <v>2725</v>
      </c>
      <c r="C64" s="41">
        <v>489</v>
      </c>
      <c r="D64" s="33">
        <v>2236</v>
      </c>
    </row>
    <row r="65" spans="1:4" x14ac:dyDescent="0.4">
      <c r="A65" s="9" t="s">
        <v>20</v>
      </c>
      <c r="B65" s="27">
        <v>2725</v>
      </c>
      <c r="C65" s="36">
        <v>188</v>
      </c>
      <c r="D65" s="37">
        <v>2537</v>
      </c>
    </row>
    <row r="66" spans="1:4" x14ac:dyDescent="0.4">
      <c r="A66" s="9" t="s">
        <v>21</v>
      </c>
      <c r="B66" s="27">
        <v>0</v>
      </c>
      <c r="C66" s="36">
        <v>301</v>
      </c>
      <c r="D66" s="37">
        <v>-301</v>
      </c>
    </row>
    <row r="67" spans="1:4" x14ac:dyDescent="0.4">
      <c r="A67" s="9" t="s">
        <v>22</v>
      </c>
      <c r="B67" s="27">
        <v>0</v>
      </c>
      <c r="C67" s="42">
        <v>0</v>
      </c>
      <c r="D67" s="43">
        <v>0</v>
      </c>
    </row>
    <row r="68" spans="1:4" x14ac:dyDescent="0.4">
      <c r="A68" s="10" t="s">
        <v>23</v>
      </c>
      <c r="B68" s="31">
        <v>26532</v>
      </c>
      <c r="C68" s="44">
        <v>12005</v>
      </c>
      <c r="D68" s="45">
        <v>14527</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EE480-B3B0-40B3-9299-B445E3161BA7}">
  <sheetPr codeName="Sheet44">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454</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1497307</v>
      </c>
      <c r="C8" s="32">
        <v>250181</v>
      </c>
      <c r="D8" s="33">
        <v>1247126</v>
      </c>
    </row>
    <row r="9" spans="1:4" x14ac:dyDescent="0.4">
      <c r="A9" s="7" t="s">
        <v>6</v>
      </c>
      <c r="B9" s="26">
        <v>101339</v>
      </c>
      <c r="C9" s="34">
        <v>23391</v>
      </c>
      <c r="D9" s="35">
        <v>77949</v>
      </c>
    </row>
    <row r="10" spans="1:4" x14ac:dyDescent="0.4">
      <c r="A10" s="8" t="s">
        <v>7</v>
      </c>
      <c r="B10" s="27" t="s">
        <v>279</v>
      </c>
      <c r="C10" s="36">
        <v>19670</v>
      </c>
      <c r="D10" s="37">
        <v>-19670</v>
      </c>
    </row>
    <row r="11" spans="1:4" x14ac:dyDescent="0.4">
      <c r="A11" s="8" t="s">
        <v>8</v>
      </c>
      <c r="B11" s="27">
        <v>82613</v>
      </c>
      <c r="C11" s="36">
        <v>857</v>
      </c>
      <c r="D11" s="37">
        <v>81756</v>
      </c>
    </row>
    <row r="12" spans="1:4" x14ac:dyDescent="0.4">
      <c r="A12" s="8" t="s">
        <v>9</v>
      </c>
      <c r="B12" s="27">
        <v>7823</v>
      </c>
      <c r="C12" s="36">
        <v>2585</v>
      </c>
      <c r="D12" s="37">
        <v>5238</v>
      </c>
    </row>
    <row r="13" spans="1:4" x14ac:dyDescent="0.4">
      <c r="A13" s="8" t="s">
        <v>10</v>
      </c>
      <c r="B13" s="27">
        <v>50</v>
      </c>
      <c r="C13" s="36">
        <v>279</v>
      </c>
      <c r="D13" s="37">
        <v>-229</v>
      </c>
    </row>
    <row r="14" spans="1:4" x14ac:dyDescent="0.4">
      <c r="A14" s="8" t="s">
        <v>11</v>
      </c>
      <c r="B14" s="28" t="s">
        <v>279</v>
      </c>
      <c r="C14" s="38" t="s">
        <v>279</v>
      </c>
      <c r="D14" s="39" t="s">
        <v>279</v>
      </c>
    </row>
    <row r="15" spans="1:4" x14ac:dyDescent="0.4">
      <c r="A15" s="8" t="s">
        <v>12</v>
      </c>
      <c r="B15" s="29">
        <v>10853</v>
      </c>
      <c r="C15" s="36">
        <v>0</v>
      </c>
      <c r="D15" s="37">
        <v>10853</v>
      </c>
    </row>
    <row r="16" spans="1:4" x14ac:dyDescent="0.4">
      <c r="A16" s="7" t="s">
        <v>13</v>
      </c>
      <c r="B16" s="26">
        <v>1395968</v>
      </c>
      <c r="C16" s="34">
        <v>226790</v>
      </c>
      <c r="D16" s="40">
        <v>1169178</v>
      </c>
    </row>
    <row r="17" spans="1:4" x14ac:dyDescent="0.4">
      <c r="A17" s="8" t="s">
        <v>14</v>
      </c>
      <c r="B17" s="27" t="s">
        <v>279</v>
      </c>
      <c r="C17" s="36" t="s">
        <v>279</v>
      </c>
      <c r="D17" s="37">
        <v>0</v>
      </c>
    </row>
    <row r="18" spans="1:4" x14ac:dyDescent="0.4">
      <c r="A18" s="8" t="s">
        <v>7</v>
      </c>
      <c r="B18" s="27" t="s">
        <v>279</v>
      </c>
      <c r="C18" s="36">
        <v>15066</v>
      </c>
      <c r="D18" s="37">
        <v>-15066</v>
      </c>
    </row>
    <row r="19" spans="1:4" x14ac:dyDescent="0.4">
      <c r="A19" s="8" t="s">
        <v>8</v>
      </c>
      <c r="B19" s="27">
        <v>1327105</v>
      </c>
      <c r="C19" s="36">
        <v>130673</v>
      </c>
      <c r="D19" s="37">
        <v>1196432</v>
      </c>
    </row>
    <row r="20" spans="1:4" x14ac:dyDescent="0.4">
      <c r="A20" s="8" t="s">
        <v>9</v>
      </c>
      <c r="B20" s="27">
        <v>63846</v>
      </c>
      <c r="C20" s="36">
        <v>79983</v>
      </c>
      <c r="D20" s="37">
        <v>-16137</v>
      </c>
    </row>
    <row r="21" spans="1:4" x14ac:dyDescent="0.4">
      <c r="A21" s="8" t="s">
        <v>10</v>
      </c>
      <c r="B21" s="27">
        <v>202</v>
      </c>
      <c r="C21" s="36">
        <v>1067</v>
      </c>
      <c r="D21" s="37">
        <v>-865</v>
      </c>
    </row>
    <row r="22" spans="1:4" x14ac:dyDescent="0.4">
      <c r="A22" s="8" t="s">
        <v>15</v>
      </c>
      <c r="B22" s="27">
        <v>4816</v>
      </c>
      <c r="C22" s="36">
        <v>1</v>
      </c>
      <c r="D22" s="37">
        <v>4815</v>
      </c>
    </row>
    <row r="23" spans="1:4" x14ac:dyDescent="0.4">
      <c r="A23" s="4" t="s">
        <v>16</v>
      </c>
      <c r="B23" s="30">
        <v>798616</v>
      </c>
      <c r="C23" s="41">
        <v>1387649</v>
      </c>
      <c r="D23" s="33">
        <v>-589033</v>
      </c>
    </row>
    <row r="24" spans="1:4" x14ac:dyDescent="0.4">
      <c r="A24" s="7" t="s">
        <v>6</v>
      </c>
      <c r="B24" s="26">
        <v>746982</v>
      </c>
      <c r="C24" s="34">
        <v>1242945</v>
      </c>
      <c r="D24" s="35">
        <v>-495962</v>
      </c>
    </row>
    <row r="25" spans="1:4" x14ac:dyDescent="0.4">
      <c r="A25" s="8" t="s">
        <v>7</v>
      </c>
      <c r="B25" s="27">
        <v>746982</v>
      </c>
      <c r="C25" s="36">
        <v>1239048</v>
      </c>
      <c r="D25" s="37">
        <v>-492065</v>
      </c>
    </row>
    <row r="26" spans="1:4" x14ac:dyDescent="0.4">
      <c r="A26" s="8" t="s">
        <v>8</v>
      </c>
      <c r="B26" s="27" t="s">
        <v>279</v>
      </c>
      <c r="C26" s="36">
        <v>3679</v>
      </c>
      <c r="D26" s="37">
        <v>-3679</v>
      </c>
    </row>
    <row r="27" spans="1:4" x14ac:dyDescent="0.4">
      <c r="A27" s="8" t="s">
        <v>9</v>
      </c>
      <c r="B27" s="27" t="s">
        <v>279</v>
      </c>
      <c r="C27" s="36">
        <v>218</v>
      </c>
      <c r="D27" s="37">
        <v>-218</v>
      </c>
    </row>
    <row r="28" spans="1:4" x14ac:dyDescent="0.4">
      <c r="A28" s="8" t="s">
        <v>10</v>
      </c>
      <c r="B28" s="27" t="s">
        <v>279</v>
      </c>
      <c r="C28" s="36" t="s">
        <v>279</v>
      </c>
      <c r="D28" s="37">
        <v>0</v>
      </c>
    </row>
    <row r="29" spans="1:4" x14ac:dyDescent="0.4">
      <c r="A29" s="8" t="s">
        <v>11</v>
      </c>
      <c r="B29" s="28" t="s">
        <v>279</v>
      </c>
      <c r="C29" s="38" t="s">
        <v>279</v>
      </c>
      <c r="D29" s="39" t="s">
        <v>279</v>
      </c>
    </row>
    <row r="30" spans="1:4" x14ac:dyDescent="0.4">
      <c r="A30" s="8" t="s">
        <v>12</v>
      </c>
      <c r="B30" s="27">
        <v>0</v>
      </c>
      <c r="C30" s="36">
        <v>0</v>
      </c>
      <c r="D30" s="37">
        <v>0</v>
      </c>
    </row>
    <row r="31" spans="1:4" x14ac:dyDescent="0.4">
      <c r="A31" s="7" t="s">
        <v>13</v>
      </c>
      <c r="B31" s="26">
        <v>51634</v>
      </c>
      <c r="C31" s="34">
        <v>144704</v>
      </c>
      <c r="D31" s="35">
        <v>-93071</v>
      </c>
    </row>
    <row r="32" spans="1:4" x14ac:dyDescent="0.4">
      <c r="A32" s="8" t="s">
        <v>14</v>
      </c>
      <c r="B32" s="27">
        <v>51634</v>
      </c>
      <c r="C32" s="36">
        <v>54983</v>
      </c>
      <c r="D32" s="37">
        <v>-3350</v>
      </c>
    </row>
    <row r="33" spans="1:4" x14ac:dyDescent="0.4">
      <c r="A33" s="8" t="s">
        <v>7</v>
      </c>
      <c r="B33" s="27" t="s">
        <v>279</v>
      </c>
      <c r="C33" s="36">
        <v>22383</v>
      </c>
      <c r="D33" s="37">
        <v>-22383</v>
      </c>
    </row>
    <row r="34" spans="1:4" x14ac:dyDescent="0.4">
      <c r="A34" s="8" t="s">
        <v>8</v>
      </c>
      <c r="B34" s="27" t="s">
        <v>279</v>
      </c>
      <c r="C34" s="36">
        <v>67338</v>
      </c>
      <c r="D34" s="37">
        <v>-67338</v>
      </c>
    </row>
    <row r="35" spans="1:4" x14ac:dyDescent="0.4">
      <c r="A35" s="8" t="s">
        <v>9</v>
      </c>
      <c r="B35" s="27" t="s">
        <v>279</v>
      </c>
      <c r="C35" s="36" t="s">
        <v>279</v>
      </c>
      <c r="D35" s="37">
        <v>0</v>
      </c>
    </row>
    <row r="36" spans="1:4" x14ac:dyDescent="0.4">
      <c r="A36" s="8" t="s">
        <v>10</v>
      </c>
      <c r="B36" s="27" t="s">
        <v>279</v>
      </c>
      <c r="C36" s="36" t="s">
        <v>279</v>
      </c>
      <c r="D36" s="37">
        <v>0</v>
      </c>
    </row>
    <row r="37" spans="1:4" x14ac:dyDescent="0.4">
      <c r="A37" s="8" t="s">
        <v>15</v>
      </c>
      <c r="B37" s="27" t="s">
        <v>279</v>
      </c>
      <c r="C37" s="36" t="s">
        <v>279</v>
      </c>
      <c r="D37" s="37">
        <v>0</v>
      </c>
    </row>
    <row r="38" spans="1:4" x14ac:dyDescent="0.4">
      <c r="A38" s="4" t="s">
        <v>17</v>
      </c>
      <c r="B38" s="30">
        <v>2653202</v>
      </c>
      <c r="C38" s="41">
        <v>2968375</v>
      </c>
      <c r="D38" s="33">
        <v>-315173</v>
      </c>
    </row>
    <row r="39" spans="1:4" x14ac:dyDescent="0.4">
      <c r="A39" s="7" t="s">
        <v>6</v>
      </c>
      <c r="B39" s="26">
        <v>1594829</v>
      </c>
      <c r="C39" s="34">
        <v>1307223</v>
      </c>
      <c r="D39" s="35">
        <v>287606</v>
      </c>
    </row>
    <row r="40" spans="1:4" x14ac:dyDescent="0.4">
      <c r="A40" s="8" t="s">
        <v>7</v>
      </c>
      <c r="B40" s="27">
        <v>1458280</v>
      </c>
      <c r="C40" s="36">
        <v>997762</v>
      </c>
      <c r="D40" s="37">
        <v>460517</v>
      </c>
    </row>
    <row r="41" spans="1:4" x14ac:dyDescent="0.4">
      <c r="A41" s="8" t="s">
        <v>8</v>
      </c>
      <c r="B41" s="27">
        <v>136550</v>
      </c>
      <c r="C41" s="36">
        <v>24003</v>
      </c>
      <c r="D41" s="37">
        <v>112547</v>
      </c>
    </row>
    <row r="42" spans="1:4" x14ac:dyDescent="0.4">
      <c r="A42" s="8" t="s">
        <v>9</v>
      </c>
      <c r="B42" s="27" t="s">
        <v>279</v>
      </c>
      <c r="C42" s="36">
        <v>285284</v>
      </c>
      <c r="D42" s="37">
        <v>-285284</v>
      </c>
    </row>
    <row r="43" spans="1:4" x14ac:dyDescent="0.4">
      <c r="A43" s="8" t="s">
        <v>10</v>
      </c>
      <c r="B43" s="27" t="s">
        <v>279</v>
      </c>
      <c r="C43" s="36" t="s">
        <v>279</v>
      </c>
      <c r="D43" s="37">
        <v>0</v>
      </c>
    </row>
    <row r="44" spans="1:4" x14ac:dyDescent="0.4">
      <c r="A44" s="8" t="s">
        <v>12</v>
      </c>
      <c r="B44" s="27" t="s">
        <v>279</v>
      </c>
      <c r="C44" s="36">
        <v>175</v>
      </c>
      <c r="D44" s="37">
        <v>-175</v>
      </c>
    </row>
    <row r="45" spans="1:4" x14ac:dyDescent="0.4">
      <c r="A45" s="7" t="s">
        <v>13</v>
      </c>
      <c r="B45" s="26">
        <v>1058372</v>
      </c>
      <c r="C45" s="34">
        <v>1661152</v>
      </c>
      <c r="D45" s="35">
        <v>-602780</v>
      </c>
    </row>
    <row r="46" spans="1:4" x14ac:dyDescent="0.4">
      <c r="A46" s="8" t="s">
        <v>7</v>
      </c>
      <c r="B46" s="27">
        <v>346262</v>
      </c>
      <c r="C46" s="36">
        <v>339879</v>
      </c>
      <c r="D46" s="37">
        <v>6383</v>
      </c>
    </row>
    <row r="47" spans="1:4" x14ac:dyDescent="0.4">
      <c r="A47" s="8" t="s">
        <v>8</v>
      </c>
      <c r="B47" s="27">
        <v>709022</v>
      </c>
      <c r="C47" s="36">
        <v>768118</v>
      </c>
      <c r="D47" s="37">
        <v>-59096</v>
      </c>
    </row>
    <row r="48" spans="1:4" x14ac:dyDescent="0.4">
      <c r="A48" s="8" t="s">
        <v>9</v>
      </c>
      <c r="B48" s="27" t="s">
        <v>279</v>
      </c>
      <c r="C48" s="36">
        <v>552229</v>
      </c>
      <c r="D48" s="37">
        <v>-552229</v>
      </c>
    </row>
    <row r="49" spans="1:4" x14ac:dyDescent="0.4">
      <c r="A49" s="8" t="s">
        <v>10</v>
      </c>
      <c r="B49" s="27" t="s">
        <v>279</v>
      </c>
      <c r="C49" s="36" t="s">
        <v>279</v>
      </c>
      <c r="D49" s="37">
        <v>0</v>
      </c>
    </row>
    <row r="50" spans="1:4" x14ac:dyDescent="0.4">
      <c r="A50" s="8" t="s">
        <v>15</v>
      </c>
      <c r="B50" s="27">
        <v>3088</v>
      </c>
      <c r="C50" s="36">
        <v>926</v>
      </c>
      <c r="D50" s="37">
        <v>2162</v>
      </c>
    </row>
    <row r="51" spans="1:4" x14ac:dyDescent="0.4">
      <c r="A51" s="4" t="s">
        <v>18</v>
      </c>
      <c r="B51" s="30">
        <v>1458522</v>
      </c>
      <c r="C51" s="41">
        <v>2887009</v>
      </c>
      <c r="D51" s="33">
        <v>-1428486</v>
      </c>
    </row>
    <row r="52" spans="1:4" x14ac:dyDescent="0.4">
      <c r="A52" s="7" t="s">
        <v>6</v>
      </c>
      <c r="B52" s="26">
        <v>395511</v>
      </c>
      <c r="C52" s="34">
        <v>857981</v>
      </c>
      <c r="D52" s="35">
        <v>-462470</v>
      </c>
    </row>
    <row r="53" spans="1:4" x14ac:dyDescent="0.4">
      <c r="A53" s="8" t="s">
        <v>7</v>
      </c>
      <c r="B53" s="27" t="s">
        <v>279</v>
      </c>
      <c r="C53" s="36">
        <v>563993</v>
      </c>
      <c r="D53" s="37">
        <v>-563993</v>
      </c>
    </row>
    <row r="54" spans="1:4" x14ac:dyDescent="0.4">
      <c r="A54" s="8" t="s">
        <v>8</v>
      </c>
      <c r="B54" s="27">
        <v>10683</v>
      </c>
      <c r="C54" s="36">
        <v>45925</v>
      </c>
      <c r="D54" s="37">
        <v>-35242</v>
      </c>
    </row>
    <row r="55" spans="1:4" x14ac:dyDescent="0.4">
      <c r="A55" s="8" t="s">
        <v>9</v>
      </c>
      <c r="B55" s="27">
        <v>304661</v>
      </c>
      <c r="C55" s="36">
        <v>123175</v>
      </c>
      <c r="D55" s="37">
        <v>181487</v>
      </c>
    </row>
    <row r="56" spans="1:4" x14ac:dyDescent="0.4">
      <c r="A56" s="8" t="s">
        <v>10</v>
      </c>
      <c r="B56" s="27">
        <v>80167</v>
      </c>
      <c r="C56" s="36">
        <v>124888</v>
      </c>
      <c r="D56" s="37">
        <v>-44721</v>
      </c>
    </row>
    <row r="57" spans="1:4" x14ac:dyDescent="0.4">
      <c r="A57" s="8" t="s">
        <v>12</v>
      </c>
      <c r="B57" s="27" t="s">
        <v>279</v>
      </c>
      <c r="C57" s="36" t="s">
        <v>279</v>
      </c>
      <c r="D57" s="37">
        <v>0</v>
      </c>
    </row>
    <row r="58" spans="1:4" x14ac:dyDescent="0.4">
      <c r="A58" s="7" t="s">
        <v>13</v>
      </c>
      <c r="B58" s="26">
        <v>1063011</v>
      </c>
      <c r="C58" s="34">
        <v>2029027</v>
      </c>
      <c r="D58" s="35">
        <v>-966016</v>
      </c>
    </row>
    <row r="59" spans="1:4" x14ac:dyDescent="0.4">
      <c r="A59" s="8" t="s">
        <v>7</v>
      </c>
      <c r="B59" s="27" t="s">
        <v>279</v>
      </c>
      <c r="C59" s="36">
        <v>112099</v>
      </c>
      <c r="D59" s="37">
        <v>-112099</v>
      </c>
    </row>
    <row r="60" spans="1:4" x14ac:dyDescent="0.4">
      <c r="A60" s="8" t="s">
        <v>8</v>
      </c>
      <c r="B60" s="27">
        <v>428945</v>
      </c>
      <c r="C60" s="36">
        <v>1641592</v>
      </c>
      <c r="D60" s="37">
        <v>-1212647</v>
      </c>
    </row>
    <row r="61" spans="1:4" x14ac:dyDescent="0.4">
      <c r="A61" s="8" t="s">
        <v>9</v>
      </c>
      <c r="B61" s="27">
        <v>255953</v>
      </c>
      <c r="C61" s="36">
        <v>90272</v>
      </c>
      <c r="D61" s="37">
        <v>165681</v>
      </c>
    </row>
    <row r="62" spans="1:4" x14ac:dyDescent="0.4">
      <c r="A62" s="8" t="s">
        <v>10</v>
      </c>
      <c r="B62" s="27">
        <v>111994</v>
      </c>
      <c r="C62" s="36">
        <v>22725</v>
      </c>
      <c r="D62" s="37">
        <v>89269</v>
      </c>
    </row>
    <row r="63" spans="1:4" x14ac:dyDescent="0.4">
      <c r="A63" s="8" t="s">
        <v>15</v>
      </c>
      <c r="B63" s="27">
        <v>266119</v>
      </c>
      <c r="C63" s="36">
        <v>162338</v>
      </c>
      <c r="D63" s="37">
        <v>103781</v>
      </c>
    </row>
    <row r="64" spans="1:4" x14ac:dyDescent="0.4">
      <c r="A64" s="4" t="s">
        <v>19</v>
      </c>
      <c r="B64" s="30">
        <v>1440370</v>
      </c>
      <c r="C64" s="41">
        <v>938567</v>
      </c>
      <c r="D64" s="33">
        <v>501804</v>
      </c>
    </row>
    <row r="65" spans="1:4" x14ac:dyDescent="0.4">
      <c r="A65" s="9" t="s">
        <v>20</v>
      </c>
      <c r="B65" s="27">
        <v>334728</v>
      </c>
      <c r="C65" s="36">
        <v>499341</v>
      </c>
      <c r="D65" s="37">
        <v>-164613</v>
      </c>
    </row>
    <row r="66" spans="1:4" x14ac:dyDescent="0.4">
      <c r="A66" s="9" t="s">
        <v>21</v>
      </c>
      <c r="B66" s="27">
        <v>658799</v>
      </c>
      <c r="C66" s="36">
        <v>149401</v>
      </c>
      <c r="D66" s="37">
        <v>509398</v>
      </c>
    </row>
    <row r="67" spans="1:4" x14ac:dyDescent="0.4">
      <c r="A67" s="9" t="s">
        <v>22</v>
      </c>
      <c r="B67" s="27">
        <v>446844</v>
      </c>
      <c r="C67" s="42">
        <v>289825</v>
      </c>
      <c r="D67" s="43">
        <v>157019</v>
      </c>
    </row>
    <row r="68" spans="1:4" x14ac:dyDescent="0.4">
      <c r="A68" s="10" t="s">
        <v>23</v>
      </c>
      <c r="B68" s="31">
        <v>7848018</v>
      </c>
      <c r="C68" s="44">
        <v>8431781</v>
      </c>
      <c r="D68" s="45">
        <v>-583763</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6D759-9CD4-4C92-9084-CA48D3BAB648}">
  <sheetPr codeName="Sheet6"/>
  <dimension ref="A1:N184"/>
  <sheetViews>
    <sheetView workbookViewId="0">
      <selection activeCell="K2" sqref="K2:K184"/>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415</v>
      </c>
    </row>
    <row r="2" spans="1:14" x14ac:dyDescent="0.4">
      <c r="A2" t="str">
        <f>+L1</f>
        <v>Croatia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Croatia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Croatia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Croatia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Croatia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Croatia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Croatia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Croatia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Croatia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Croatia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Croatia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Croatia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Croatia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Croatia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Croatia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Croatia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Croatia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Croatia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Croatia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Croatia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Croatia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Croatia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Croatia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Croatia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Croatia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Croatia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Croatia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Croatia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Croatia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Croatia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Croatia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Croatia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Croatia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Croatia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Croatia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Croatia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Croatia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Croatia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Croatia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Croatia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Croatia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Croatia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Croatia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Croatia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Croatia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Croatia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Croatia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Croatia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Croatia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Croatia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Croatia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Croatia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Croatia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Croatia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Croatia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Croatia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Croatia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Croatia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Croatia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Croatia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Croatia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Croatia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Croatia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Croatia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Croatia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Croatia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Croatia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Croatia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Croatia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Croatia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Croatia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Croatia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Croatia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Croatia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Croatia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Croatia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Croatia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Croatia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Croatia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Croatia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Croatia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Croatia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Croatia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Croatia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Croatia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Croatia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Croatia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Croatia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Croatia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Croatia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Croatia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Croatia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Croatia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Croatia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Croatia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Croatia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Croatia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Croatia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Croatia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Croatia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Croatia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Croatia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Croatia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Croatia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Croatia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Croatia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Croatia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Croatia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Croatia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Croatia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Croatia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Croatia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Croatia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Croatia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Croatia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Croatia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Croatia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Croatia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Croatia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Croatia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Croatia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Croatia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Croatia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Croatia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Croatia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Croatia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Croatia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Croatia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Croatia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Croatia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Croatia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Croatia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Croatia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Croatia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Croatia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Croatia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Croatia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Croatia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Croatia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Croatia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Croatia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Croatia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Croatia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Croatia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Croatia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Croatia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Croatia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Croatia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Croatia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Croatia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Croatia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Croatia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Croatia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Croatia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Croatia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Croatia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Croatia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Croatia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Croatia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Croatia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Croatia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Croatia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Croatia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Croatia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Croatia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Croatia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Croatia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Croatia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Croatia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Croatia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Croatia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Croatia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Croatia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Croatia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Croatia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Croatia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Croatia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Croatia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Croatia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Croatia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Croatia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Croatia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Croatia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2193B-FB4A-43C9-AD76-7D04D97771D9}">
  <sheetPr codeName="Sheet45">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453</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69529</v>
      </c>
      <c r="C8" s="32">
        <v>10188</v>
      </c>
      <c r="D8" s="33">
        <v>59340</v>
      </c>
    </row>
    <row r="9" spans="1:4" x14ac:dyDescent="0.4">
      <c r="A9" s="7" t="s">
        <v>6</v>
      </c>
      <c r="B9" s="26">
        <v>1229</v>
      </c>
      <c r="C9" s="34">
        <v>5309</v>
      </c>
      <c r="D9" s="35">
        <v>-4079</v>
      </c>
    </row>
    <row r="10" spans="1:4" x14ac:dyDescent="0.4">
      <c r="A10" s="8" t="s">
        <v>7</v>
      </c>
      <c r="B10" s="27">
        <v>0</v>
      </c>
      <c r="C10" s="36">
        <v>1779</v>
      </c>
      <c r="D10" s="37">
        <v>-1779</v>
      </c>
    </row>
    <row r="11" spans="1:4" x14ac:dyDescent="0.4">
      <c r="A11" s="8" t="s">
        <v>8</v>
      </c>
      <c r="B11" s="27">
        <v>804</v>
      </c>
      <c r="C11" s="36">
        <v>0</v>
      </c>
      <c r="D11" s="37">
        <v>804</v>
      </c>
    </row>
    <row r="12" spans="1:4" x14ac:dyDescent="0.4">
      <c r="A12" s="8" t="s">
        <v>9</v>
      </c>
      <c r="B12" s="27">
        <v>198</v>
      </c>
      <c r="C12" s="36">
        <v>3</v>
      </c>
      <c r="D12" s="37">
        <v>195</v>
      </c>
    </row>
    <row r="13" spans="1:4" x14ac:dyDescent="0.4">
      <c r="A13" s="8" t="s">
        <v>10</v>
      </c>
      <c r="B13" s="27">
        <v>20</v>
      </c>
      <c r="C13" s="36">
        <v>50</v>
      </c>
      <c r="D13" s="37">
        <v>-29</v>
      </c>
    </row>
    <row r="14" spans="1:4" x14ac:dyDescent="0.4">
      <c r="A14" s="8" t="s">
        <v>11</v>
      </c>
      <c r="B14" s="28" t="s">
        <v>279</v>
      </c>
      <c r="C14" s="38">
        <v>0</v>
      </c>
      <c r="D14" s="39" t="s">
        <v>279</v>
      </c>
    </row>
    <row r="15" spans="1:4" x14ac:dyDescent="0.4">
      <c r="A15" s="8" t="s">
        <v>12</v>
      </c>
      <c r="B15" s="29">
        <v>208</v>
      </c>
      <c r="C15" s="36">
        <v>3477</v>
      </c>
      <c r="D15" s="37">
        <v>-3269</v>
      </c>
    </row>
    <row r="16" spans="1:4" x14ac:dyDescent="0.4">
      <c r="A16" s="7" t="s">
        <v>13</v>
      </c>
      <c r="B16" s="26">
        <v>68299</v>
      </c>
      <c r="C16" s="34">
        <v>4880</v>
      </c>
      <c r="D16" s="40">
        <v>63420</v>
      </c>
    </row>
    <row r="17" spans="1:4" x14ac:dyDescent="0.4">
      <c r="A17" s="8" t="s">
        <v>14</v>
      </c>
      <c r="B17" s="27">
        <v>0</v>
      </c>
      <c r="C17" s="36" t="s">
        <v>279</v>
      </c>
      <c r="D17" s="37">
        <v>0</v>
      </c>
    </row>
    <row r="18" spans="1:4" x14ac:dyDescent="0.4">
      <c r="A18" s="8" t="s">
        <v>7</v>
      </c>
      <c r="B18" s="27">
        <v>0</v>
      </c>
      <c r="C18" s="36">
        <v>0</v>
      </c>
      <c r="D18" s="37">
        <v>0</v>
      </c>
    </row>
    <row r="19" spans="1:4" x14ac:dyDescent="0.4">
      <c r="A19" s="8" t="s">
        <v>8</v>
      </c>
      <c r="B19" s="27">
        <v>50864</v>
      </c>
      <c r="C19" s="36">
        <v>4</v>
      </c>
      <c r="D19" s="37">
        <v>50860</v>
      </c>
    </row>
    <row r="20" spans="1:4" x14ac:dyDescent="0.4">
      <c r="A20" s="8" t="s">
        <v>9</v>
      </c>
      <c r="B20" s="27">
        <v>14334</v>
      </c>
      <c r="C20" s="36">
        <v>3131</v>
      </c>
      <c r="D20" s="37">
        <v>11203</v>
      </c>
    </row>
    <row r="21" spans="1:4" x14ac:dyDescent="0.4">
      <c r="A21" s="8" t="s">
        <v>10</v>
      </c>
      <c r="B21" s="27">
        <v>0</v>
      </c>
      <c r="C21" s="36">
        <v>1745</v>
      </c>
      <c r="D21" s="37">
        <v>-1745</v>
      </c>
    </row>
    <row r="22" spans="1:4" x14ac:dyDescent="0.4">
      <c r="A22" s="8" t="s">
        <v>15</v>
      </c>
      <c r="B22" s="27">
        <v>3101</v>
      </c>
      <c r="C22" s="36">
        <v>0</v>
      </c>
      <c r="D22" s="37">
        <v>3101</v>
      </c>
    </row>
    <row r="23" spans="1:4" x14ac:dyDescent="0.4">
      <c r="A23" s="4" t="s">
        <v>16</v>
      </c>
      <c r="B23" s="30">
        <v>19033</v>
      </c>
      <c r="C23" s="41">
        <v>45087</v>
      </c>
      <c r="D23" s="33">
        <v>-26054</v>
      </c>
    </row>
    <row r="24" spans="1:4" x14ac:dyDescent="0.4">
      <c r="A24" s="7" t="s">
        <v>6</v>
      </c>
      <c r="B24" s="26">
        <v>8964</v>
      </c>
      <c r="C24" s="34">
        <v>26888</v>
      </c>
      <c r="D24" s="35">
        <v>-17924</v>
      </c>
    </row>
    <row r="25" spans="1:4" x14ac:dyDescent="0.4">
      <c r="A25" s="8" t="s">
        <v>7</v>
      </c>
      <c r="B25" s="27">
        <v>613</v>
      </c>
      <c r="C25" s="36">
        <v>9610</v>
      </c>
      <c r="D25" s="37">
        <v>-8997</v>
      </c>
    </row>
    <row r="26" spans="1:4" x14ac:dyDescent="0.4">
      <c r="A26" s="8" t="s">
        <v>8</v>
      </c>
      <c r="B26" s="27">
        <v>2842</v>
      </c>
      <c r="C26" s="36">
        <v>8840</v>
      </c>
      <c r="D26" s="37">
        <v>-5999</v>
      </c>
    </row>
    <row r="27" spans="1:4" x14ac:dyDescent="0.4">
      <c r="A27" s="8" t="s">
        <v>9</v>
      </c>
      <c r="B27" s="27">
        <v>5510</v>
      </c>
      <c r="C27" s="36">
        <v>6798</v>
      </c>
      <c r="D27" s="37">
        <v>-1289</v>
      </c>
    </row>
    <row r="28" spans="1:4" x14ac:dyDescent="0.4">
      <c r="A28" s="8" t="s">
        <v>10</v>
      </c>
      <c r="B28" s="27">
        <v>0</v>
      </c>
      <c r="C28" s="36">
        <v>0</v>
      </c>
      <c r="D28" s="37">
        <v>0</v>
      </c>
    </row>
    <row r="29" spans="1:4" x14ac:dyDescent="0.4">
      <c r="A29" s="8" t="s">
        <v>11</v>
      </c>
      <c r="B29" s="28" t="s">
        <v>279</v>
      </c>
      <c r="C29" s="38">
        <v>1639</v>
      </c>
      <c r="D29" s="39">
        <v>-1639</v>
      </c>
    </row>
    <row r="30" spans="1:4" x14ac:dyDescent="0.4">
      <c r="A30" s="8" t="s">
        <v>12</v>
      </c>
      <c r="B30" s="27">
        <v>0</v>
      </c>
      <c r="C30" s="36">
        <v>0</v>
      </c>
      <c r="D30" s="37">
        <v>0</v>
      </c>
    </row>
    <row r="31" spans="1:4" x14ac:dyDescent="0.4">
      <c r="A31" s="7" t="s">
        <v>13</v>
      </c>
      <c r="B31" s="26">
        <v>10069</v>
      </c>
      <c r="C31" s="34">
        <v>18199</v>
      </c>
      <c r="D31" s="35">
        <v>-8130</v>
      </c>
    </row>
    <row r="32" spans="1:4" x14ac:dyDescent="0.4">
      <c r="A32" s="8" t="s">
        <v>14</v>
      </c>
      <c r="B32" s="27">
        <v>3934</v>
      </c>
      <c r="C32" s="36" t="s">
        <v>279</v>
      </c>
      <c r="D32" s="37">
        <v>3934</v>
      </c>
    </row>
    <row r="33" spans="1:4" x14ac:dyDescent="0.4">
      <c r="A33" s="8" t="s">
        <v>7</v>
      </c>
      <c r="B33" s="27">
        <v>6135</v>
      </c>
      <c r="C33" s="36">
        <v>0</v>
      </c>
      <c r="D33" s="37">
        <v>6135</v>
      </c>
    </row>
    <row r="34" spans="1:4" x14ac:dyDescent="0.4">
      <c r="A34" s="8" t="s">
        <v>8</v>
      </c>
      <c r="B34" s="27">
        <v>0</v>
      </c>
      <c r="C34" s="36">
        <v>18199</v>
      </c>
      <c r="D34" s="37">
        <v>-18199</v>
      </c>
    </row>
    <row r="35" spans="1:4" x14ac:dyDescent="0.4">
      <c r="A35" s="8" t="s">
        <v>9</v>
      </c>
      <c r="B35" s="27">
        <v>0</v>
      </c>
      <c r="C35" s="36">
        <v>0</v>
      </c>
      <c r="D35" s="37">
        <v>0</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34576</v>
      </c>
      <c r="C38" s="41">
        <v>23549</v>
      </c>
      <c r="D38" s="33">
        <v>11026</v>
      </c>
    </row>
    <row r="39" spans="1:4" x14ac:dyDescent="0.4">
      <c r="A39" s="7" t="s">
        <v>6</v>
      </c>
      <c r="B39" s="26">
        <v>9515</v>
      </c>
      <c r="C39" s="34">
        <v>10733</v>
      </c>
      <c r="D39" s="35">
        <v>-1218</v>
      </c>
    </row>
    <row r="40" spans="1:4" x14ac:dyDescent="0.4">
      <c r="A40" s="8" t="s">
        <v>7</v>
      </c>
      <c r="B40" s="27">
        <v>6819</v>
      </c>
      <c r="C40" s="36">
        <v>7284</v>
      </c>
      <c r="D40" s="37">
        <v>-465</v>
      </c>
    </row>
    <row r="41" spans="1:4" x14ac:dyDescent="0.4">
      <c r="A41" s="8" t="s">
        <v>8</v>
      </c>
      <c r="B41" s="27">
        <v>2</v>
      </c>
      <c r="C41" s="36">
        <v>25</v>
      </c>
      <c r="D41" s="37">
        <v>-24</v>
      </c>
    </row>
    <row r="42" spans="1:4" x14ac:dyDescent="0.4">
      <c r="A42" s="8" t="s">
        <v>9</v>
      </c>
      <c r="B42" s="27">
        <v>2539</v>
      </c>
      <c r="C42" s="36">
        <v>3112</v>
      </c>
      <c r="D42" s="37">
        <v>-573</v>
      </c>
    </row>
    <row r="43" spans="1:4" x14ac:dyDescent="0.4">
      <c r="A43" s="8" t="s">
        <v>10</v>
      </c>
      <c r="B43" s="27">
        <v>10</v>
      </c>
      <c r="C43" s="36">
        <v>12</v>
      </c>
      <c r="D43" s="37">
        <v>-2</v>
      </c>
    </row>
    <row r="44" spans="1:4" x14ac:dyDescent="0.4">
      <c r="A44" s="8" t="s">
        <v>12</v>
      </c>
      <c r="B44" s="27">
        <v>144</v>
      </c>
      <c r="C44" s="36">
        <v>299</v>
      </c>
      <c r="D44" s="37">
        <v>-155</v>
      </c>
    </row>
    <row r="45" spans="1:4" x14ac:dyDescent="0.4">
      <c r="A45" s="7" t="s">
        <v>13</v>
      </c>
      <c r="B45" s="26">
        <v>25061</v>
      </c>
      <c r="C45" s="34">
        <v>12817</v>
      </c>
      <c r="D45" s="35">
        <v>12244</v>
      </c>
    </row>
    <row r="46" spans="1:4" x14ac:dyDescent="0.4">
      <c r="A46" s="8" t="s">
        <v>7</v>
      </c>
      <c r="B46" s="27">
        <v>6805</v>
      </c>
      <c r="C46" s="36">
        <v>192</v>
      </c>
      <c r="D46" s="37">
        <v>6613</v>
      </c>
    </row>
    <row r="47" spans="1:4" x14ac:dyDescent="0.4">
      <c r="A47" s="8" t="s">
        <v>8</v>
      </c>
      <c r="B47" s="27">
        <v>12618</v>
      </c>
      <c r="C47" s="36">
        <v>3962</v>
      </c>
      <c r="D47" s="37">
        <v>8656</v>
      </c>
    </row>
    <row r="48" spans="1:4" x14ac:dyDescent="0.4">
      <c r="A48" s="8" t="s">
        <v>9</v>
      </c>
      <c r="B48" s="27">
        <v>5638</v>
      </c>
      <c r="C48" s="36">
        <v>8663</v>
      </c>
      <c r="D48" s="37">
        <v>-3025</v>
      </c>
    </row>
    <row r="49" spans="1:4" x14ac:dyDescent="0.4">
      <c r="A49" s="8" t="s">
        <v>10</v>
      </c>
      <c r="B49" s="27">
        <v>0</v>
      </c>
      <c r="C49" s="36">
        <v>0</v>
      </c>
      <c r="D49" s="37">
        <v>0</v>
      </c>
    </row>
    <row r="50" spans="1:4" x14ac:dyDescent="0.4">
      <c r="A50" s="8" t="s">
        <v>15</v>
      </c>
      <c r="B50" s="27">
        <v>0</v>
      </c>
      <c r="C50" s="36">
        <v>0</v>
      </c>
      <c r="D50" s="37">
        <v>0</v>
      </c>
    </row>
    <row r="51" spans="1:4" x14ac:dyDescent="0.4">
      <c r="A51" s="4" t="s">
        <v>18</v>
      </c>
      <c r="B51" s="30">
        <v>33700</v>
      </c>
      <c r="C51" s="41">
        <v>47738</v>
      </c>
      <c r="D51" s="33">
        <v>-14039</v>
      </c>
    </row>
    <row r="52" spans="1:4" x14ac:dyDescent="0.4">
      <c r="A52" s="7" t="s">
        <v>6</v>
      </c>
      <c r="B52" s="26">
        <v>13318</v>
      </c>
      <c r="C52" s="34">
        <v>38154</v>
      </c>
      <c r="D52" s="35">
        <v>-24836</v>
      </c>
    </row>
    <row r="53" spans="1:4" x14ac:dyDescent="0.4">
      <c r="A53" s="8" t="s">
        <v>7</v>
      </c>
      <c r="B53" s="27">
        <v>0</v>
      </c>
      <c r="C53" s="36">
        <v>20242</v>
      </c>
      <c r="D53" s="37">
        <v>-20242</v>
      </c>
    </row>
    <row r="54" spans="1:4" x14ac:dyDescent="0.4">
      <c r="A54" s="8" t="s">
        <v>8</v>
      </c>
      <c r="B54" s="27">
        <v>24</v>
      </c>
      <c r="C54" s="36">
        <v>3694</v>
      </c>
      <c r="D54" s="37">
        <v>-3670</v>
      </c>
    </row>
    <row r="55" spans="1:4" x14ac:dyDescent="0.4">
      <c r="A55" s="8" t="s">
        <v>9</v>
      </c>
      <c r="B55" s="27">
        <v>3635</v>
      </c>
      <c r="C55" s="36">
        <v>996</v>
      </c>
      <c r="D55" s="37">
        <v>2639</v>
      </c>
    </row>
    <row r="56" spans="1:4" x14ac:dyDescent="0.4">
      <c r="A56" s="8" t="s">
        <v>10</v>
      </c>
      <c r="B56" s="27">
        <v>9302</v>
      </c>
      <c r="C56" s="36">
        <v>12114</v>
      </c>
      <c r="D56" s="37">
        <v>-2812</v>
      </c>
    </row>
    <row r="57" spans="1:4" x14ac:dyDescent="0.4">
      <c r="A57" s="8" t="s">
        <v>12</v>
      </c>
      <c r="B57" s="27">
        <v>357</v>
      </c>
      <c r="C57" s="36">
        <v>1108</v>
      </c>
      <c r="D57" s="37">
        <v>-751</v>
      </c>
    </row>
    <row r="58" spans="1:4" x14ac:dyDescent="0.4">
      <c r="A58" s="7" t="s">
        <v>13</v>
      </c>
      <c r="B58" s="26">
        <v>20382</v>
      </c>
      <c r="C58" s="34">
        <v>9584</v>
      </c>
      <c r="D58" s="35">
        <v>10798</v>
      </c>
    </row>
    <row r="59" spans="1:4" x14ac:dyDescent="0.4">
      <c r="A59" s="8" t="s">
        <v>7</v>
      </c>
      <c r="B59" s="27">
        <v>0</v>
      </c>
      <c r="C59" s="36">
        <v>0</v>
      </c>
      <c r="D59" s="37">
        <v>0</v>
      </c>
    </row>
    <row r="60" spans="1:4" x14ac:dyDescent="0.4">
      <c r="A60" s="8" t="s">
        <v>8</v>
      </c>
      <c r="B60" s="27">
        <v>2698</v>
      </c>
      <c r="C60" s="36">
        <v>7626</v>
      </c>
      <c r="D60" s="37">
        <v>-4928</v>
      </c>
    </row>
    <row r="61" spans="1:4" x14ac:dyDescent="0.4">
      <c r="A61" s="8" t="s">
        <v>9</v>
      </c>
      <c r="B61" s="27">
        <v>17589</v>
      </c>
      <c r="C61" s="36">
        <v>954</v>
      </c>
      <c r="D61" s="37">
        <v>16635</v>
      </c>
    </row>
    <row r="62" spans="1:4" x14ac:dyDescent="0.4">
      <c r="A62" s="8" t="s">
        <v>10</v>
      </c>
      <c r="B62" s="27">
        <v>0</v>
      </c>
      <c r="C62" s="36">
        <v>137</v>
      </c>
      <c r="D62" s="37">
        <v>-137</v>
      </c>
    </row>
    <row r="63" spans="1:4" x14ac:dyDescent="0.4">
      <c r="A63" s="8" t="s">
        <v>15</v>
      </c>
      <c r="B63" s="27">
        <v>96</v>
      </c>
      <c r="C63" s="36">
        <v>866</v>
      </c>
      <c r="D63" s="37">
        <v>-771</v>
      </c>
    </row>
    <row r="64" spans="1:4" x14ac:dyDescent="0.4">
      <c r="A64" s="4" t="s">
        <v>19</v>
      </c>
      <c r="B64" s="30">
        <v>149814</v>
      </c>
      <c r="C64" s="41">
        <v>134858</v>
      </c>
      <c r="D64" s="33">
        <v>14955</v>
      </c>
    </row>
    <row r="65" spans="1:4" x14ac:dyDescent="0.4">
      <c r="A65" s="9" t="s">
        <v>20</v>
      </c>
      <c r="B65" s="27">
        <v>53273</v>
      </c>
      <c r="C65" s="36">
        <v>10925</v>
      </c>
      <c r="D65" s="37">
        <v>42349</v>
      </c>
    </row>
    <row r="66" spans="1:4" x14ac:dyDescent="0.4">
      <c r="A66" s="9" t="s">
        <v>21</v>
      </c>
      <c r="B66" s="27">
        <v>2646</v>
      </c>
      <c r="C66" s="36">
        <v>24155</v>
      </c>
      <c r="D66" s="37">
        <v>-21509</v>
      </c>
    </row>
    <row r="67" spans="1:4" x14ac:dyDescent="0.4">
      <c r="A67" s="9" t="s">
        <v>22</v>
      </c>
      <c r="B67" s="27">
        <v>93894</v>
      </c>
      <c r="C67" s="42">
        <v>99779</v>
      </c>
      <c r="D67" s="43">
        <v>-5885</v>
      </c>
    </row>
    <row r="68" spans="1:4" x14ac:dyDescent="0.4">
      <c r="A68" s="10" t="s">
        <v>23</v>
      </c>
      <c r="B68" s="31">
        <v>306651</v>
      </c>
      <c r="C68" s="44">
        <v>261421</v>
      </c>
      <c r="D68" s="45">
        <v>45230</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28A79-D9ED-41C3-8F15-B36D286225E9}">
  <sheetPr codeName="Sheet46">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452</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12476</v>
      </c>
      <c r="C8" s="32">
        <v>38581</v>
      </c>
      <c r="D8" s="33">
        <v>-26105</v>
      </c>
    </row>
    <row r="9" spans="1:4" x14ac:dyDescent="0.4">
      <c r="A9" s="7" t="s">
        <v>6</v>
      </c>
      <c r="B9" s="26">
        <v>158</v>
      </c>
      <c r="C9" s="34">
        <v>7355</v>
      </c>
      <c r="D9" s="35">
        <v>-7198</v>
      </c>
    </row>
    <row r="10" spans="1:4" x14ac:dyDescent="0.4">
      <c r="A10" s="8" t="s">
        <v>7</v>
      </c>
      <c r="B10" s="27">
        <v>0</v>
      </c>
      <c r="C10" s="36">
        <v>3040</v>
      </c>
      <c r="D10" s="37">
        <v>-3040</v>
      </c>
    </row>
    <row r="11" spans="1:4" x14ac:dyDescent="0.4">
      <c r="A11" s="8" t="s">
        <v>8</v>
      </c>
      <c r="B11" s="27">
        <v>0</v>
      </c>
      <c r="C11" s="36">
        <v>4160</v>
      </c>
      <c r="D11" s="37">
        <v>-4160</v>
      </c>
    </row>
    <row r="12" spans="1:4" x14ac:dyDescent="0.4">
      <c r="A12" s="8" t="s">
        <v>9</v>
      </c>
      <c r="B12" s="27">
        <v>0</v>
      </c>
      <c r="C12" s="36">
        <v>0</v>
      </c>
      <c r="D12" s="37">
        <v>0</v>
      </c>
    </row>
    <row r="13" spans="1:4" x14ac:dyDescent="0.4">
      <c r="A13" s="8" t="s">
        <v>10</v>
      </c>
      <c r="B13" s="27">
        <v>44</v>
      </c>
      <c r="C13" s="36">
        <v>156</v>
      </c>
      <c r="D13" s="37">
        <v>-112</v>
      </c>
    </row>
    <row r="14" spans="1:4" x14ac:dyDescent="0.4">
      <c r="A14" s="8" t="s">
        <v>11</v>
      </c>
      <c r="B14" s="28" t="s">
        <v>279</v>
      </c>
      <c r="C14" s="38">
        <v>0</v>
      </c>
      <c r="D14" s="39" t="s">
        <v>279</v>
      </c>
    </row>
    <row r="15" spans="1:4" x14ac:dyDescent="0.4">
      <c r="A15" s="8" t="s">
        <v>12</v>
      </c>
      <c r="B15" s="29">
        <v>114</v>
      </c>
      <c r="C15" s="36">
        <v>0</v>
      </c>
      <c r="D15" s="37">
        <v>114</v>
      </c>
    </row>
    <row r="16" spans="1:4" x14ac:dyDescent="0.4">
      <c r="A16" s="7" t="s">
        <v>13</v>
      </c>
      <c r="B16" s="26">
        <v>12319</v>
      </c>
      <c r="C16" s="34">
        <v>31226</v>
      </c>
      <c r="D16" s="40">
        <v>-18907</v>
      </c>
    </row>
    <row r="17" spans="1:4" x14ac:dyDescent="0.4">
      <c r="A17" s="8" t="s">
        <v>14</v>
      </c>
      <c r="B17" s="27">
        <v>0</v>
      </c>
      <c r="C17" s="36">
        <v>0</v>
      </c>
      <c r="D17" s="37">
        <v>0</v>
      </c>
    </row>
    <row r="18" spans="1:4" x14ac:dyDescent="0.4">
      <c r="A18" s="8" t="s">
        <v>7</v>
      </c>
      <c r="B18" s="27">
        <v>0</v>
      </c>
      <c r="C18" s="36">
        <v>0</v>
      </c>
      <c r="D18" s="37">
        <v>0</v>
      </c>
    </row>
    <row r="19" spans="1:4" x14ac:dyDescent="0.4">
      <c r="A19" s="8" t="s">
        <v>8</v>
      </c>
      <c r="B19" s="27">
        <v>5408</v>
      </c>
      <c r="C19" s="36">
        <v>31225</v>
      </c>
      <c r="D19" s="37">
        <v>-25817</v>
      </c>
    </row>
    <row r="20" spans="1:4" x14ac:dyDescent="0.4">
      <c r="A20" s="8" t="s">
        <v>9</v>
      </c>
      <c r="B20" s="27">
        <v>6911</v>
      </c>
      <c r="C20" s="36">
        <v>1</v>
      </c>
      <c r="D20" s="37">
        <v>6910</v>
      </c>
    </row>
    <row r="21" spans="1:4" x14ac:dyDescent="0.4">
      <c r="A21" s="8" t="s">
        <v>10</v>
      </c>
      <c r="B21" s="27">
        <v>0</v>
      </c>
      <c r="C21" s="36">
        <v>0</v>
      </c>
      <c r="D21" s="37">
        <v>0</v>
      </c>
    </row>
    <row r="22" spans="1:4" x14ac:dyDescent="0.4">
      <c r="A22" s="8" t="s">
        <v>15</v>
      </c>
      <c r="B22" s="27">
        <v>0</v>
      </c>
      <c r="C22" s="36">
        <v>0</v>
      </c>
      <c r="D22" s="37">
        <v>0</v>
      </c>
    </row>
    <row r="23" spans="1:4" x14ac:dyDescent="0.4">
      <c r="A23" s="4" t="s">
        <v>16</v>
      </c>
      <c r="B23" s="30">
        <v>2206</v>
      </c>
      <c r="C23" s="41">
        <v>23527</v>
      </c>
      <c r="D23" s="33">
        <v>-21321</v>
      </c>
    </row>
    <row r="24" spans="1:4" x14ac:dyDescent="0.4">
      <c r="A24" s="7" t="s">
        <v>6</v>
      </c>
      <c r="B24" s="26">
        <v>203</v>
      </c>
      <c r="C24" s="34">
        <v>7190</v>
      </c>
      <c r="D24" s="35">
        <v>-6987</v>
      </c>
    </row>
    <row r="25" spans="1:4" x14ac:dyDescent="0.4">
      <c r="A25" s="8" t="s">
        <v>7</v>
      </c>
      <c r="B25" s="27">
        <v>192</v>
      </c>
      <c r="C25" s="36">
        <v>1874</v>
      </c>
      <c r="D25" s="37">
        <v>0</v>
      </c>
    </row>
    <row r="26" spans="1:4" x14ac:dyDescent="0.4">
      <c r="A26" s="8" t="s">
        <v>8</v>
      </c>
      <c r="B26" s="27">
        <v>6</v>
      </c>
      <c r="C26" s="36">
        <v>1442</v>
      </c>
      <c r="D26" s="37">
        <v>0</v>
      </c>
    </row>
    <row r="27" spans="1:4" x14ac:dyDescent="0.4">
      <c r="A27" s="8" t="s">
        <v>9</v>
      </c>
      <c r="B27" s="27">
        <v>0</v>
      </c>
      <c r="C27" s="36">
        <v>0</v>
      </c>
      <c r="D27" s="37">
        <v>-22555</v>
      </c>
    </row>
    <row r="28" spans="1:4" x14ac:dyDescent="0.4">
      <c r="A28" s="8" t="s">
        <v>10</v>
      </c>
      <c r="B28" s="27">
        <v>5</v>
      </c>
      <c r="C28" s="36">
        <v>0</v>
      </c>
      <c r="D28" s="37">
        <v>7082</v>
      </c>
    </row>
    <row r="29" spans="1:4" x14ac:dyDescent="0.4">
      <c r="A29" s="8" t="s">
        <v>11</v>
      </c>
      <c r="B29" s="28" t="s">
        <v>279</v>
      </c>
      <c r="C29" s="38">
        <v>3874</v>
      </c>
      <c r="D29" s="39">
        <v>0</v>
      </c>
    </row>
    <row r="30" spans="1:4" x14ac:dyDescent="0.4">
      <c r="A30" s="8" t="s">
        <v>12</v>
      </c>
      <c r="B30" s="27">
        <v>0</v>
      </c>
      <c r="C30" s="36">
        <v>0</v>
      </c>
      <c r="D30" s="37">
        <v>0</v>
      </c>
    </row>
    <row r="31" spans="1:4" x14ac:dyDescent="0.4">
      <c r="A31" s="7" t="s">
        <v>13</v>
      </c>
      <c r="B31" s="26">
        <v>2003</v>
      </c>
      <c r="C31" s="34">
        <v>16337</v>
      </c>
      <c r="D31" s="35">
        <v>-14334</v>
      </c>
    </row>
    <row r="32" spans="1:4" x14ac:dyDescent="0.4">
      <c r="A32" s="8" t="s">
        <v>14</v>
      </c>
      <c r="B32" s="27">
        <v>2002</v>
      </c>
      <c r="C32" s="36">
        <v>2310</v>
      </c>
      <c r="D32" s="37">
        <v>-308</v>
      </c>
    </row>
    <row r="33" spans="1:4" x14ac:dyDescent="0.4">
      <c r="A33" s="8" t="s">
        <v>7</v>
      </c>
      <c r="B33" s="27">
        <v>0</v>
      </c>
      <c r="C33" s="36">
        <v>0</v>
      </c>
      <c r="D33" s="37">
        <v>0</v>
      </c>
    </row>
    <row r="34" spans="1:4" x14ac:dyDescent="0.4">
      <c r="A34" s="8" t="s">
        <v>8</v>
      </c>
      <c r="B34" s="27">
        <v>0</v>
      </c>
      <c r="C34" s="36">
        <v>14027</v>
      </c>
      <c r="D34" s="37">
        <v>-14027</v>
      </c>
    </row>
    <row r="35" spans="1:4" x14ac:dyDescent="0.4">
      <c r="A35" s="8" t="s">
        <v>9</v>
      </c>
      <c r="B35" s="27">
        <v>0</v>
      </c>
      <c r="C35" s="36">
        <v>0</v>
      </c>
      <c r="D35" s="37">
        <v>0</v>
      </c>
    </row>
    <row r="36" spans="1:4" x14ac:dyDescent="0.4">
      <c r="A36" s="8" t="s">
        <v>10</v>
      </c>
      <c r="B36" s="27">
        <v>0</v>
      </c>
      <c r="C36" s="36">
        <v>0</v>
      </c>
      <c r="D36" s="37">
        <v>0</v>
      </c>
    </row>
    <row r="37" spans="1:4" x14ac:dyDescent="0.4">
      <c r="A37" s="8" t="s">
        <v>15</v>
      </c>
      <c r="B37" s="27">
        <v>1</v>
      </c>
      <c r="C37" s="36">
        <v>0</v>
      </c>
      <c r="D37" s="37">
        <v>1</v>
      </c>
    </row>
    <row r="38" spans="1:4" x14ac:dyDescent="0.4">
      <c r="A38" s="4" t="s">
        <v>17</v>
      </c>
      <c r="B38" s="30">
        <v>15634</v>
      </c>
      <c r="C38" s="41">
        <v>14312</v>
      </c>
      <c r="D38" s="33">
        <v>1322</v>
      </c>
    </row>
    <row r="39" spans="1:4" x14ac:dyDescent="0.4">
      <c r="A39" s="7" t="s">
        <v>6</v>
      </c>
      <c r="B39" s="26">
        <v>7922</v>
      </c>
      <c r="C39" s="34">
        <v>7679</v>
      </c>
      <c r="D39" s="35">
        <v>243</v>
      </c>
    </row>
    <row r="40" spans="1:4" x14ac:dyDescent="0.4">
      <c r="A40" s="8" t="s">
        <v>7</v>
      </c>
      <c r="B40" s="27">
        <v>6286</v>
      </c>
      <c r="C40" s="36">
        <v>6613</v>
      </c>
      <c r="D40" s="37">
        <v>-326</v>
      </c>
    </row>
    <row r="41" spans="1:4" x14ac:dyDescent="0.4">
      <c r="A41" s="8" t="s">
        <v>8</v>
      </c>
      <c r="B41" s="27">
        <v>9</v>
      </c>
      <c r="C41" s="36">
        <v>14</v>
      </c>
      <c r="D41" s="37">
        <v>-5</v>
      </c>
    </row>
    <row r="42" spans="1:4" x14ac:dyDescent="0.4">
      <c r="A42" s="8" t="s">
        <v>9</v>
      </c>
      <c r="B42" s="27">
        <v>842</v>
      </c>
      <c r="C42" s="36">
        <v>590</v>
      </c>
      <c r="D42" s="37">
        <v>252</v>
      </c>
    </row>
    <row r="43" spans="1:4" x14ac:dyDescent="0.4">
      <c r="A43" s="8" t="s">
        <v>10</v>
      </c>
      <c r="B43" s="27">
        <v>0</v>
      </c>
      <c r="C43" s="36">
        <v>0</v>
      </c>
      <c r="D43" s="37">
        <v>0</v>
      </c>
    </row>
    <row r="44" spans="1:4" x14ac:dyDescent="0.4">
      <c r="A44" s="8" t="s">
        <v>12</v>
      </c>
      <c r="B44" s="27">
        <v>785</v>
      </c>
      <c r="C44" s="36">
        <v>462</v>
      </c>
      <c r="D44" s="37">
        <v>322</v>
      </c>
    </row>
    <row r="45" spans="1:4" x14ac:dyDescent="0.4">
      <c r="A45" s="7" t="s">
        <v>13</v>
      </c>
      <c r="B45" s="26">
        <v>7712</v>
      </c>
      <c r="C45" s="34">
        <v>6633</v>
      </c>
      <c r="D45" s="35">
        <v>1079</v>
      </c>
    </row>
    <row r="46" spans="1:4" x14ac:dyDescent="0.4">
      <c r="A46" s="8" t="s">
        <v>7</v>
      </c>
      <c r="B46" s="27">
        <v>2758</v>
      </c>
      <c r="C46" s="36">
        <v>570</v>
      </c>
      <c r="D46" s="37">
        <v>2188</v>
      </c>
    </row>
    <row r="47" spans="1:4" x14ac:dyDescent="0.4">
      <c r="A47" s="8" t="s">
        <v>8</v>
      </c>
      <c r="B47" s="27">
        <v>1951</v>
      </c>
      <c r="C47" s="36">
        <v>4371</v>
      </c>
      <c r="D47" s="37">
        <v>-2421</v>
      </c>
    </row>
    <row r="48" spans="1:4" x14ac:dyDescent="0.4">
      <c r="A48" s="8" t="s">
        <v>9</v>
      </c>
      <c r="B48" s="27">
        <v>3003</v>
      </c>
      <c r="C48" s="36">
        <v>1692</v>
      </c>
      <c r="D48" s="37">
        <v>1311</v>
      </c>
    </row>
    <row r="49" spans="1:4" x14ac:dyDescent="0.4">
      <c r="A49" s="8" t="s">
        <v>10</v>
      </c>
      <c r="B49" s="27">
        <v>0</v>
      </c>
      <c r="C49" s="36">
        <v>0</v>
      </c>
      <c r="D49" s="37">
        <v>0</v>
      </c>
    </row>
    <row r="50" spans="1:4" x14ac:dyDescent="0.4">
      <c r="A50" s="8" t="s">
        <v>15</v>
      </c>
      <c r="B50" s="27">
        <v>0</v>
      </c>
      <c r="C50" s="36">
        <v>0</v>
      </c>
      <c r="D50" s="37">
        <v>0</v>
      </c>
    </row>
    <row r="51" spans="1:4" x14ac:dyDescent="0.4">
      <c r="A51" s="4" t="s">
        <v>18</v>
      </c>
      <c r="B51" s="30">
        <v>49890</v>
      </c>
      <c r="C51" s="41">
        <v>49733</v>
      </c>
      <c r="D51" s="33">
        <v>157</v>
      </c>
    </row>
    <row r="52" spans="1:4" x14ac:dyDescent="0.4">
      <c r="A52" s="7" t="s">
        <v>6</v>
      </c>
      <c r="B52" s="26">
        <v>14525</v>
      </c>
      <c r="C52" s="34">
        <v>20071</v>
      </c>
      <c r="D52" s="35">
        <v>-5546</v>
      </c>
    </row>
    <row r="53" spans="1:4" x14ac:dyDescent="0.4">
      <c r="A53" s="8" t="s">
        <v>7</v>
      </c>
      <c r="B53" s="27">
        <v>0</v>
      </c>
      <c r="C53" s="36">
        <v>9437</v>
      </c>
      <c r="D53" s="37">
        <v>-9437</v>
      </c>
    </row>
    <row r="54" spans="1:4" x14ac:dyDescent="0.4">
      <c r="A54" s="8" t="s">
        <v>8</v>
      </c>
      <c r="B54" s="27">
        <v>0</v>
      </c>
      <c r="C54" s="36">
        <v>520</v>
      </c>
      <c r="D54" s="37">
        <v>-520</v>
      </c>
    </row>
    <row r="55" spans="1:4" x14ac:dyDescent="0.4">
      <c r="A55" s="8" t="s">
        <v>9</v>
      </c>
      <c r="B55" s="27">
        <v>1750</v>
      </c>
      <c r="C55" s="36">
        <v>265</v>
      </c>
      <c r="D55" s="37">
        <v>1485</v>
      </c>
    </row>
    <row r="56" spans="1:4" x14ac:dyDescent="0.4">
      <c r="A56" s="8" t="s">
        <v>10</v>
      </c>
      <c r="B56" s="27">
        <v>11580</v>
      </c>
      <c r="C56" s="36">
        <v>8724</v>
      </c>
      <c r="D56" s="37">
        <v>2856</v>
      </c>
    </row>
    <row r="57" spans="1:4" x14ac:dyDescent="0.4">
      <c r="A57" s="8" t="s">
        <v>12</v>
      </c>
      <c r="B57" s="27">
        <v>1196</v>
      </c>
      <c r="C57" s="36">
        <v>1125</v>
      </c>
      <c r="D57" s="37">
        <v>71</v>
      </c>
    </row>
    <row r="58" spans="1:4" x14ac:dyDescent="0.4">
      <c r="A58" s="7" t="s">
        <v>13</v>
      </c>
      <c r="B58" s="26">
        <v>35364</v>
      </c>
      <c r="C58" s="34">
        <v>29662</v>
      </c>
      <c r="D58" s="35">
        <v>5703</v>
      </c>
    </row>
    <row r="59" spans="1:4" x14ac:dyDescent="0.4">
      <c r="A59" s="8" t="s">
        <v>7</v>
      </c>
      <c r="B59" s="27">
        <v>0</v>
      </c>
      <c r="C59" s="36">
        <v>76</v>
      </c>
      <c r="D59" s="37">
        <v>-76</v>
      </c>
    </row>
    <row r="60" spans="1:4" x14ac:dyDescent="0.4">
      <c r="A60" s="8" t="s">
        <v>8</v>
      </c>
      <c r="B60" s="27">
        <v>7877</v>
      </c>
      <c r="C60" s="36">
        <v>20146</v>
      </c>
      <c r="D60" s="37">
        <v>-12269</v>
      </c>
    </row>
    <row r="61" spans="1:4" x14ac:dyDescent="0.4">
      <c r="A61" s="8" t="s">
        <v>9</v>
      </c>
      <c r="B61" s="27">
        <v>25252</v>
      </c>
      <c r="C61" s="36">
        <v>6990</v>
      </c>
      <c r="D61" s="37">
        <v>18262</v>
      </c>
    </row>
    <row r="62" spans="1:4" x14ac:dyDescent="0.4">
      <c r="A62" s="8" t="s">
        <v>10</v>
      </c>
      <c r="B62" s="27">
        <v>1544</v>
      </c>
      <c r="C62" s="36">
        <v>1774</v>
      </c>
      <c r="D62" s="37">
        <v>-230</v>
      </c>
    </row>
    <row r="63" spans="1:4" x14ac:dyDescent="0.4">
      <c r="A63" s="8" t="s">
        <v>15</v>
      </c>
      <c r="B63" s="27">
        <v>692</v>
      </c>
      <c r="C63" s="36">
        <v>675</v>
      </c>
      <c r="D63" s="37">
        <v>16</v>
      </c>
    </row>
    <row r="64" spans="1:4" x14ac:dyDescent="0.4">
      <c r="A64" s="4" t="s">
        <v>19</v>
      </c>
      <c r="B64" s="30">
        <v>92567</v>
      </c>
      <c r="C64" s="41">
        <v>7985</v>
      </c>
      <c r="D64" s="33">
        <v>84582</v>
      </c>
    </row>
    <row r="65" spans="1:4" x14ac:dyDescent="0.4">
      <c r="A65" s="9" t="s">
        <v>20</v>
      </c>
      <c r="B65" s="27">
        <v>78465</v>
      </c>
      <c r="C65" s="36">
        <v>1725</v>
      </c>
      <c r="D65" s="37">
        <v>76740</v>
      </c>
    </row>
    <row r="66" spans="1:4" x14ac:dyDescent="0.4">
      <c r="A66" s="9" t="s">
        <v>21</v>
      </c>
      <c r="B66" s="27">
        <v>10351</v>
      </c>
      <c r="C66" s="36">
        <v>3025</v>
      </c>
      <c r="D66" s="37">
        <v>7326</v>
      </c>
    </row>
    <row r="67" spans="1:4" x14ac:dyDescent="0.4">
      <c r="A67" s="9" t="s">
        <v>22</v>
      </c>
      <c r="B67" s="27">
        <v>3750</v>
      </c>
      <c r="C67" s="42">
        <v>3235</v>
      </c>
      <c r="D67" s="43">
        <v>516</v>
      </c>
    </row>
    <row r="68" spans="1:4" x14ac:dyDescent="0.4">
      <c r="A68" s="10" t="s">
        <v>23</v>
      </c>
      <c r="B68" s="31">
        <v>172773</v>
      </c>
      <c r="C68" s="44">
        <v>134138</v>
      </c>
      <c r="D68" s="45">
        <v>38634</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6F117-AF18-4826-9DAF-B2B78D6A2F7C}">
  <sheetPr codeName="Sheet48">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451</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26866</v>
      </c>
      <c r="C8" s="32">
        <v>4828</v>
      </c>
      <c r="D8" s="33">
        <v>22038</v>
      </c>
    </row>
    <row r="9" spans="1:4" x14ac:dyDescent="0.4">
      <c r="A9" s="7" t="s">
        <v>6</v>
      </c>
      <c r="B9" s="26">
        <v>2308</v>
      </c>
      <c r="C9" s="34">
        <v>1236</v>
      </c>
      <c r="D9" s="35">
        <v>1072</v>
      </c>
    </row>
    <row r="10" spans="1:4" x14ac:dyDescent="0.4">
      <c r="A10" s="8" t="s">
        <v>7</v>
      </c>
      <c r="B10" s="27" t="s">
        <v>279</v>
      </c>
      <c r="C10" s="36">
        <v>827</v>
      </c>
      <c r="D10" s="37">
        <v>-827</v>
      </c>
    </row>
    <row r="11" spans="1:4" x14ac:dyDescent="0.4">
      <c r="A11" s="8" t="s">
        <v>8</v>
      </c>
      <c r="B11" s="27">
        <v>4</v>
      </c>
      <c r="C11" s="36">
        <v>216</v>
      </c>
      <c r="D11" s="37">
        <v>-213</v>
      </c>
    </row>
    <row r="12" spans="1:4" x14ac:dyDescent="0.4">
      <c r="A12" s="8" t="s">
        <v>9</v>
      </c>
      <c r="B12" s="27" t="s">
        <v>279</v>
      </c>
      <c r="C12" s="36" t="s">
        <v>279</v>
      </c>
      <c r="D12" s="37">
        <v>0</v>
      </c>
    </row>
    <row r="13" spans="1:4" x14ac:dyDescent="0.4">
      <c r="A13" s="8" t="s">
        <v>10</v>
      </c>
      <c r="B13" s="27">
        <v>23</v>
      </c>
      <c r="C13" s="36">
        <v>6</v>
      </c>
      <c r="D13" s="37">
        <v>17</v>
      </c>
    </row>
    <row r="14" spans="1:4" x14ac:dyDescent="0.4">
      <c r="A14" s="8" t="s">
        <v>11</v>
      </c>
      <c r="B14" s="28" t="s">
        <v>279</v>
      </c>
      <c r="C14" s="38" t="s">
        <v>279</v>
      </c>
      <c r="D14" s="39" t="s">
        <v>279</v>
      </c>
    </row>
    <row r="15" spans="1:4" x14ac:dyDescent="0.4">
      <c r="A15" s="8" t="s">
        <v>12</v>
      </c>
      <c r="B15" s="29">
        <v>2281</v>
      </c>
      <c r="C15" s="36">
        <v>187</v>
      </c>
      <c r="D15" s="37">
        <v>2095</v>
      </c>
    </row>
    <row r="16" spans="1:4" x14ac:dyDescent="0.4">
      <c r="A16" s="7" t="s">
        <v>13</v>
      </c>
      <c r="B16" s="26">
        <v>24558</v>
      </c>
      <c r="C16" s="34">
        <v>3592</v>
      </c>
      <c r="D16" s="40">
        <v>20965</v>
      </c>
    </row>
    <row r="17" spans="1:4" x14ac:dyDescent="0.4">
      <c r="A17" s="8" t="s">
        <v>14</v>
      </c>
      <c r="B17" s="27" t="s">
        <v>279</v>
      </c>
      <c r="C17" s="36" t="s">
        <v>279</v>
      </c>
      <c r="D17" s="37">
        <v>0</v>
      </c>
    </row>
    <row r="18" spans="1:4" x14ac:dyDescent="0.4">
      <c r="A18" s="8" t="s">
        <v>7</v>
      </c>
      <c r="B18" s="27" t="s">
        <v>279</v>
      </c>
      <c r="C18" s="36" t="s">
        <v>279</v>
      </c>
      <c r="D18" s="37">
        <v>0</v>
      </c>
    </row>
    <row r="19" spans="1:4" x14ac:dyDescent="0.4">
      <c r="A19" s="8" t="s">
        <v>8</v>
      </c>
      <c r="B19" s="27">
        <v>18545</v>
      </c>
      <c r="C19" s="36">
        <v>1392</v>
      </c>
      <c r="D19" s="37">
        <v>17153</v>
      </c>
    </row>
    <row r="20" spans="1:4" x14ac:dyDescent="0.4">
      <c r="A20" s="8" t="s">
        <v>9</v>
      </c>
      <c r="B20" s="27">
        <v>6013</v>
      </c>
      <c r="C20" s="36">
        <v>2200</v>
      </c>
      <c r="D20" s="37">
        <v>3812</v>
      </c>
    </row>
    <row r="21" spans="1:4" x14ac:dyDescent="0.4">
      <c r="A21" s="8" t="s">
        <v>10</v>
      </c>
      <c r="B21" s="27" t="s">
        <v>279</v>
      </c>
      <c r="C21" s="36" t="s">
        <v>279</v>
      </c>
      <c r="D21" s="37">
        <v>0</v>
      </c>
    </row>
    <row r="22" spans="1:4" x14ac:dyDescent="0.4">
      <c r="A22" s="8" t="s">
        <v>15</v>
      </c>
      <c r="B22" s="27" t="s">
        <v>279</v>
      </c>
      <c r="C22" s="36" t="s">
        <v>279</v>
      </c>
      <c r="D22" s="37">
        <v>0</v>
      </c>
    </row>
    <row r="23" spans="1:4" x14ac:dyDescent="0.4">
      <c r="A23" s="4" t="s">
        <v>16</v>
      </c>
      <c r="B23" s="30">
        <v>2068</v>
      </c>
      <c r="C23" s="41">
        <v>22327</v>
      </c>
      <c r="D23" s="33">
        <v>-20259</v>
      </c>
    </row>
    <row r="24" spans="1:4" x14ac:dyDescent="0.4">
      <c r="A24" s="7" t="s">
        <v>6</v>
      </c>
      <c r="B24" s="26">
        <v>1298</v>
      </c>
      <c r="C24" s="34">
        <v>11495</v>
      </c>
      <c r="D24" s="35">
        <v>-10197</v>
      </c>
    </row>
    <row r="25" spans="1:4" x14ac:dyDescent="0.4">
      <c r="A25" s="8" t="s">
        <v>7</v>
      </c>
      <c r="B25" s="27">
        <v>1298</v>
      </c>
      <c r="C25" s="36">
        <v>10613</v>
      </c>
      <c r="D25" s="37">
        <v>-9315</v>
      </c>
    </row>
    <row r="26" spans="1:4" x14ac:dyDescent="0.4">
      <c r="A26" s="8" t="s">
        <v>8</v>
      </c>
      <c r="B26" s="27" t="s">
        <v>279</v>
      </c>
      <c r="C26" s="36">
        <v>635</v>
      </c>
      <c r="D26" s="37">
        <v>-635</v>
      </c>
    </row>
    <row r="27" spans="1:4" x14ac:dyDescent="0.4">
      <c r="A27" s="8" t="s">
        <v>9</v>
      </c>
      <c r="B27" s="27" t="s">
        <v>279</v>
      </c>
      <c r="C27" s="36">
        <v>246</v>
      </c>
      <c r="D27" s="37">
        <v>-246</v>
      </c>
    </row>
    <row r="28" spans="1:4" x14ac:dyDescent="0.4">
      <c r="A28" s="8" t="s">
        <v>10</v>
      </c>
      <c r="B28" s="27" t="s">
        <v>279</v>
      </c>
      <c r="C28" s="36" t="s">
        <v>279</v>
      </c>
      <c r="D28" s="37">
        <v>0</v>
      </c>
    </row>
    <row r="29" spans="1:4" x14ac:dyDescent="0.4">
      <c r="A29" s="8" t="s">
        <v>11</v>
      </c>
      <c r="B29" s="28" t="s">
        <v>279</v>
      </c>
      <c r="C29" s="38" t="s">
        <v>279</v>
      </c>
      <c r="D29" s="39" t="s">
        <v>279</v>
      </c>
    </row>
    <row r="30" spans="1:4" x14ac:dyDescent="0.4">
      <c r="A30" s="8" t="s">
        <v>12</v>
      </c>
      <c r="B30" s="27" t="s">
        <v>279</v>
      </c>
      <c r="C30" s="36" t="s">
        <v>279</v>
      </c>
      <c r="D30" s="37">
        <v>0</v>
      </c>
    </row>
    <row r="31" spans="1:4" x14ac:dyDescent="0.4">
      <c r="A31" s="7" t="s">
        <v>13</v>
      </c>
      <c r="B31" s="26">
        <v>770</v>
      </c>
      <c r="C31" s="34">
        <v>10832</v>
      </c>
      <c r="D31" s="35">
        <v>-10062</v>
      </c>
    </row>
    <row r="32" spans="1:4" x14ac:dyDescent="0.4">
      <c r="A32" s="8" t="s">
        <v>14</v>
      </c>
      <c r="B32" s="27">
        <v>770</v>
      </c>
      <c r="C32" s="36">
        <v>995</v>
      </c>
      <c r="D32" s="37">
        <v>-225</v>
      </c>
    </row>
    <row r="33" spans="1:4" x14ac:dyDescent="0.4">
      <c r="A33" s="8" t="s">
        <v>7</v>
      </c>
      <c r="B33" s="27" t="s">
        <v>279</v>
      </c>
      <c r="C33" s="36" t="s">
        <v>279</v>
      </c>
      <c r="D33" s="37">
        <v>0</v>
      </c>
    </row>
    <row r="34" spans="1:4" x14ac:dyDescent="0.4">
      <c r="A34" s="8" t="s">
        <v>8</v>
      </c>
      <c r="B34" s="27" t="s">
        <v>279</v>
      </c>
      <c r="C34" s="36">
        <v>9837</v>
      </c>
      <c r="D34" s="37">
        <v>-9837</v>
      </c>
    </row>
    <row r="35" spans="1:4" x14ac:dyDescent="0.4">
      <c r="A35" s="8" t="s">
        <v>9</v>
      </c>
      <c r="B35" s="27" t="s">
        <v>279</v>
      </c>
      <c r="C35" s="36" t="s">
        <v>279</v>
      </c>
      <c r="D35" s="37">
        <v>0</v>
      </c>
    </row>
    <row r="36" spans="1:4" x14ac:dyDescent="0.4">
      <c r="A36" s="8" t="s">
        <v>10</v>
      </c>
      <c r="B36" s="27" t="s">
        <v>279</v>
      </c>
      <c r="C36" s="36" t="s">
        <v>279</v>
      </c>
      <c r="D36" s="37">
        <v>0</v>
      </c>
    </row>
    <row r="37" spans="1:4" x14ac:dyDescent="0.4">
      <c r="A37" s="8" t="s">
        <v>15</v>
      </c>
      <c r="B37" s="27" t="s">
        <v>279</v>
      </c>
      <c r="C37" s="36" t="s">
        <v>279</v>
      </c>
      <c r="D37" s="37">
        <v>0</v>
      </c>
    </row>
    <row r="38" spans="1:4" x14ac:dyDescent="0.4">
      <c r="A38" s="4" t="s">
        <v>17</v>
      </c>
      <c r="B38" s="30">
        <v>33856</v>
      </c>
      <c r="C38" s="41">
        <v>43657</v>
      </c>
      <c r="D38" s="33">
        <v>-9801</v>
      </c>
    </row>
    <row r="39" spans="1:4" x14ac:dyDescent="0.4">
      <c r="A39" s="7" t="s">
        <v>6</v>
      </c>
      <c r="B39" s="26">
        <v>33074</v>
      </c>
      <c r="C39" s="34">
        <v>23879</v>
      </c>
      <c r="D39" s="35">
        <v>9194</v>
      </c>
    </row>
    <row r="40" spans="1:4" x14ac:dyDescent="0.4">
      <c r="A40" s="8" t="s">
        <v>7</v>
      </c>
      <c r="B40" s="27">
        <v>20123</v>
      </c>
      <c r="C40" s="36">
        <v>4233</v>
      </c>
      <c r="D40" s="37">
        <v>15890</v>
      </c>
    </row>
    <row r="41" spans="1:4" x14ac:dyDescent="0.4">
      <c r="A41" s="8" t="s">
        <v>8</v>
      </c>
      <c r="B41" s="27" t="s">
        <v>279</v>
      </c>
      <c r="C41" s="36">
        <v>134</v>
      </c>
      <c r="D41" s="37">
        <v>-134</v>
      </c>
    </row>
    <row r="42" spans="1:4" x14ac:dyDescent="0.4">
      <c r="A42" s="8" t="s">
        <v>9</v>
      </c>
      <c r="B42" s="27" t="s">
        <v>279</v>
      </c>
      <c r="C42" s="36">
        <v>19283</v>
      </c>
      <c r="D42" s="37">
        <v>-19283</v>
      </c>
    </row>
    <row r="43" spans="1:4" x14ac:dyDescent="0.4">
      <c r="A43" s="8" t="s">
        <v>10</v>
      </c>
      <c r="B43" s="27">
        <v>1</v>
      </c>
      <c r="C43" s="36">
        <v>10</v>
      </c>
      <c r="D43" s="37">
        <v>-10</v>
      </c>
    </row>
    <row r="44" spans="1:4" x14ac:dyDescent="0.4">
      <c r="A44" s="8" t="s">
        <v>12</v>
      </c>
      <c r="B44" s="27">
        <v>12950</v>
      </c>
      <c r="C44" s="36">
        <v>218</v>
      </c>
      <c r="D44" s="37">
        <v>12732</v>
      </c>
    </row>
    <row r="45" spans="1:4" x14ac:dyDescent="0.4">
      <c r="A45" s="7" t="s">
        <v>13</v>
      </c>
      <c r="B45" s="26">
        <v>782</v>
      </c>
      <c r="C45" s="34">
        <v>19777</v>
      </c>
      <c r="D45" s="35">
        <v>-18995</v>
      </c>
    </row>
    <row r="46" spans="1:4" x14ac:dyDescent="0.4">
      <c r="A46" s="8" t="s">
        <v>7</v>
      </c>
      <c r="B46" s="27" t="s">
        <v>279</v>
      </c>
      <c r="C46" s="36" t="s">
        <v>279</v>
      </c>
      <c r="D46" s="37">
        <v>0</v>
      </c>
    </row>
    <row r="47" spans="1:4" x14ac:dyDescent="0.4">
      <c r="A47" s="8" t="s">
        <v>8</v>
      </c>
      <c r="B47" s="27">
        <v>782</v>
      </c>
      <c r="C47" s="36">
        <v>9699</v>
      </c>
      <c r="D47" s="37">
        <v>-8917</v>
      </c>
    </row>
    <row r="48" spans="1:4" x14ac:dyDescent="0.4">
      <c r="A48" s="8" t="s">
        <v>9</v>
      </c>
      <c r="B48" s="27" t="s">
        <v>279</v>
      </c>
      <c r="C48" s="36">
        <v>10078</v>
      </c>
      <c r="D48" s="37">
        <v>-10078</v>
      </c>
    </row>
    <row r="49" spans="1:4" x14ac:dyDescent="0.4">
      <c r="A49" s="8" t="s">
        <v>10</v>
      </c>
      <c r="B49" s="27" t="s">
        <v>279</v>
      </c>
      <c r="C49" s="36" t="s">
        <v>279</v>
      </c>
      <c r="D49" s="37">
        <v>0</v>
      </c>
    </row>
    <row r="50" spans="1:4" x14ac:dyDescent="0.4">
      <c r="A50" s="8" t="s">
        <v>15</v>
      </c>
      <c r="B50" s="27" t="s">
        <v>279</v>
      </c>
      <c r="C50" s="36" t="s">
        <v>279</v>
      </c>
      <c r="D50" s="37">
        <v>0</v>
      </c>
    </row>
    <row r="51" spans="1:4" x14ac:dyDescent="0.4">
      <c r="A51" s="4" t="s">
        <v>18</v>
      </c>
      <c r="B51" s="30">
        <v>9517</v>
      </c>
      <c r="C51" s="41">
        <v>12585</v>
      </c>
      <c r="D51" s="33">
        <v>-3069</v>
      </c>
    </row>
    <row r="52" spans="1:4" x14ac:dyDescent="0.4">
      <c r="A52" s="7" t="s">
        <v>6</v>
      </c>
      <c r="B52" s="26">
        <v>5302</v>
      </c>
      <c r="C52" s="34">
        <v>9277</v>
      </c>
      <c r="D52" s="35">
        <v>-3975</v>
      </c>
    </row>
    <row r="53" spans="1:4" x14ac:dyDescent="0.4">
      <c r="A53" s="8" t="s">
        <v>7</v>
      </c>
      <c r="B53" s="27" t="s">
        <v>279</v>
      </c>
      <c r="C53" s="36">
        <v>2929</v>
      </c>
      <c r="D53" s="37">
        <v>-2929</v>
      </c>
    </row>
    <row r="54" spans="1:4" x14ac:dyDescent="0.4">
      <c r="A54" s="8" t="s">
        <v>8</v>
      </c>
      <c r="B54" s="27">
        <v>4</v>
      </c>
      <c r="C54" s="36">
        <v>517</v>
      </c>
      <c r="D54" s="37">
        <v>-513</v>
      </c>
    </row>
    <row r="55" spans="1:4" x14ac:dyDescent="0.4">
      <c r="A55" s="8" t="s">
        <v>9</v>
      </c>
      <c r="B55" s="27">
        <v>178</v>
      </c>
      <c r="C55" s="36">
        <v>12</v>
      </c>
      <c r="D55" s="37">
        <v>167</v>
      </c>
    </row>
    <row r="56" spans="1:4" x14ac:dyDescent="0.4">
      <c r="A56" s="8" t="s">
        <v>10</v>
      </c>
      <c r="B56" s="27">
        <v>4689</v>
      </c>
      <c r="C56" s="36">
        <v>5588</v>
      </c>
      <c r="D56" s="37">
        <v>-898</v>
      </c>
    </row>
    <row r="57" spans="1:4" x14ac:dyDescent="0.4">
      <c r="A57" s="8" t="s">
        <v>12</v>
      </c>
      <c r="B57" s="27">
        <v>430</v>
      </c>
      <c r="C57" s="36">
        <v>232</v>
      </c>
      <c r="D57" s="37">
        <v>198</v>
      </c>
    </row>
    <row r="58" spans="1:4" x14ac:dyDescent="0.4">
      <c r="A58" s="7" t="s">
        <v>13</v>
      </c>
      <c r="B58" s="26">
        <v>4214</v>
      </c>
      <c r="C58" s="34">
        <v>3308</v>
      </c>
      <c r="D58" s="35">
        <v>906</v>
      </c>
    </row>
    <row r="59" spans="1:4" x14ac:dyDescent="0.4">
      <c r="A59" s="8" t="s">
        <v>7</v>
      </c>
      <c r="B59" s="27" t="s">
        <v>279</v>
      </c>
      <c r="C59" s="36" t="s">
        <v>279</v>
      </c>
      <c r="D59" s="37">
        <v>0</v>
      </c>
    </row>
    <row r="60" spans="1:4" x14ac:dyDescent="0.4">
      <c r="A60" s="8" t="s">
        <v>8</v>
      </c>
      <c r="B60" s="27">
        <v>1659</v>
      </c>
      <c r="C60" s="36">
        <v>3080</v>
      </c>
      <c r="D60" s="37">
        <v>-1421</v>
      </c>
    </row>
    <row r="61" spans="1:4" x14ac:dyDescent="0.4">
      <c r="A61" s="8" t="s">
        <v>9</v>
      </c>
      <c r="B61" s="27">
        <v>2555</v>
      </c>
      <c r="C61" s="36">
        <v>228</v>
      </c>
      <c r="D61" s="37">
        <v>2327</v>
      </c>
    </row>
    <row r="62" spans="1:4" x14ac:dyDescent="0.4">
      <c r="A62" s="8" t="s">
        <v>10</v>
      </c>
      <c r="B62" s="27" t="s">
        <v>279</v>
      </c>
      <c r="C62" s="36" t="s">
        <v>279</v>
      </c>
      <c r="D62" s="37">
        <v>0</v>
      </c>
    </row>
    <row r="63" spans="1:4" x14ac:dyDescent="0.4">
      <c r="A63" s="8" t="s">
        <v>15</v>
      </c>
      <c r="B63" s="27" t="s">
        <v>279</v>
      </c>
      <c r="C63" s="36" t="s">
        <v>279</v>
      </c>
      <c r="D63" s="37">
        <v>0</v>
      </c>
    </row>
    <row r="64" spans="1:4" x14ac:dyDescent="0.4">
      <c r="A64" s="4" t="s">
        <v>19</v>
      </c>
      <c r="B64" s="30">
        <v>8784</v>
      </c>
      <c r="C64" s="41">
        <v>7346</v>
      </c>
      <c r="D64" s="33">
        <v>1438</v>
      </c>
    </row>
    <row r="65" spans="1:4" x14ac:dyDescent="0.4">
      <c r="A65" s="9" t="s">
        <v>20</v>
      </c>
      <c r="B65" s="27">
        <v>4831</v>
      </c>
      <c r="C65" s="36">
        <v>1306</v>
      </c>
      <c r="D65" s="37">
        <v>3525</v>
      </c>
    </row>
    <row r="66" spans="1:4" x14ac:dyDescent="0.4">
      <c r="A66" s="9" t="s">
        <v>21</v>
      </c>
      <c r="B66" s="27">
        <v>241</v>
      </c>
      <c r="C66" s="36">
        <v>1030</v>
      </c>
      <c r="D66" s="37">
        <v>-789</v>
      </c>
    </row>
    <row r="67" spans="1:4" x14ac:dyDescent="0.4">
      <c r="A67" s="9" t="s">
        <v>22</v>
      </c>
      <c r="B67" s="27">
        <v>3712</v>
      </c>
      <c r="C67" s="42">
        <v>5010</v>
      </c>
      <c r="D67" s="43">
        <v>-1298</v>
      </c>
    </row>
    <row r="68" spans="1:4" x14ac:dyDescent="0.4">
      <c r="A68" s="10" t="s">
        <v>23</v>
      </c>
      <c r="B68" s="31">
        <v>81090</v>
      </c>
      <c r="C68" s="44">
        <v>90743</v>
      </c>
      <c r="D68" s="45">
        <v>-9653</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F539D-6A55-4EA6-851D-DF2182266E09}">
  <sheetPr codeName="Sheet49">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450</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4727</v>
      </c>
      <c r="C8" s="32">
        <v>0</v>
      </c>
      <c r="D8" s="33">
        <v>4727</v>
      </c>
    </row>
    <row r="9" spans="1:4" x14ac:dyDescent="0.4">
      <c r="A9" s="7" t="s">
        <v>6</v>
      </c>
      <c r="B9" s="26">
        <v>3</v>
      </c>
      <c r="C9" s="34">
        <v>0</v>
      </c>
      <c r="D9" s="35">
        <v>3</v>
      </c>
    </row>
    <row r="10" spans="1:4" x14ac:dyDescent="0.4">
      <c r="A10" s="8" t="s">
        <v>7</v>
      </c>
      <c r="B10" s="27" t="s">
        <v>279</v>
      </c>
      <c r="C10" s="36" t="s">
        <v>279</v>
      </c>
      <c r="D10" s="37">
        <v>0</v>
      </c>
    </row>
    <row r="11" spans="1:4" x14ac:dyDescent="0.4">
      <c r="A11" s="8" t="s">
        <v>8</v>
      </c>
      <c r="B11" s="27">
        <v>0</v>
      </c>
      <c r="C11" s="36" t="s">
        <v>279</v>
      </c>
      <c r="D11" s="37">
        <v>0</v>
      </c>
    </row>
    <row r="12" spans="1:4" x14ac:dyDescent="0.4">
      <c r="A12" s="8" t="s">
        <v>9</v>
      </c>
      <c r="B12" s="27" t="s">
        <v>279</v>
      </c>
      <c r="C12" s="36" t="s">
        <v>279</v>
      </c>
      <c r="D12" s="37">
        <v>0</v>
      </c>
    </row>
    <row r="13" spans="1:4" x14ac:dyDescent="0.4">
      <c r="A13" s="8" t="s">
        <v>10</v>
      </c>
      <c r="B13" s="27" t="s">
        <v>279</v>
      </c>
      <c r="C13" s="36" t="s">
        <v>279</v>
      </c>
      <c r="D13" s="37">
        <v>0</v>
      </c>
    </row>
    <row r="14" spans="1:4" x14ac:dyDescent="0.4">
      <c r="A14" s="8" t="s">
        <v>11</v>
      </c>
      <c r="B14" s="28" t="s">
        <v>279</v>
      </c>
      <c r="C14" s="38" t="s">
        <v>279</v>
      </c>
      <c r="D14" s="39" t="s">
        <v>279</v>
      </c>
    </row>
    <row r="15" spans="1:4" x14ac:dyDescent="0.4">
      <c r="A15" s="8" t="s">
        <v>12</v>
      </c>
      <c r="B15" s="29">
        <v>2</v>
      </c>
      <c r="C15" s="36" t="s">
        <v>279</v>
      </c>
      <c r="D15" s="37">
        <v>2</v>
      </c>
    </row>
    <row r="16" spans="1:4" x14ac:dyDescent="0.4">
      <c r="A16" s="7" t="s">
        <v>13</v>
      </c>
      <c r="B16" s="26">
        <v>4725</v>
      </c>
      <c r="C16" s="34">
        <v>0</v>
      </c>
      <c r="D16" s="40">
        <v>4725</v>
      </c>
    </row>
    <row r="17" spans="1:4" x14ac:dyDescent="0.4">
      <c r="A17" s="8" t="s">
        <v>14</v>
      </c>
      <c r="B17" s="27">
        <v>389</v>
      </c>
      <c r="C17" s="36" t="s">
        <v>279</v>
      </c>
      <c r="D17" s="37">
        <v>389</v>
      </c>
    </row>
    <row r="18" spans="1:4" x14ac:dyDescent="0.4">
      <c r="A18" s="8" t="s">
        <v>7</v>
      </c>
      <c r="B18" s="27" t="s">
        <v>279</v>
      </c>
      <c r="C18" s="36" t="s">
        <v>279</v>
      </c>
      <c r="D18" s="37">
        <v>0</v>
      </c>
    </row>
    <row r="19" spans="1:4" x14ac:dyDescent="0.4">
      <c r="A19" s="8" t="s">
        <v>8</v>
      </c>
      <c r="B19" s="27" t="s">
        <v>279</v>
      </c>
      <c r="C19" s="36" t="s">
        <v>279</v>
      </c>
      <c r="D19" s="37">
        <v>0</v>
      </c>
    </row>
    <row r="20" spans="1:4" x14ac:dyDescent="0.4">
      <c r="A20" s="8" t="s">
        <v>9</v>
      </c>
      <c r="B20" s="27">
        <v>4336</v>
      </c>
      <c r="C20" s="36" t="s">
        <v>279</v>
      </c>
      <c r="D20" s="37">
        <v>4336</v>
      </c>
    </row>
    <row r="21" spans="1:4" x14ac:dyDescent="0.4">
      <c r="A21" s="8" t="s">
        <v>10</v>
      </c>
      <c r="B21" s="27" t="s">
        <v>279</v>
      </c>
      <c r="C21" s="36" t="s">
        <v>279</v>
      </c>
      <c r="D21" s="37">
        <v>0</v>
      </c>
    </row>
    <row r="22" spans="1:4" x14ac:dyDescent="0.4">
      <c r="A22" s="8" t="s">
        <v>15</v>
      </c>
      <c r="B22" s="27" t="s">
        <v>279</v>
      </c>
      <c r="C22" s="36" t="s">
        <v>279</v>
      </c>
      <c r="D22" s="37">
        <v>0</v>
      </c>
    </row>
    <row r="23" spans="1:4" x14ac:dyDescent="0.4">
      <c r="A23" s="4" t="s">
        <v>16</v>
      </c>
      <c r="B23" s="30">
        <v>41</v>
      </c>
      <c r="C23" s="41">
        <v>5930</v>
      </c>
      <c r="D23" s="33">
        <v>-5889</v>
      </c>
    </row>
    <row r="24" spans="1:4" x14ac:dyDescent="0.4">
      <c r="A24" s="7" t="s">
        <v>6</v>
      </c>
      <c r="B24" s="26">
        <v>0</v>
      </c>
      <c r="C24" s="34">
        <v>1769</v>
      </c>
      <c r="D24" s="35">
        <v>-1769</v>
      </c>
    </row>
    <row r="25" spans="1:4" x14ac:dyDescent="0.4">
      <c r="A25" s="8" t="s">
        <v>7</v>
      </c>
      <c r="B25" s="27" t="s">
        <v>279</v>
      </c>
      <c r="C25" s="36">
        <v>683</v>
      </c>
      <c r="D25" s="37">
        <v>-683</v>
      </c>
    </row>
    <row r="26" spans="1:4" x14ac:dyDescent="0.4">
      <c r="A26" s="8" t="s">
        <v>8</v>
      </c>
      <c r="B26" s="27" t="s">
        <v>279</v>
      </c>
      <c r="C26" s="36">
        <v>1086</v>
      </c>
      <c r="D26" s="37">
        <v>-1086</v>
      </c>
    </row>
    <row r="27" spans="1:4" x14ac:dyDescent="0.4">
      <c r="A27" s="8" t="s">
        <v>9</v>
      </c>
      <c r="B27" s="27" t="s">
        <v>279</v>
      </c>
      <c r="C27" s="36" t="s">
        <v>279</v>
      </c>
      <c r="D27" s="37">
        <v>0</v>
      </c>
    </row>
    <row r="28" spans="1:4" x14ac:dyDescent="0.4">
      <c r="A28" s="8" t="s">
        <v>10</v>
      </c>
      <c r="B28" s="27" t="s">
        <v>279</v>
      </c>
      <c r="C28" s="36" t="s">
        <v>279</v>
      </c>
      <c r="D28" s="37">
        <v>0</v>
      </c>
    </row>
    <row r="29" spans="1:4" x14ac:dyDescent="0.4">
      <c r="A29" s="8" t="s">
        <v>11</v>
      </c>
      <c r="B29" s="28" t="s">
        <v>279</v>
      </c>
      <c r="C29" s="38" t="s">
        <v>279</v>
      </c>
      <c r="D29" s="39" t="s">
        <v>279</v>
      </c>
    </row>
    <row r="30" spans="1:4" x14ac:dyDescent="0.4">
      <c r="A30" s="8" t="s">
        <v>12</v>
      </c>
      <c r="B30" s="27" t="s">
        <v>279</v>
      </c>
      <c r="C30" s="36" t="s">
        <v>279</v>
      </c>
      <c r="D30" s="37">
        <v>0</v>
      </c>
    </row>
    <row r="31" spans="1:4" x14ac:dyDescent="0.4">
      <c r="A31" s="7" t="s">
        <v>13</v>
      </c>
      <c r="B31" s="26">
        <v>41</v>
      </c>
      <c r="C31" s="34">
        <v>4161</v>
      </c>
      <c r="D31" s="35">
        <v>-4120</v>
      </c>
    </row>
    <row r="32" spans="1:4" x14ac:dyDescent="0.4">
      <c r="A32" s="8" t="s">
        <v>14</v>
      </c>
      <c r="B32" s="27">
        <v>0</v>
      </c>
      <c r="C32" s="36">
        <v>13</v>
      </c>
      <c r="D32" s="37">
        <v>-13</v>
      </c>
    </row>
    <row r="33" spans="1:4" x14ac:dyDescent="0.4">
      <c r="A33" s="8" t="s">
        <v>7</v>
      </c>
      <c r="B33" s="27" t="s">
        <v>279</v>
      </c>
      <c r="C33" s="36" t="s">
        <v>279</v>
      </c>
      <c r="D33" s="37">
        <v>0</v>
      </c>
    </row>
    <row r="34" spans="1:4" x14ac:dyDescent="0.4">
      <c r="A34" s="8" t="s">
        <v>8</v>
      </c>
      <c r="B34" s="27" t="s">
        <v>279</v>
      </c>
      <c r="C34" s="36">
        <v>4148</v>
      </c>
      <c r="D34" s="37">
        <v>-4148</v>
      </c>
    </row>
    <row r="35" spans="1:4" x14ac:dyDescent="0.4">
      <c r="A35" s="8" t="s">
        <v>9</v>
      </c>
      <c r="B35" s="27">
        <v>41</v>
      </c>
      <c r="C35" s="36" t="s">
        <v>279</v>
      </c>
      <c r="D35" s="37">
        <v>41</v>
      </c>
    </row>
    <row r="36" spans="1:4" x14ac:dyDescent="0.4">
      <c r="A36" s="8" t="s">
        <v>10</v>
      </c>
      <c r="B36" s="27" t="s">
        <v>279</v>
      </c>
      <c r="C36" s="36" t="s">
        <v>279</v>
      </c>
      <c r="D36" s="37">
        <v>0</v>
      </c>
    </row>
    <row r="37" spans="1:4" x14ac:dyDescent="0.4">
      <c r="A37" s="8" t="s">
        <v>15</v>
      </c>
      <c r="B37" s="27" t="s">
        <v>279</v>
      </c>
      <c r="C37" s="36" t="s">
        <v>279</v>
      </c>
      <c r="D37" s="37">
        <v>0</v>
      </c>
    </row>
    <row r="38" spans="1:4" x14ac:dyDescent="0.4">
      <c r="A38" s="4" t="s">
        <v>17</v>
      </c>
      <c r="B38" s="30">
        <v>480</v>
      </c>
      <c r="C38" s="41">
        <v>1052</v>
      </c>
      <c r="D38" s="33">
        <v>-572</v>
      </c>
    </row>
    <row r="39" spans="1:4" x14ac:dyDescent="0.4">
      <c r="A39" s="7" t="s">
        <v>6</v>
      </c>
      <c r="B39" s="26">
        <v>209</v>
      </c>
      <c r="C39" s="34">
        <v>1000</v>
      </c>
      <c r="D39" s="35">
        <v>-791</v>
      </c>
    </row>
    <row r="40" spans="1:4" x14ac:dyDescent="0.4">
      <c r="A40" s="8" t="s">
        <v>7</v>
      </c>
      <c r="B40" s="27">
        <v>209</v>
      </c>
      <c r="C40" s="36">
        <v>925</v>
      </c>
      <c r="D40" s="37">
        <v>-716</v>
      </c>
    </row>
    <row r="41" spans="1:4" x14ac:dyDescent="0.4">
      <c r="A41" s="8" t="s">
        <v>8</v>
      </c>
      <c r="B41" s="27" t="s">
        <v>279</v>
      </c>
      <c r="C41" s="36">
        <v>76</v>
      </c>
      <c r="D41" s="37">
        <v>-76</v>
      </c>
    </row>
    <row r="42" spans="1:4" x14ac:dyDescent="0.4">
      <c r="A42" s="8" t="s">
        <v>9</v>
      </c>
      <c r="B42" s="27">
        <v>0</v>
      </c>
      <c r="C42" s="36">
        <v>0</v>
      </c>
      <c r="D42" s="37">
        <v>0</v>
      </c>
    </row>
    <row r="43" spans="1:4" x14ac:dyDescent="0.4">
      <c r="A43" s="8" t="s">
        <v>10</v>
      </c>
      <c r="B43" s="27" t="s">
        <v>279</v>
      </c>
      <c r="C43" s="36" t="s">
        <v>279</v>
      </c>
      <c r="D43" s="37">
        <v>0</v>
      </c>
    </row>
    <row r="44" spans="1:4" x14ac:dyDescent="0.4">
      <c r="A44" s="8" t="s">
        <v>12</v>
      </c>
      <c r="B44" s="27">
        <v>0</v>
      </c>
      <c r="C44" s="36" t="s">
        <v>279</v>
      </c>
      <c r="D44" s="37">
        <v>0</v>
      </c>
    </row>
    <row r="45" spans="1:4" x14ac:dyDescent="0.4">
      <c r="A45" s="7" t="s">
        <v>13</v>
      </c>
      <c r="B45" s="26">
        <v>271</v>
      </c>
      <c r="C45" s="34">
        <v>51</v>
      </c>
      <c r="D45" s="35">
        <v>219</v>
      </c>
    </row>
    <row r="46" spans="1:4" x14ac:dyDescent="0.4">
      <c r="A46" s="8" t="s">
        <v>7</v>
      </c>
      <c r="B46" s="27" t="s">
        <v>279</v>
      </c>
      <c r="C46" s="36" t="s">
        <v>279</v>
      </c>
      <c r="D46" s="37">
        <v>0</v>
      </c>
    </row>
    <row r="47" spans="1:4" x14ac:dyDescent="0.4">
      <c r="A47" s="8" t="s">
        <v>8</v>
      </c>
      <c r="B47" s="27" t="s">
        <v>279</v>
      </c>
      <c r="C47" s="36">
        <v>37</v>
      </c>
      <c r="D47" s="37">
        <v>-37</v>
      </c>
    </row>
    <row r="48" spans="1:4" x14ac:dyDescent="0.4">
      <c r="A48" s="8" t="s">
        <v>9</v>
      </c>
      <c r="B48" s="27">
        <v>271</v>
      </c>
      <c r="C48" s="36">
        <v>14</v>
      </c>
      <c r="D48" s="37">
        <v>257</v>
      </c>
    </row>
    <row r="49" spans="1:4" x14ac:dyDescent="0.4">
      <c r="A49" s="8" t="s">
        <v>10</v>
      </c>
      <c r="B49" s="27" t="s">
        <v>279</v>
      </c>
      <c r="C49" s="36" t="s">
        <v>279</v>
      </c>
      <c r="D49" s="37">
        <v>0</v>
      </c>
    </row>
    <row r="50" spans="1:4" x14ac:dyDescent="0.4">
      <c r="A50" s="8" t="s">
        <v>15</v>
      </c>
      <c r="B50" s="27" t="s">
        <v>279</v>
      </c>
      <c r="C50" s="36" t="s">
        <v>279</v>
      </c>
      <c r="D50" s="37">
        <v>0</v>
      </c>
    </row>
    <row r="51" spans="1:4" x14ac:dyDescent="0.4">
      <c r="A51" s="4" t="s">
        <v>18</v>
      </c>
      <c r="B51" s="30">
        <v>4212</v>
      </c>
      <c r="C51" s="41">
        <v>725</v>
      </c>
      <c r="D51" s="33">
        <v>3487</v>
      </c>
    </row>
    <row r="52" spans="1:4" x14ac:dyDescent="0.4">
      <c r="A52" s="7" t="s">
        <v>6</v>
      </c>
      <c r="B52" s="26">
        <v>2292</v>
      </c>
      <c r="C52" s="34">
        <v>514</v>
      </c>
      <c r="D52" s="35">
        <v>1778</v>
      </c>
    </row>
    <row r="53" spans="1:4" x14ac:dyDescent="0.4">
      <c r="A53" s="8" t="s">
        <v>7</v>
      </c>
      <c r="B53" s="27">
        <v>1</v>
      </c>
      <c r="C53" s="36">
        <v>172</v>
      </c>
      <c r="D53" s="37">
        <v>-171</v>
      </c>
    </row>
    <row r="54" spans="1:4" x14ac:dyDescent="0.4">
      <c r="A54" s="8" t="s">
        <v>8</v>
      </c>
      <c r="B54" s="27" t="s">
        <v>279</v>
      </c>
      <c r="C54" s="36" t="s">
        <v>279</v>
      </c>
      <c r="D54" s="37">
        <v>0</v>
      </c>
    </row>
    <row r="55" spans="1:4" x14ac:dyDescent="0.4">
      <c r="A55" s="8" t="s">
        <v>9</v>
      </c>
      <c r="B55" s="27">
        <v>69</v>
      </c>
      <c r="C55" s="36">
        <v>15</v>
      </c>
      <c r="D55" s="37">
        <v>54</v>
      </c>
    </row>
    <row r="56" spans="1:4" x14ac:dyDescent="0.4">
      <c r="A56" s="8" t="s">
        <v>10</v>
      </c>
      <c r="B56" s="27">
        <v>2176</v>
      </c>
      <c r="C56" s="36">
        <v>327</v>
      </c>
      <c r="D56" s="37">
        <v>1849</v>
      </c>
    </row>
    <row r="57" spans="1:4" x14ac:dyDescent="0.4">
      <c r="A57" s="8" t="s">
        <v>12</v>
      </c>
      <c r="B57" s="27">
        <v>46</v>
      </c>
      <c r="C57" s="36" t="s">
        <v>279</v>
      </c>
      <c r="D57" s="37">
        <v>46</v>
      </c>
    </row>
    <row r="58" spans="1:4" x14ac:dyDescent="0.4">
      <c r="A58" s="7" t="s">
        <v>13</v>
      </c>
      <c r="B58" s="26">
        <v>1920</v>
      </c>
      <c r="C58" s="34">
        <v>211</v>
      </c>
      <c r="D58" s="35">
        <v>1709</v>
      </c>
    </row>
    <row r="59" spans="1:4" x14ac:dyDescent="0.4">
      <c r="A59" s="8" t="s">
        <v>7</v>
      </c>
      <c r="B59" s="27" t="s">
        <v>279</v>
      </c>
      <c r="C59" s="36" t="s">
        <v>279</v>
      </c>
      <c r="D59" s="37">
        <v>0</v>
      </c>
    </row>
    <row r="60" spans="1:4" x14ac:dyDescent="0.4">
      <c r="A60" s="8" t="s">
        <v>8</v>
      </c>
      <c r="B60" s="27" t="s">
        <v>279</v>
      </c>
      <c r="C60" s="36">
        <v>0</v>
      </c>
      <c r="D60" s="37">
        <v>0</v>
      </c>
    </row>
    <row r="61" spans="1:4" x14ac:dyDescent="0.4">
      <c r="A61" s="8" t="s">
        <v>9</v>
      </c>
      <c r="B61" s="27">
        <v>1826</v>
      </c>
      <c r="C61" s="36">
        <v>125</v>
      </c>
      <c r="D61" s="37">
        <v>1700</v>
      </c>
    </row>
    <row r="62" spans="1:4" x14ac:dyDescent="0.4">
      <c r="A62" s="8" t="s">
        <v>10</v>
      </c>
      <c r="B62" s="27">
        <v>94</v>
      </c>
      <c r="C62" s="36">
        <v>76</v>
      </c>
      <c r="D62" s="37">
        <v>18</v>
      </c>
    </row>
    <row r="63" spans="1:4" x14ac:dyDescent="0.4">
      <c r="A63" s="8" t="s">
        <v>15</v>
      </c>
      <c r="B63" s="27" t="s">
        <v>279</v>
      </c>
      <c r="C63" s="36">
        <v>9</v>
      </c>
      <c r="D63" s="37">
        <v>-9</v>
      </c>
    </row>
    <row r="64" spans="1:4" x14ac:dyDescent="0.4">
      <c r="A64" s="4" t="s">
        <v>19</v>
      </c>
      <c r="B64" s="30">
        <v>1948</v>
      </c>
      <c r="C64" s="41">
        <v>110</v>
      </c>
      <c r="D64" s="33">
        <v>1839</v>
      </c>
    </row>
    <row r="65" spans="1:4" x14ac:dyDescent="0.4">
      <c r="A65" s="9" t="s">
        <v>20</v>
      </c>
      <c r="B65" s="27">
        <v>1948</v>
      </c>
      <c r="C65" s="36">
        <v>101</v>
      </c>
      <c r="D65" s="37">
        <v>1847</v>
      </c>
    </row>
    <row r="66" spans="1:4" x14ac:dyDescent="0.4">
      <c r="A66" s="9" t="s">
        <v>21</v>
      </c>
      <c r="B66" s="27" t="s">
        <v>279</v>
      </c>
      <c r="C66" s="36">
        <v>8</v>
      </c>
      <c r="D66" s="37">
        <v>-8</v>
      </c>
    </row>
    <row r="67" spans="1:4" x14ac:dyDescent="0.4">
      <c r="A67" s="9" t="s">
        <v>22</v>
      </c>
      <c r="B67" s="27" t="s">
        <v>279</v>
      </c>
      <c r="C67" s="42" t="s">
        <v>279</v>
      </c>
      <c r="D67" s="43">
        <v>0</v>
      </c>
    </row>
    <row r="68" spans="1:4" x14ac:dyDescent="0.4">
      <c r="A68" s="10" t="s">
        <v>23</v>
      </c>
      <c r="B68" s="31">
        <v>11409</v>
      </c>
      <c r="C68" s="44">
        <v>7816</v>
      </c>
      <c r="D68" s="45">
        <v>3592</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9FC52-E425-43C4-8D4C-81090C3FF3C8}">
  <sheetPr codeName="Sheet51">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449</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4822</v>
      </c>
      <c r="C8" s="32">
        <v>0</v>
      </c>
      <c r="D8" s="33">
        <v>4822</v>
      </c>
    </row>
    <row r="9" spans="1:4" x14ac:dyDescent="0.4">
      <c r="A9" s="7" t="s">
        <v>6</v>
      </c>
      <c r="B9" s="26">
        <v>0</v>
      </c>
      <c r="C9" s="34">
        <v>0</v>
      </c>
      <c r="D9" s="35">
        <v>0</v>
      </c>
    </row>
    <row r="10" spans="1:4" x14ac:dyDescent="0.4">
      <c r="A10" s="8" t="s">
        <v>7</v>
      </c>
      <c r="B10" s="27">
        <v>0</v>
      </c>
      <c r="C10" s="36">
        <v>0</v>
      </c>
      <c r="D10" s="37">
        <v>0</v>
      </c>
    </row>
    <row r="11" spans="1:4" x14ac:dyDescent="0.4">
      <c r="A11" s="8" t="s">
        <v>8</v>
      </c>
      <c r="B11" s="27">
        <v>0</v>
      </c>
      <c r="C11" s="36">
        <v>0</v>
      </c>
      <c r="D11" s="37">
        <v>0</v>
      </c>
    </row>
    <row r="12" spans="1:4" x14ac:dyDescent="0.4">
      <c r="A12" s="8" t="s">
        <v>9</v>
      </c>
      <c r="B12" s="27">
        <v>0</v>
      </c>
      <c r="C12" s="36">
        <v>0</v>
      </c>
      <c r="D12" s="37">
        <v>0</v>
      </c>
    </row>
    <row r="13" spans="1:4" x14ac:dyDescent="0.4">
      <c r="A13" s="8" t="s">
        <v>10</v>
      </c>
      <c r="B13" s="27">
        <v>0</v>
      </c>
      <c r="C13" s="36">
        <v>0</v>
      </c>
      <c r="D13" s="37">
        <v>0</v>
      </c>
    </row>
    <row r="14" spans="1:4" x14ac:dyDescent="0.4">
      <c r="A14" s="8" t="s">
        <v>11</v>
      </c>
      <c r="B14" s="28" t="s">
        <v>279</v>
      </c>
      <c r="C14" s="38">
        <v>0</v>
      </c>
      <c r="D14" s="39">
        <v>0</v>
      </c>
    </row>
    <row r="15" spans="1:4" x14ac:dyDescent="0.4">
      <c r="A15" s="8" t="s">
        <v>12</v>
      </c>
      <c r="B15" s="29">
        <v>0</v>
      </c>
      <c r="C15" s="36">
        <v>0</v>
      </c>
      <c r="D15" s="37">
        <v>0</v>
      </c>
    </row>
    <row r="16" spans="1:4" x14ac:dyDescent="0.4">
      <c r="A16" s="7" t="s">
        <v>13</v>
      </c>
      <c r="B16" s="26">
        <v>4822</v>
      </c>
      <c r="C16" s="34">
        <v>0</v>
      </c>
      <c r="D16" s="40">
        <v>4822</v>
      </c>
    </row>
    <row r="17" spans="1:4" x14ac:dyDescent="0.4">
      <c r="A17" s="8" t="s">
        <v>14</v>
      </c>
      <c r="B17" s="27">
        <v>0</v>
      </c>
      <c r="C17" s="36">
        <v>0</v>
      </c>
      <c r="D17" s="37">
        <v>0</v>
      </c>
    </row>
    <row r="18" spans="1:4" x14ac:dyDescent="0.4">
      <c r="A18" s="8" t="s">
        <v>7</v>
      </c>
      <c r="B18" s="27">
        <v>0</v>
      </c>
      <c r="C18" s="36">
        <v>0</v>
      </c>
      <c r="D18" s="37">
        <v>0</v>
      </c>
    </row>
    <row r="19" spans="1:4" x14ac:dyDescent="0.4">
      <c r="A19" s="8" t="s">
        <v>8</v>
      </c>
      <c r="B19" s="27">
        <v>1855</v>
      </c>
      <c r="C19" s="36">
        <v>0</v>
      </c>
      <c r="D19" s="37">
        <v>1855</v>
      </c>
    </row>
    <row r="20" spans="1:4" x14ac:dyDescent="0.4">
      <c r="A20" s="8" t="s">
        <v>9</v>
      </c>
      <c r="B20" s="27">
        <v>2967</v>
      </c>
      <c r="C20" s="36">
        <v>0</v>
      </c>
      <c r="D20" s="37">
        <v>2967</v>
      </c>
    </row>
    <row r="21" spans="1:4" x14ac:dyDescent="0.4">
      <c r="A21" s="8" t="s">
        <v>10</v>
      </c>
      <c r="B21" s="27">
        <v>0</v>
      </c>
      <c r="C21" s="36">
        <v>0</v>
      </c>
      <c r="D21" s="37">
        <v>0</v>
      </c>
    </row>
    <row r="22" spans="1:4" x14ac:dyDescent="0.4">
      <c r="A22" s="8" t="s">
        <v>15</v>
      </c>
      <c r="B22" s="27">
        <v>0</v>
      </c>
      <c r="C22" s="36">
        <v>0</v>
      </c>
      <c r="D22" s="37">
        <v>0</v>
      </c>
    </row>
    <row r="23" spans="1:4" x14ac:dyDescent="0.4">
      <c r="A23" s="4" t="s">
        <v>16</v>
      </c>
      <c r="B23" s="30">
        <v>434</v>
      </c>
      <c r="C23" s="41">
        <v>4790</v>
      </c>
      <c r="D23" s="33">
        <v>-4355</v>
      </c>
    </row>
    <row r="24" spans="1:4" x14ac:dyDescent="0.4">
      <c r="A24" s="7" t="s">
        <v>6</v>
      </c>
      <c r="B24" s="26">
        <v>158</v>
      </c>
      <c r="C24" s="34">
        <v>801</v>
      </c>
      <c r="D24" s="35">
        <v>-643</v>
      </c>
    </row>
    <row r="25" spans="1:4" x14ac:dyDescent="0.4">
      <c r="A25" s="8" t="s">
        <v>7</v>
      </c>
      <c r="B25" s="27">
        <v>0</v>
      </c>
      <c r="C25" s="36">
        <v>606</v>
      </c>
      <c r="D25" s="37">
        <v>-606</v>
      </c>
    </row>
    <row r="26" spans="1:4" x14ac:dyDescent="0.4">
      <c r="A26" s="8" t="s">
        <v>8</v>
      </c>
      <c r="B26" s="27">
        <v>0</v>
      </c>
      <c r="C26" s="36">
        <v>177</v>
      </c>
      <c r="D26" s="37">
        <v>-177</v>
      </c>
    </row>
    <row r="27" spans="1:4" x14ac:dyDescent="0.4">
      <c r="A27" s="8" t="s">
        <v>9</v>
      </c>
      <c r="B27" s="27">
        <v>158</v>
      </c>
      <c r="C27" s="36">
        <v>18</v>
      </c>
      <c r="D27" s="37">
        <v>140</v>
      </c>
    </row>
    <row r="28" spans="1:4" x14ac:dyDescent="0.4">
      <c r="A28" s="8" t="s">
        <v>10</v>
      </c>
      <c r="B28" s="27">
        <v>0</v>
      </c>
      <c r="C28" s="36">
        <v>0</v>
      </c>
      <c r="D28" s="37">
        <v>0</v>
      </c>
    </row>
    <row r="29" spans="1:4" x14ac:dyDescent="0.4">
      <c r="A29" s="8" t="s">
        <v>11</v>
      </c>
      <c r="B29" s="28" t="s">
        <v>279</v>
      </c>
      <c r="C29" s="38">
        <v>0</v>
      </c>
      <c r="D29" s="39" t="s">
        <v>279</v>
      </c>
    </row>
    <row r="30" spans="1:4" x14ac:dyDescent="0.4">
      <c r="A30" s="8" t="s">
        <v>12</v>
      </c>
      <c r="B30" s="27">
        <v>0</v>
      </c>
      <c r="C30" s="36">
        <v>0</v>
      </c>
      <c r="D30" s="37">
        <v>0</v>
      </c>
    </row>
    <row r="31" spans="1:4" x14ac:dyDescent="0.4">
      <c r="A31" s="7" t="s">
        <v>13</v>
      </c>
      <c r="B31" s="26">
        <v>276</v>
      </c>
      <c r="C31" s="34">
        <v>3989</v>
      </c>
      <c r="D31" s="35">
        <v>-3712</v>
      </c>
    </row>
    <row r="32" spans="1:4" x14ac:dyDescent="0.4">
      <c r="A32" s="8" t="s">
        <v>14</v>
      </c>
      <c r="B32" s="27">
        <v>276</v>
      </c>
      <c r="C32" s="36">
        <v>2</v>
      </c>
      <c r="D32" s="37">
        <v>275</v>
      </c>
    </row>
    <row r="33" spans="1:4" x14ac:dyDescent="0.4">
      <c r="A33" s="8" t="s">
        <v>7</v>
      </c>
      <c r="B33" s="27">
        <v>0</v>
      </c>
      <c r="C33" s="36">
        <v>0</v>
      </c>
      <c r="D33" s="37">
        <v>0</v>
      </c>
    </row>
    <row r="34" spans="1:4" x14ac:dyDescent="0.4">
      <c r="A34" s="8" t="s">
        <v>8</v>
      </c>
      <c r="B34" s="27">
        <v>0</v>
      </c>
      <c r="C34" s="36">
        <v>3987</v>
      </c>
      <c r="D34" s="37">
        <v>-3987</v>
      </c>
    </row>
    <row r="35" spans="1:4" x14ac:dyDescent="0.4">
      <c r="A35" s="8" t="s">
        <v>9</v>
      </c>
      <c r="B35" s="27">
        <v>0</v>
      </c>
      <c r="C35" s="36">
        <v>0</v>
      </c>
      <c r="D35" s="37">
        <v>0</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1040</v>
      </c>
      <c r="C38" s="41">
        <v>913</v>
      </c>
      <c r="D38" s="33">
        <v>127</v>
      </c>
    </row>
    <row r="39" spans="1:4" x14ac:dyDescent="0.4">
      <c r="A39" s="7" t="s">
        <v>6</v>
      </c>
      <c r="B39" s="26">
        <v>301</v>
      </c>
      <c r="C39" s="34">
        <v>740</v>
      </c>
      <c r="D39" s="35">
        <v>-440</v>
      </c>
    </row>
    <row r="40" spans="1:4" x14ac:dyDescent="0.4">
      <c r="A40" s="8" t="s">
        <v>7</v>
      </c>
      <c r="B40" s="27">
        <v>283</v>
      </c>
      <c r="C40" s="36">
        <v>656</v>
      </c>
      <c r="D40" s="37">
        <v>-373</v>
      </c>
    </row>
    <row r="41" spans="1:4" x14ac:dyDescent="0.4">
      <c r="A41" s="8" t="s">
        <v>8</v>
      </c>
      <c r="B41" s="27">
        <v>0</v>
      </c>
      <c r="C41" s="36">
        <v>80</v>
      </c>
      <c r="D41" s="37">
        <v>-80</v>
      </c>
    </row>
    <row r="42" spans="1:4" x14ac:dyDescent="0.4">
      <c r="A42" s="8" t="s">
        <v>9</v>
      </c>
      <c r="B42" s="27">
        <v>18</v>
      </c>
      <c r="C42" s="36">
        <v>3</v>
      </c>
      <c r="D42" s="37">
        <v>14</v>
      </c>
    </row>
    <row r="43" spans="1:4" x14ac:dyDescent="0.4">
      <c r="A43" s="8" t="s">
        <v>10</v>
      </c>
      <c r="B43" s="27">
        <v>0</v>
      </c>
      <c r="C43" s="36">
        <v>0</v>
      </c>
      <c r="D43" s="37">
        <v>0</v>
      </c>
    </row>
    <row r="44" spans="1:4" x14ac:dyDescent="0.4">
      <c r="A44" s="8" t="s">
        <v>12</v>
      </c>
      <c r="B44" s="27">
        <v>0</v>
      </c>
      <c r="C44" s="36">
        <v>1</v>
      </c>
      <c r="D44" s="37">
        <v>-1</v>
      </c>
    </row>
    <row r="45" spans="1:4" x14ac:dyDescent="0.4">
      <c r="A45" s="7" t="s">
        <v>13</v>
      </c>
      <c r="B45" s="26">
        <v>739</v>
      </c>
      <c r="C45" s="34">
        <v>173</v>
      </c>
      <c r="D45" s="35">
        <v>566</v>
      </c>
    </row>
    <row r="46" spans="1:4" x14ac:dyDescent="0.4">
      <c r="A46" s="8" t="s">
        <v>7</v>
      </c>
      <c r="B46" s="27">
        <v>197</v>
      </c>
      <c r="C46" s="36">
        <v>16</v>
      </c>
      <c r="D46" s="37">
        <v>181</v>
      </c>
    </row>
    <row r="47" spans="1:4" x14ac:dyDescent="0.4">
      <c r="A47" s="8" t="s">
        <v>8</v>
      </c>
      <c r="B47" s="27">
        <v>8</v>
      </c>
      <c r="C47" s="36">
        <v>103</v>
      </c>
      <c r="D47" s="37">
        <v>-96</v>
      </c>
    </row>
    <row r="48" spans="1:4" x14ac:dyDescent="0.4">
      <c r="A48" s="8" t="s">
        <v>9</v>
      </c>
      <c r="B48" s="27">
        <v>535</v>
      </c>
      <c r="C48" s="36">
        <v>54</v>
      </c>
      <c r="D48" s="37">
        <v>481</v>
      </c>
    </row>
    <row r="49" spans="1:4" x14ac:dyDescent="0.4">
      <c r="A49" s="8" t="s">
        <v>10</v>
      </c>
      <c r="B49" s="27">
        <v>0</v>
      </c>
      <c r="C49" s="36">
        <v>0</v>
      </c>
      <c r="D49" s="37">
        <v>0</v>
      </c>
    </row>
    <row r="50" spans="1:4" x14ac:dyDescent="0.4">
      <c r="A50" s="8" t="s">
        <v>15</v>
      </c>
      <c r="B50" s="27">
        <v>0</v>
      </c>
      <c r="C50" s="36">
        <v>0</v>
      </c>
      <c r="D50" s="37">
        <v>0</v>
      </c>
    </row>
    <row r="51" spans="1:4" x14ac:dyDescent="0.4">
      <c r="A51" s="4" t="s">
        <v>18</v>
      </c>
      <c r="B51" s="30">
        <v>3711</v>
      </c>
      <c r="C51" s="41">
        <v>1788</v>
      </c>
      <c r="D51" s="33">
        <v>1924</v>
      </c>
    </row>
    <row r="52" spans="1:4" x14ac:dyDescent="0.4">
      <c r="A52" s="7" t="s">
        <v>6</v>
      </c>
      <c r="B52" s="26">
        <v>1572</v>
      </c>
      <c r="C52" s="34">
        <v>1658</v>
      </c>
      <c r="D52" s="35">
        <v>-86</v>
      </c>
    </row>
    <row r="53" spans="1:4" x14ac:dyDescent="0.4">
      <c r="A53" s="8" t="s">
        <v>7</v>
      </c>
      <c r="B53" s="27">
        <v>0</v>
      </c>
      <c r="C53" s="36">
        <v>0</v>
      </c>
      <c r="D53" s="37">
        <v>0</v>
      </c>
    </row>
    <row r="54" spans="1:4" x14ac:dyDescent="0.4">
      <c r="A54" s="8" t="s">
        <v>8</v>
      </c>
      <c r="B54" s="27">
        <v>0</v>
      </c>
      <c r="C54" s="36">
        <v>0</v>
      </c>
      <c r="D54" s="37">
        <v>0</v>
      </c>
    </row>
    <row r="55" spans="1:4" x14ac:dyDescent="0.4">
      <c r="A55" s="8" t="s">
        <v>9</v>
      </c>
      <c r="B55" s="27">
        <v>92</v>
      </c>
      <c r="C55" s="36">
        <v>24</v>
      </c>
      <c r="D55" s="37">
        <v>69</v>
      </c>
    </row>
    <row r="56" spans="1:4" x14ac:dyDescent="0.4">
      <c r="A56" s="8" t="s">
        <v>10</v>
      </c>
      <c r="B56" s="27">
        <v>1480</v>
      </c>
      <c r="C56" s="36">
        <v>1634</v>
      </c>
      <c r="D56" s="37">
        <v>-154</v>
      </c>
    </row>
    <row r="57" spans="1:4" x14ac:dyDescent="0.4">
      <c r="A57" s="8" t="s">
        <v>12</v>
      </c>
      <c r="B57" s="27">
        <v>0</v>
      </c>
      <c r="C57" s="36">
        <v>0</v>
      </c>
      <c r="D57" s="37">
        <v>0</v>
      </c>
    </row>
    <row r="58" spans="1:4" x14ac:dyDescent="0.4">
      <c r="A58" s="7" t="s">
        <v>13</v>
      </c>
      <c r="B58" s="26">
        <v>2140</v>
      </c>
      <c r="C58" s="34">
        <v>130</v>
      </c>
      <c r="D58" s="35">
        <v>2010</v>
      </c>
    </row>
    <row r="59" spans="1:4" x14ac:dyDescent="0.4">
      <c r="A59" s="8" t="s">
        <v>7</v>
      </c>
      <c r="B59" s="27">
        <v>0</v>
      </c>
      <c r="C59" s="36">
        <v>0</v>
      </c>
      <c r="D59" s="37">
        <v>0</v>
      </c>
    </row>
    <row r="60" spans="1:4" x14ac:dyDescent="0.4">
      <c r="A60" s="8" t="s">
        <v>8</v>
      </c>
      <c r="B60" s="27">
        <v>0</v>
      </c>
      <c r="C60" s="36">
        <v>53</v>
      </c>
      <c r="D60" s="37">
        <v>-53</v>
      </c>
    </row>
    <row r="61" spans="1:4" x14ac:dyDescent="0.4">
      <c r="A61" s="8" t="s">
        <v>9</v>
      </c>
      <c r="B61" s="27">
        <v>2114</v>
      </c>
      <c r="C61" s="36">
        <v>77</v>
      </c>
      <c r="D61" s="37">
        <v>2037</v>
      </c>
    </row>
    <row r="62" spans="1:4" x14ac:dyDescent="0.4">
      <c r="A62" s="8" t="s">
        <v>10</v>
      </c>
      <c r="B62" s="27">
        <v>26</v>
      </c>
      <c r="C62" s="36">
        <v>0</v>
      </c>
      <c r="D62" s="37">
        <v>26</v>
      </c>
    </row>
    <row r="63" spans="1:4" x14ac:dyDescent="0.4">
      <c r="A63" s="8" t="s">
        <v>15</v>
      </c>
      <c r="B63" s="27">
        <v>0</v>
      </c>
      <c r="C63" s="36">
        <v>0</v>
      </c>
      <c r="D63" s="37">
        <v>0</v>
      </c>
    </row>
    <row r="64" spans="1:4" x14ac:dyDescent="0.4">
      <c r="A64" s="4" t="s">
        <v>19</v>
      </c>
      <c r="B64" s="30">
        <v>4224</v>
      </c>
      <c r="C64" s="41">
        <v>1362</v>
      </c>
      <c r="D64" s="33">
        <v>2862</v>
      </c>
    </row>
    <row r="65" spans="1:4" x14ac:dyDescent="0.4">
      <c r="A65" s="9" t="s">
        <v>20</v>
      </c>
      <c r="B65" s="27">
        <v>3324</v>
      </c>
      <c r="C65" s="36">
        <v>608</v>
      </c>
      <c r="D65" s="37">
        <v>2716</v>
      </c>
    </row>
    <row r="66" spans="1:4" x14ac:dyDescent="0.4">
      <c r="A66" s="9" t="s">
        <v>21</v>
      </c>
      <c r="B66" s="27">
        <v>72</v>
      </c>
      <c r="C66" s="36">
        <v>189</v>
      </c>
      <c r="D66" s="37">
        <v>-117</v>
      </c>
    </row>
    <row r="67" spans="1:4" x14ac:dyDescent="0.4">
      <c r="A67" s="9" t="s">
        <v>22</v>
      </c>
      <c r="B67" s="27">
        <v>828</v>
      </c>
      <c r="C67" s="42">
        <v>565</v>
      </c>
      <c r="D67" s="43">
        <v>262</v>
      </c>
    </row>
    <row r="68" spans="1:4" x14ac:dyDescent="0.4">
      <c r="A68" s="10" t="s">
        <v>23</v>
      </c>
      <c r="B68" s="31">
        <v>14231</v>
      </c>
      <c r="C68" s="44">
        <v>8853</v>
      </c>
      <c r="D68" s="45">
        <v>5378</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34DC7-81FE-4357-807D-1018D2B3ABDA}">
  <sheetPr codeName="Sheet52">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448</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160141</v>
      </c>
      <c r="C8" s="32">
        <v>31157</v>
      </c>
      <c r="D8" s="33">
        <v>128984</v>
      </c>
    </row>
    <row r="9" spans="1:4" x14ac:dyDescent="0.4">
      <c r="A9" s="7" t="s">
        <v>6</v>
      </c>
      <c r="B9" s="26">
        <v>3309</v>
      </c>
      <c r="C9" s="34">
        <v>8845</v>
      </c>
      <c r="D9" s="35">
        <v>-5536</v>
      </c>
    </row>
    <row r="10" spans="1:4" x14ac:dyDescent="0.4">
      <c r="A10" s="8" t="s">
        <v>7</v>
      </c>
      <c r="B10" s="27">
        <v>0</v>
      </c>
      <c r="C10" s="36">
        <v>1044</v>
      </c>
      <c r="D10" s="37">
        <v>-1044</v>
      </c>
    </row>
    <row r="11" spans="1:4" x14ac:dyDescent="0.4">
      <c r="A11" s="8" t="s">
        <v>8</v>
      </c>
      <c r="B11" s="27">
        <v>38</v>
      </c>
      <c r="C11" s="36">
        <v>0</v>
      </c>
      <c r="D11" s="37">
        <v>38</v>
      </c>
    </row>
    <row r="12" spans="1:4" x14ac:dyDescent="0.4">
      <c r="A12" s="8" t="s">
        <v>9</v>
      </c>
      <c r="B12" s="27">
        <v>0</v>
      </c>
      <c r="C12" s="36">
        <v>0</v>
      </c>
      <c r="D12" s="37">
        <v>0</v>
      </c>
    </row>
    <row r="13" spans="1:4" x14ac:dyDescent="0.4">
      <c r="A13" s="8" t="s">
        <v>10</v>
      </c>
      <c r="B13" s="27">
        <v>102</v>
      </c>
      <c r="C13" s="36">
        <v>1487</v>
      </c>
      <c r="D13" s="37">
        <v>-1385</v>
      </c>
    </row>
    <row r="14" spans="1:4" x14ac:dyDescent="0.4">
      <c r="A14" s="8" t="s">
        <v>11</v>
      </c>
      <c r="B14" s="28" t="s">
        <v>279</v>
      </c>
      <c r="C14" s="38" t="s">
        <v>279</v>
      </c>
      <c r="D14" s="39" t="s">
        <v>279</v>
      </c>
    </row>
    <row r="15" spans="1:4" x14ac:dyDescent="0.4">
      <c r="A15" s="8" t="s">
        <v>12</v>
      </c>
      <c r="B15" s="29">
        <v>3169</v>
      </c>
      <c r="C15" s="36">
        <v>6314</v>
      </c>
      <c r="D15" s="37">
        <v>-3145</v>
      </c>
    </row>
    <row r="16" spans="1:4" x14ac:dyDescent="0.4">
      <c r="A16" s="7" t="s">
        <v>13</v>
      </c>
      <c r="B16" s="26">
        <v>156832</v>
      </c>
      <c r="C16" s="34">
        <v>22312</v>
      </c>
      <c r="D16" s="40">
        <v>134520</v>
      </c>
    </row>
    <row r="17" spans="1:4" x14ac:dyDescent="0.4">
      <c r="A17" s="8" t="s">
        <v>14</v>
      </c>
      <c r="B17" s="27">
        <v>0</v>
      </c>
      <c r="C17" s="36" t="s">
        <v>279</v>
      </c>
      <c r="D17" s="37">
        <v>0</v>
      </c>
    </row>
    <row r="18" spans="1:4" x14ac:dyDescent="0.4">
      <c r="A18" s="8" t="s">
        <v>7</v>
      </c>
      <c r="B18" s="27">
        <v>0</v>
      </c>
      <c r="C18" s="36" t="s">
        <v>279</v>
      </c>
      <c r="D18" s="37">
        <v>0</v>
      </c>
    </row>
    <row r="19" spans="1:4" x14ac:dyDescent="0.4">
      <c r="A19" s="8" t="s">
        <v>8</v>
      </c>
      <c r="B19" s="27">
        <v>101955</v>
      </c>
      <c r="C19" s="36">
        <v>0</v>
      </c>
      <c r="D19" s="37">
        <v>101955</v>
      </c>
    </row>
    <row r="20" spans="1:4" x14ac:dyDescent="0.4">
      <c r="A20" s="8" t="s">
        <v>9</v>
      </c>
      <c r="B20" s="27">
        <v>54780</v>
      </c>
      <c r="C20" s="36">
        <v>20729</v>
      </c>
      <c r="D20" s="37">
        <v>34051</v>
      </c>
    </row>
    <row r="21" spans="1:4" x14ac:dyDescent="0.4">
      <c r="A21" s="8" t="s">
        <v>10</v>
      </c>
      <c r="B21" s="27">
        <v>0</v>
      </c>
      <c r="C21" s="36">
        <v>0</v>
      </c>
      <c r="D21" s="37">
        <v>0</v>
      </c>
    </row>
    <row r="22" spans="1:4" x14ac:dyDescent="0.4">
      <c r="A22" s="8" t="s">
        <v>15</v>
      </c>
      <c r="B22" s="27">
        <v>97</v>
      </c>
      <c r="C22" s="36">
        <v>1583</v>
      </c>
      <c r="D22" s="37">
        <v>-1486</v>
      </c>
    </row>
    <row r="23" spans="1:4" x14ac:dyDescent="0.4">
      <c r="A23" s="4" t="s">
        <v>16</v>
      </c>
      <c r="B23" s="30">
        <v>28324</v>
      </c>
      <c r="C23" s="41">
        <v>178509</v>
      </c>
      <c r="D23" s="33">
        <v>-150185</v>
      </c>
    </row>
    <row r="24" spans="1:4" x14ac:dyDescent="0.4">
      <c r="A24" s="7" t="s">
        <v>6</v>
      </c>
      <c r="B24" s="26">
        <v>21126</v>
      </c>
      <c r="C24" s="34">
        <v>41778</v>
      </c>
      <c r="D24" s="35">
        <v>-20652</v>
      </c>
    </row>
    <row r="25" spans="1:4" x14ac:dyDescent="0.4">
      <c r="A25" s="8" t="s">
        <v>7</v>
      </c>
      <c r="B25" s="27">
        <v>21125</v>
      </c>
      <c r="C25" s="36">
        <v>25842</v>
      </c>
      <c r="D25" s="37">
        <v>-4717</v>
      </c>
    </row>
    <row r="26" spans="1:4" x14ac:dyDescent="0.4">
      <c r="A26" s="8" t="s">
        <v>8</v>
      </c>
      <c r="B26" s="27">
        <v>0</v>
      </c>
      <c r="C26" s="36">
        <v>15919</v>
      </c>
      <c r="D26" s="37">
        <v>-15919</v>
      </c>
    </row>
    <row r="27" spans="1:4" x14ac:dyDescent="0.4">
      <c r="A27" s="8" t="s">
        <v>9</v>
      </c>
      <c r="B27" s="27">
        <v>0</v>
      </c>
      <c r="C27" s="36">
        <v>0</v>
      </c>
      <c r="D27" s="37">
        <v>0</v>
      </c>
    </row>
    <row r="28" spans="1:4" x14ac:dyDescent="0.4">
      <c r="A28" s="8" t="s">
        <v>10</v>
      </c>
      <c r="B28" s="27">
        <v>0</v>
      </c>
      <c r="C28" s="36" t="s">
        <v>279</v>
      </c>
      <c r="D28" s="37">
        <v>0</v>
      </c>
    </row>
    <row r="29" spans="1:4" x14ac:dyDescent="0.4">
      <c r="A29" s="8" t="s">
        <v>11</v>
      </c>
      <c r="B29" s="28" t="s">
        <v>279</v>
      </c>
      <c r="C29" s="38" t="s">
        <v>279</v>
      </c>
      <c r="D29" s="39" t="s">
        <v>279</v>
      </c>
    </row>
    <row r="30" spans="1:4" x14ac:dyDescent="0.4">
      <c r="A30" s="8" t="s">
        <v>12</v>
      </c>
      <c r="B30" s="27">
        <v>1</v>
      </c>
      <c r="C30" s="36">
        <v>17</v>
      </c>
      <c r="D30" s="37">
        <v>-16</v>
      </c>
    </row>
    <row r="31" spans="1:4" x14ac:dyDescent="0.4">
      <c r="A31" s="7" t="s">
        <v>13</v>
      </c>
      <c r="B31" s="26">
        <v>7198</v>
      </c>
      <c r="C31" s="34">
        <v>136731</v>
      </c>
      <c r="D31" s="35">
        <v>-129533</v>
      </c>
    </row>
    <row r="32" spans="1:4" x14ac:dyDescent="0.4">
      <c r="A32" s="8" t="s">
        <v>14</v>
      </c>
      <c r="B32" s="27">
        <v>7198</v>
      </c>
      <c r="C32" s="36">
        <v>5838</v>
      </c>
      <c r="D32" s="37">
        <v>1360</v>
      </c>
    </row>
    <row r="33" spans="1:4" x14ac:dyDescent="0.4">
      <c r="A33" s="8" t="s">
        <v>7</v>
      </c>
      <c r="B33" s="27">
        <v>0</v>
      </c>
      <c r="C33" s="36">
        <v>1455</v>
      </c>
      <c r="D33" s="37">
        <v>-1455</v>
      </c>
    </row>
    <row r="34" spans="1:4" x14ac:dyDescent="0.4">
      <c r="A34" s="8" t="s">
        <v>8</v>
      </c>
      <c r="B34" s="27">
        <v>0</v>
      </c>
      <c r="C34" s="36">
        <v>129438</v>
      </c>
      <c r="D34" s="37">
        <v>-129438</v>
      </c>
    </row>
    <row r="35" spans="1:4" x14ac:dyDescent="0.4">
      <c r="A35" s="8" t="s">
        <v>9</v>
      </c>
      <c r="B35" s="27">
        <v>0</v>
      </c>
      <c r="C35" s="36">
        <v>0</v>
      </c>
      <c r="D35" s="37">
        <v>0</v>
      </c>
    </row>
    <row r="36" spans="1:4" x14ac:dyDescent="0.4">
      <c r="A36" s="8" t="s">
        <v>10</v>
      </c>
      <c r="B36" s="27">
        <v>0</v>
      </c>
      <c r="C36" s="36" t="s">
        <v>279</v>
      </c>
      <c r="D36" s="37">
        <v>0</v>
      </c>
    </row>
    <row r="37" spans="1:4" x14ac:dyDescent="0.4">
      <c r="A37" s="8" t="s">
        <v>15</v>
      </c>
      <c r="B37" s="27">
        <v>0</v>
      </c>
      <c r="C37" s="36">
        <v>0</v>
      </c>
      <c r="D37" s="37">
        <v>0</v>
      </c>
    </row>
    <row r="38" spans="1:4" x14ac:dyDescent="0.4">
      <c r="A38" s="4" t="s">
        <v>17</v>
      </c>
      <c r="B38" s="30">
        <v>96203</v>
      </c>
      <c r="C38" s="41">
        <v>91541</v>
      </c>
      <c r="D38" s="33">
        <v>4662</v>
      </c>
    </row>
    <row r="39" spans="1:4" x14ac:dyDescent="0.4">
      <c r="A39" s="7" t="s">
        <v>6</v>
      </c>
      <c r="B39" s="26">
        <v>23326</v>
      </c>
      <c r="C39" s="34">
        <v>57914</v>
      </c>
      <c r="D39" s="35">
        <v>-34588</v>
      </c>
    </row>
    <row r="40" spans="1:4" x14ac:dyDescent="0.4">
      <c r="A40" s="8" t="s">
        <v>7</v>
      </c>
      <c r="B40" s="27">
        <v>21123</v>
      </c>
      <c r="C40" s="36">
        <v>43534</v>
      </c>
      <c r="D40" s="37">
        <v>-22411</v>
      </c>
    </row>
    <row r="41" spans="1:4" x14ac:dyDescent="0.4">
      <c r="A41" s="8" t="s">
        <v>8</v>
      </c>
      <c r="B41" s="27">
        <v>0</v>
      </c>
      <c r="C41" s="36">
        <v>7765</v>
      </c>
      <c r="D41" s="37">
        <v>-7765</v>
      </c>
    </row>
    <row r="42" spans="1:4" x14ac:dyDescent="0.4">
      <c r="A42" s="8" t="s">
        <v>9</v>
      </c>
      <c r="B42" s="27">
        <v>1268</v>
      </c>
      <c r="C42" s="36">
        <v>1931</v>
      </c>
      <c r="D42" s="37">
        <v>-663</v>
      </c>
    </row>
    <row r="43" spans="1:4" x14ac:dyDescent="0.4">
      <c r="A43" s="8" t="s">
        <v>10</v>
      </c>
      <c r="B43" s="27">
        <v>0</v>
      </c>
      <c r="C43" s="36" t="s">
        <v>279</v>
      </c>
      <c r="D43" s="37">
        <v>0</v>
      </c>
    </row>
    <row r="44" spans="1:4" x14ac:dyDescent="0.4">
      <c r="A44" s="8" t="s">
        <v>12</v>
      </c>
      <c r="B44" s="27">
        <v>935</v>
      </c>
      <c r="C44" s="36">
        <v>4684</v>
      </c>
      <c r="D44" s="37">
        <v>-3749</v>
      </c>
    </row>
    <row r="45" spans="1:4" x14ac:dyDescent="0.4">
      <c r="A45" s="7" t="s">
        <v>13</v>
      </c>
      <c r="B45" s="26">
        <v>72877</v>
      </c>
      <c r="C45" s="34">
        <v>33627</v>
      </c>
      <c r="D45" s="35">
        <v>39250</v>
      </c>
    </row>
    <row r="46" spans="1:4" x14ac:dyDescent="0.4">
      <c r="A46" s="8" t="s">
        <v>7</v>
      </c>
      <c r="B46" s="27">
        <v>3316</v>
      </c>
      <c r="C46" s="36">
        <v>672</v>
      </c>
      <c r="D46" s="37">
        <v>2644</v>
      </c>
    </row>
    <row r="47" spans="1:4" x14ac:dyDescent="0.4">
      <c r="A47" s="8" t="s">
        <v>8</v>
      </c>
      <c r="B47" s="27">
        <v>34467</v>
      </c>
      <c r="C47" s="36">
        <v>25145</v>
      </c>
      <c r="D47" s="37">
        <v>9322</v>
      </c>
    </row>
    <row r="48" spans="1:4" x14ac:dyDescent="0.4">
      <c r="A48" s="8" t="s">
        <v>9</v>
      </c>
      <c r="B48" s="27">
        <v>35040</v>
      </c>
      <c r="C48" s="36">
        <v>7702</v>
      </c>
      <c r="D48" s="37">
        <v>27338</v>
      </c>
    </row>
    <row r="49" spans="1:4" x14ac:dyDescent="0.4">
      <c r="A49" s="8" t="s">
        <v>10</v>
      </c>
      <c r="B49" s="27">
        <v>0</v>
      </c>
      <c r="C49" s="36" t="s">
        <v>279</v>
      </c>
      <c r="D49" s="37">
        <v>0</v>
      </c>
    </row>
    <row r="50" spans="1:4" x14ac:dyDescent="0.4">
      <c r="A50" s="8" t="s">
        <v>15</v>
      </c>
      <c r="B50" s="27">
        <v>54</v>
      </c>
      <c r="C50" s="36">
        <v>108</v>
      </c>
      <c r="D50" s="37">
        <v>-54</v>
      </c>
    </row>
    <row r="51" spans="1:4" x14ac:dyDescent="0.4">
      <c r="A51" s="4" t="s">
        <v>18</v>
      </c>
      <c r="B51" s="30">
        <v>104052</v>
      </c>
      <c r="C51" s="41">
        <v>71359</v>
      </c>
      <c r="D51" s="33">
        <v>32693</v>
      </c>
    </row>
    <row r="52" spans="1:4" x14ac:dyDescent="0.4">
      <c r="A52" s="7" t="s">
        <v>6</v>
      </c>
      <c r="B52" s="26">
        <v>40355</v>
      </c>
      <c r="C52" s="34">
        <v>46104</v>
      </c>
      <c r="D52" s="35">
        <v>-5749</v>
      </c>
    </row>
    <row r="53" spans="1:4" x14ac:dyDescent="0.4">
      <c r="A53" s="8" t="s">
        <v>7</v>
      </c>
      <c r="B53" s="27">
        <v>0</v>
      </c>
      <c r="C53" s="36">
        <v>8673</v>
      </c>
      <c r="D53" s="37">
        <v>-8673</v>
      </c>
    </row>
    <row r="54" spans="1:4" x14ac:dyDescent="0.4">
      <c r="A54" s="8" t="s">
        <v>8</v>
      </c>
      <c r="B54" s="27">
        <v>3</v>
      </c>
      <c r="C54" s="36">
        <v>1661</v>
      </c>
      <c r="D54" s="37">
        <v>-1658</v>
      </c>
    </row>
    <row r="55" spans="1:4" x14ac:dyDescent="0.4">
      <c r="A55" s="8" t="s">
        <v>9</v>
      </c>
      <c r="B55" s="27">
        <v>7311</v>
      </c>
      <c r="C55" s="36">
        <v>2325</v>
      </c>
      <c r="D55" s="37">
        <v>4986</v>
      </c>
    </row>
    <row r="56" spans="1:4" x14ac:dyDescent="0.4">
      <c r="A56" s="8" t="s">
        <v>10</v>
      </c>
      <c r="B56" s="27">
        <v>31098</v>
      </c>
      <c r="C56" s="36">
        <v>30171</v>
      </c>
      <c r="D56" s="37">
        <v>927</v>
      </c>
    </row>
    <row r="57" spans="1:4" x14ac:dyDescent="0.4">
      <c r="A57" s="8" t="s">
        <v>12</v>
      </c>
      <c r="B57" s="27">
        <v>1943</v>
      </c>
      <c r="C57" s="36">
        <v>3274</v>
      </c>
      <c r="D57" s="37">
        <v>-1331</v>
      </c>
    </row>
    <row r="58" spans="1:4" x14ac:dyDescent="0.4">
      <c r="A58" s="7" t="s">
        <v>13</v>
      </c>
      <c r="B58" s="26">
        <v>63697</v>
      </c>
      <c r="C58" s="34">
        <v>25255</v>
      </c>
      <c r="D58" s="35">
        <v>38442</v>
      </c>
    </row>
    <row r="59" spans="1:4" x14ac:dyDescent="0.4">
      <c r="A59" s="8" t="s">
        <v>7</v>
      </c>
      <c r="B59" s="27">
        <v>0</v>
      </c>
      <c r="C59" s="36" t="s">
        <v>279</v>
      </c>
      <c r="D59" s="37">
        <v>0</v>
      </c>
    </row>
    <row r="60" spans="1:4" x14ac:dyDescent="0.4">
      <c r="A60" s="8" t="s">
        <v>8</v>
      </c>
      <c r="B60" s="27">
        <v>6976</v>
      </c>
      <c r="C60" s="36">
        <v>15645</v>
      </c>
      <c r="D60" s="37">
        <v>-8669</v>
      </c>
    </row>
    <row r="61" spans="1:4" x14ac:dyDescent="0.4">
      <c r="A61" s="8" t="s">
        <v>9</v>
      </c>
      <c r="B61" s="27">
        <v>55102</v>
      </c>
      <c r="C61" s="36">
        <v>2240</v>
      </c>
      <c r="D61" s="37">
        <v>52862</v>
      </c>
    </row>
    <row r="62" spans="1:4" x14ac:dyDescent="0.4">
      <c r="A62" s="8" t="s">
        <v>10</v>
      </c>
      <c r="B62" s="27">
        <v>0</v>
      </c>
      <c r="C62" s="36">
        <v>0</v>
      </c>
      <c r="D62" s="37">
        <v>0</v>
      </c>
    </row>
    <row r="63" spans="1:4" x14ac:dyDescent="0.4">
      <c r="A63" s="8" t="s">
        <v>15</v>
      </c>
      <c r="B63" s="27">
        <v>1619</v>
      </c>
      <c r="C63" s="36">
        <v>7370</v>
      </c>
      <c r="D63" s="37">
        <v>-5751</v>
      </c>
    </row>
    <row r="64" spans="1:4" x14ac:dyDescent="0.4">
      <c r="A64" s="4" t="s">
        <v>19</v>
      </c>
      <c r="B64" s="30">
        <v>143315</v>
      </c>
      <c r="C64" s="41">
        <v>87547</v>
      </c>
      <c r="D64" s="33">
        <v>55768</v>
      </c>
    </row>
    <row r="65" spans="1:4" x14ac:dyDescent="0.4">
      <c r="A65" s="9" t="s">
        <v>20</v>
      </c>
      <c r="B65" s="27">
        <v>79694</v>
      </c>
      <c r="C65" s="36">
        <v>16538</v>
      </c>
      <c r="D65" s="37">
        <v>63156</v>
      </c>
    </row>
    <row r="66" spans="1:4" x14ac:dyDescent="0.4">
      <c r="A66" s="9" t="s">
        <v>21</v>
      </c>
      <c r="B66" s="27">
        <v>4373</v>
      </c>
      <c r="C66" s="36">
        <v>25224</v>
      </c>
      <c r="D66" s="37">
        <v>-20851</v>
      </c>
    </row>
    <row r="67" spans="1:4" x14ac:dyDescent="0.4">
      <c r="A67" s="9" t="s">
        <v>22</v>
      </c>
      <c r="B67" s="27">
        <v>59248</v>
      </c>
      <c r="C67" s="42">
        <v>45785</v>
      </c>
      <c r="D67" s="43">
        <v>13463</v>
      </c>
    </row>
    <row r="68" spans="1:4" x14ac:dyDescent="0.4">
      <c r="A68" s="10" t="s">
        <v>23</v>
      </c>
      <c r="B68" s="31">
        <v>532035</v>
      </c>
      <c r="C68" s="44">
        <v>460113</v>
      </c>
      <c r="D68" s="45">
        <v>71922</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E6692-5823-4D28-845A-A769891EC390}">
  <sheetPr codeName="Sheet53">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447</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162260</v>
      </c>
      <c r="C8" s="32">
        <v>30463</v>
      </c>
      <c r="D8" s="33">
        <v>131797</v>
      </c>
    </row>
    <row r="9" spans="1:4" x14ac:dyDescent="0.4">
      <c r="A9" s="7" t="s">
        <v>6</v>
      </c>
      <c r="B9" s="26">
        <v>12809</v>
      </c>
      <c r="C9" s="34">
        <v>16721</v>
      </c>
      <c r="D9" s="35">
        <v>-3912</v>
      </c>
    </row>
    <row r="10" spans="1:4" x14ac:dyDescent="0.4">
      <c r="A10" s="8" t="s">
        <v>7</v>
      </c>
      <c r="B10" s="27">
        <v>179</v>
      </c>
      <c r="C10" s="36">
        <v>15622</v>
      </c>
      <c r="D10" s="37">
        <v>-15442</v>
      </c>
    </row>
    <row r="11" spans="1:4" x14ac:dyDescent="0.4">
      <c r="A11" s="8" t="s">
        <v>8</v>
      </c>
      <c r="B11" s="27">
        <v>7422</v>
      </c>
      <c r="C11" s="36">
        <v>1</v>
      </c>
      <c r="D11" s="37">
        <v>7421</v>
      </c>
    </row>
    <row r="12" spans="1:4" x14ac:dyDescent="0.4">
      <c r="A12" s="8" t="s">
        <v>9</v>
      </c>
      <c r="B12" s="27">
        <v>25</v>
      </c>
      <c r="C12" s="36">
        <v>69</v>
      </c>
      <c r="D12" s="37">
        <v>-45</v>
      </c>
    </row>
    <row r="13" spans="1:4" x14ac:dyDescent="0.4">
      <c r="A13" s="8" t="s">
        <v>10</v>
      </c>
      <c r="B13" s="27">
        <v>12</v>
      </c>
      <c r="C13" s="36">
        <v>567</v>
      </c>
      <c r="D13" s="37">
        <v>-556</v>
      </c>
    </row>
    <row r="14" spans="1:4" x14ac:dyDescent="0.4">
      <c r="A14" s="8" t="s">
        <v>11</v>
      </c>
      <c r="B14" s="28" t="s">
        <v>279</v>
      </c>
      <c r="C14" s="38" t="s">
        <v>279</v>
      </c>
      <c r="D14" s="39" t="s">
        <v>279</v>
      </c>
    </row>
    <row r="15" spans="1:4" x14ac:dyDescent="0.4">
      <c r="A15" s="8" t="s">
        <v>12</v>
      </c>
      <c r="B15" s="29">
        <v>5171</v>
      </c>
      <c r="C15" s="36">
        <v>462</v>
      </c>
      <c r="D15" s="37">
        <v>4709</v>
      </c>
    </row>
    <row r="16" spans="1:4" x14ac:dyDescent="0.4">
      <c r="A16" s="7" t="s">
        <v>13</v>
      </c>
      <c r="B16" s="26">
        <v>149451</v>
      </c>
      <c r="C16" s="34">
        <v>13742</v>
      </c>
      <c r="D16" s="40">
        <v>135709</v>
      </c>
    </row>
    <row r="17" spans="1:4" x14ac:dyDescent="0.4">
      <c r="A17" s="8" t="s">
        <v>14</v>
      </c>
      <c r="B17" s="27">
        <v>0</v>
      </c>
      <c r="C17" s="36" t="s">
        <v>279</v>
      </c>
      <c r="D17" s="37">
        <v>0</v>
      </c>
    </row>
    <row r="18" spans="1:4" x14ac:dyDescent="0.4">
      <c r="A18" s="8" t="s">
        <v>7</v>
      </c>
      <c r="B18" s="27">
        <v>0</v>
      </c>
      <c r="C18" s="36">
        <v>1</v>
      </c>
      <c r="D18" s="37">
        <v>-1</v>
      </c>
    </row>
    <row r="19" spans="1:4" x14ac:dyDescent="0.4">
      <c r="A19" s="8" t="s">
        <v>8</v>
      </c>
      <c r="B19" s="27">
        <v>78019</v>
      </c>
      <c r="C19" s="36">
        <v>11748</v>
      </c>
      <c r="D19" s="37">
        <v>66271</v>
      </c>
    </row>
    <row r="20" spans="1:4" x14ac:dyDescent="0.4">
      <c r="A20" s="8" t="s">
        <v>9</v>
      </c>
      <c r="B20" s="27">
        <v>71432</v>
      </c>
      <c r="C20" s="36">
        <v>1992</v>
      </c>
      <c r="D20" s="37">
        <v>69440</v>
      </c>
    </row>
    <row r="21" spans="1:4" x14ac:dyDescent="0.4">
      <c r="A21" s="8" t="s">
        <v>10</v>
      </c>
      <c r="B21" s="27">
        <v>0</v>
      </c>
      <c r="C21" s="36">
        <v>0</v>
      </c>
      <c r="D21" s="37">
        <v>0</v>
      </c>
    </row>
    <row r="22" spans="1:4" x14ac:dyDescent="0.4">
      <c r="A22" s="8" t="s">
        <v>15</v>
      </c>
      <c r="B22" s="27">
        <v>0</v>
      </c>
      <c r="C22" s="36">
        <v>0</v>
      </c>
      <c r="D22" s="37">
        <v>0</v>
      </c>
    </row>
    <row r="23" spans="1:4" x14ac:dyDescent="0.4">
      <c r="A23" s="4" t="s">
        <v>16</v>
      </c>
      <c r="B23" s="30">
        <v>137404</v>
      </c>
      <c r="C23" s="41">
        <v>108452</v>
      </c>
      <c r="D23" s="33">
        <v>28952</v>
      </c>
    </row>
    <row r="24" spans="1:4" x14ac:dyDescent="0.4">
      <c r="A24" s="7" t="s">
        <v>6</v>
      </c>
      <c r="B24" s="26">
        <v>133565</v>
      </c>
      <c r="C24" s="34">
        <v>83530</v>
      </c>
      <c r="D24" s="35">
        <v>50035</v>
      </c>
    </row>
    <row r="25" spans="1:4" x14ac:dyDescent="0.4">
      <c r="A25" s="8" t="s">
        <v>7</v>
      </c>
      <c r="B25" s="27">
        <v>133565</v>
      </c>
      <c r="C25" s="36">
        <v>77961</v>
      </c>
      <c r="D25" s="37">
        <v>55603</v>
      </c>
    </row>
    <row r="26" spans="1:4" x14ac:dyDescent="0.4">
      <c r="A26" s="8" t="s">
        <v>8</v>
      </c>
      <c r="B26" s="27">
        <v>0</v>
      </c>
      <c r="C26" s="36">
        <v>3464</v>
      </c>
      <c r="D26" s="37">
        <v>-3464</v>
      </c>
    </row>
    <row r="27" spans="1:4" x14ac:dyDescent="0.4">
      <c r="A27" s="8" t="s">
        <v>9</v>
      </c>
      <c r="B27" s="27">
        <v>0</v>
      </c>
      <c r="C27" s="36">
        <v>0</v>
      </c>
      <c r="D27" s="37">
        <v>0</v>
      </c>
    </row>
    <row r="28" spans="1:4" x14ac:dyDescent="0.4">
      <c r="A28" s="8" t="s">
        <v>10</v>
      </c>
      <c r="B28" s="27">
        <v>0</v>
      </c>
      <c r="C28" s="36">
        <v>0</v>
      </c>
      <c r="D28" s="37">
        <v>0</v>
      </c>
    </row>
    <row r="29" spans="1:4" x14ac:dyDescent="0.4">
      <c r="A29" s="8" t="s">
        <v>11</v>
      </c>
      <c r="B29" s="28" t="s">
        <v>279</v>
      </c>
      <c r="C29" s="38">
        <v>2104</v>
      </c>
      <c r="D29" s="39">
        <v>-2104</v>
      </c>
    </row>
    <row r="30" spans="1:4" x14ac:dyDescent="0.4">
      <c r="A30" s="8" t="s">
        <v>12</v>
      </c>
      <c r="B30" s="27">
        <v>0</v>
      </c>
      <c r="C30" s="36">
        <v>0</v>
      </c>
      <c r="D30" s="37">
        <v>0</v>
      </c>
    </row>
    <row r="31" spans="1:4" x14ac:dyDescent="0.4">
      <c r="A31" s="7" t="s">
        <v>13</v>
      </c>
      <c r="B31" s="26">
        <v>3839</v>
      </c>
      <c r="C31" s="34">
        <v>24923</v>
      </c>
      <c r="D31" s="35">
        <v>-21083</v>
      </c>
    </row>
    <row r="32" spans="1:4" x14ac:dyDescent="0.4">
      <c r="A32" s="8" t="s">
        <v>14</v>
      </c>
      <c r="B32" s="27">
        <v>3839</v>
      </c>
      <c r="C32" s="36">
        <v>3905</v>
      </c>
      <c r="D32" s="37">
        <v>-66</v>
      </c>
    </row>
    <row r="33" spans="1:4" x14ac:dyDescent="0.4">
      <c r="A33" s="8" t="s">
        <v>7</v>
      </c>
      <c r="B33" s="27">
        <v>0</v>
      </c>
      <c r="C33" s="36">
        <v>721</v>
      </c>
      <c r="D33" s="37">
        <v>-721</v>
      </c>
    </row>
    <row r="34" spans="1:4" x14ac:dyDescent="0.4">
      <c r="A34" s="8" t="s">
        <v>8</v>
      </c>
      <c r="B34" s="27">
        <v>0</v>
      </c>
      <c r="C34" s="36">
        <v>19932</v>
      </c>
      <c r="D34" s="37">
        <v>-19932</v>
      </c>
    </row>
    <row r="35" spans="1:4" x14ac:dyDescent="0.4">
      <c r="A35" s="8" t="s">
        <v>9</v>
      </c>
      <c r="B35" s="27">
        <v>0</v>
      </c>
      <c r="C35" s="36">
        <v>364</v>
      </c>
      <c r="D35" s="37">
        <v>-364</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98350</v>
      </c>
      <c r="C38" s="41">
        <v>116586</v>
      </c>
      <c r="D38" s="33">
        <v>-18236</v>
      </c>
    </row>
    <row r="39" spans="1:4" x14ac:dyDescent="0.4">
      <c r="A39" s="7" t="s">
        <v>6</v>
      </c>
      <c r="B39" s="26">
        <v>53277</v>
      </c>
      <c r="C39" s="34">
        <v>20591</v>
      </c>
      <c r="D39" s="35">
        <v>32686</v>
      </c>
    </row>
    <row r="40" spans="1:4" x14ac:dyDescent="0.4">
      <c r="A40" s="8" t="s">
        <v>7</v>
      </c>
      <c r="B40" s="27">
        <v>45574</v>
      </c>
      <c r="C40" s="36">
        <v>9817</v>
      </c>
      <c r="D40" s="37">
        <v>35758</v>
      </c>
    </row>
    <row r="41" spans="1:4" x14ac:dyDescent="0.4">
      <c r="A41" s="8" t="s">
        <v>8</v>
      </c>
      <c r="B41" s="27">
        <v>0</v>
      </c>
      <c r="C41" s="36">
        <v>8762</v>
      </c>
      <c r="D41" s="37">
        <v>-8762</v>
      </c>
    </row>
    <row r="42" spans="1:4" x14ac:dyDescent="0.4">
      <c r="A42" s="8" t="s">
        <v>9</v>
      </c>
      <c r="B42" s="27">
        <v>0</v>
      </c>
      <c r="C42" s="36">
        <v>1270</v>
      </c>
      <c r="D42" s="37">
        <v>-1270</v>
      </c>
    </row>
    <row r="43" spans="1:4" x14ac:dyDescent="0.4">
      <c r="A43" s="8" t="s">
        <v>10</v>
      </c>
      <c r="B43" s="27">
        <v>0</v>
      </c>
      <c r="C43" s="36">
        <v>0</v>
      </c>
      <c r="D43" s="37">
        <v>0</v>
      </c>
    </row>
    <row r="44" spans="1:4" x14ac:dyDescent="0.4">
      <c r="A44" s="8" t="s">
        <v>12</v>
      </c>
      <c r="B44" s="27">
        <v>7702</v>
      </c>
      <c r="C44" s="36">
        <v>742</v>
      </c>
      <c r="D44" s="37">
        <v>6961</v>
      </c>
    </row>
    <row r="45" spans="1:4" x14ac:dyDescent="0.4">
      <c r="A45" s="7" t="s">
        <v>13</v>
      </c>
      <c r="B45" s="26">
        <v>45073</v>
      </c>
      <c r="C45" s="34">
        <v>95995</v>
      </c>
      <c r="D45" s="35">
        <v>-50922</v>
      </c>
    </row>
    <row r="46" spans="1:4" x14ac:dyDescent="0.4">
      <c r="A46" s="8" t="s">
        <v>7</v>
      </c>
      <c r="B46" s="27">
        <v>18983</v>
      </c>
      <c r="C46" s="36">
        <v>5085</v>
      </c>
      <c r="D46" s="37">
        <v>13898</v>
      </c>
    </row>
    <row r="47" spans="1:4" x14ac:dyDescent="0.4">
      <c r="A47" s="8" t="s">
        <v>8</v>
      </c>
      <c r="B47" s="27">
        <v>26090</v>
      </c>
      <c r="C47" s="36">
        <v>78956</v>
      </c>
      <c r="D47" s="37">
        <v>-52867</v>
      </c>
    </row>
    <row r="48" spans="1:4" x14ac:dyDescent="0.4">
      <c r="A48" s="8" t="s">
        <v>9</v>
      </c>
      <c r="B48" s="27">
        <v>0</v>
      </c>
      <c r="C48" s="36">
        <v>11939</v>
      </c>
      <c r="D48" s="37">
        <v>-11939</v>
      </c>
    </row>
    <row r="49" spans="1:4" x14ac:dyDescent="0.4">
      <c r="A49" s="8" t="s">
        <v>10</v>
      </c>
      <c r="B49" s="27">
        <v>0</v>
      </c>
      <c r="C49" s="36">
        <v>0</v>
      </c>
      <c r="D49" s="37">
        <v>0</v>
      </c>
    </row>
    <row r="50" spans="1:4" x14ac:dyDescent="0.4">
      <c r="A50" s="8" t="s">
        <v>15</v>
      </c>
      <c r="B50" s="27">
        <v>0</v>
      </c>
      <c r="C50" s="36">
        <v>14</v>
      </c>
      <c r="D50" s="37">
        <v>-14</v>
      </c>
    </row>
    <row r="51" spans="1:4" x14ac:dyDescent="0.4">
      <c r="A51" s="4" t="s">
        <v>18</v>
      </c>
      <c r="B51" s="30">
        <v>69706</v>
      </c>
      <c r="C51" s="41">
        <v>87866</v>
      </c>
      <c r="D51" s="33">
        <v>-18160</v>
      </c>
    </row>
    <row r="52" spans="1:4" x14ac:dyDescent="0.4">
      <c r="A52" s="7" t="s">
        <v>6</v>
      </c>
      <c r="B52" s="26">
        <v>18958</v>
      </c>
      <c r="C52" s="34">
        <v>16675</v>
      </c>
      <c r="D52" s="35">
        <v>2283</v>
      </c>
    </row>
    <row r="53" spans="1:4" x14ac:dyDescent="0.4">
      <c r="A53" s="8" t="s">
        <v>7</v>
      </c>
      <c r="B53" s="27">
        <v>0</v>
      </c>
      <c r="C53" s="36">
        <v>5869</v>
      </c>
      <c r="D53" s="37">
        <v>-5869</v>
      </c>
    </row>
    <row r="54" spans="1:4" x14ac:dyDescent="0.4">
      <c r="A54" s="8" t="s">
        <v>8</v>
      </c>
      <c r="B54" s="27">
        <v>758</v>
      </c>
      <c r="C54" s="36">
        <v>2895</v>
      </c>
      <c r="D54" s="37">
        <v>-2137</v>
      </c>
    </row>
    <row r="55" spans="1:4" x14ac:dyDescent="0.4">
      <c r="A55" s="8" t="s">
        <v>9</v>
      </c>
      <c r="B55" s="27">
        <v>3473</v>
      </c>
      <c r="C55" s="36">
        <v>241</v>
      </c>
      <c r="D55" s="37">
        <v>3231</v>
      </c>
    </row>
    <row r="56" spans="1:4" x14ac:dyDescent="0.4">
      <c r="A56" s="8" t="s">
        <v>10</v>
      </c>
      <c r="B56" s="27">
        <v>13914</v>
      </c>
      <c r="C56" s="36">
        <v>7589</v>
      </c>
      <c r="D56" s="37">
        <v>6325</v>
      </c>
    </row>
    <row r="57" spans="1:4" x14ac:dyDescent="0.4">
      <c r="A57" s="8" t="s">
        <v>12</v>
      </c>
      <c r="B57" s="27">
        <v>813</v>
      </c>
      <c r="C57" s="36">
        <v>81</v>
      </c>
      <c r="D57" s="37">
        <v>733</v>
      </c>
    </row>
    <row r="58" spans="1:4" x14ac:dyDescent="0.4">
      <c r="A58" s="7" t="s">
        <v>13</v>
      </c>
      <c r="B58" s="26">
        <v>50748</v>
      </c>
      <c r="C58" s="34">
        <v>71191</v>
      </c>
      <c r="D58" s="35">
        <v>-20443</v>
      </c>
    </row>
    <row r="59" spans="1:4" x14ac:dyDescent="0.4">
      <c r="A59" s="8" t="s">
        <v>7</v>
      </c>
      <c r="B59" s="27">
        <v>0</v>
      </c>
      <c r="C59" s="36">
        <v>11565</v>
      </c>
      <c r="D59" s="37">
        <v>-11565</v>
      </c>
    </row>
    <row r="60" spans="1:4" x14ac:dyDescent="0.4">
      <c r="A60" s="8" t="s">
        <v>8</v>
      </c>
      <c r="B60" s="27">
        <v>28069</v>
      </c>
      <c r="C60" s="36">
        <v>58302</v>
      </c>
      <c r="D60" s="37">
        <v>-30233</v>
      </c>
    </row>
    <row r="61" spans="1:4" x14ac:dyDescent="0.4">
      <c r="A61" s="8" t="s">
        <v>9</v>
      </c>
      <c r="B61" s="27">
        <v>20771</v>
      </c>
      <c r="C61" s="36">
        <v>226</v>
      </c>
      <c r="D61" s="37">
        <v>20545</v>
      </c>
    </row>
    <row r="62" spans="1:4" x14ac:dyDescent="0.4">
      <c r="A62" s="8" t="s">
        <v>10</v>
      </c>
      <c r="B62" s="27">
        <v>0</v>
      </c>
      <c r="C62" s="36">
        <v>0</v>
      </c>
      <c r="D62" s="37">
        <v>0</v>
      </c>
    </row>
    <row r="63" spans="1:4" x14ac:dyDescent="0.4">
      <c r="A63" s="8" t="s">
        <v>15</v>
      </c>
      <c r="B63" s="27">
        <v>1907</v>
      </c>
      <c r="C63" s="36">
        <v>1097</v>
      </c>
      <c r="D63" s="37">
        <v>810</v>
      </c>
    </row>
    <row r="64" spans="1:4" x14ac:dyDescent="0.4">
      <c r="A64" s="4" t="s">
        <v>19</v>
      </c>
      <c r="B64" s="30">
        <v>58393</v>
      </c>
      <c r="C64" s="41">
        <v>34279</v>
      </c>
      <c r="D64" s="33">
        <v>24114</v>
      </c>
    </row>
    <row r="65" spans="1:4" x14ac:dyDescent="0.4">
      <c r="A65" s="9" t="s">
        <v>20</v>
      </c>
      <c r="B65" s="27">
        <v>7644</v>
      </c>
      <c r="C65" s="36">
        <v>5913</v>
      </c>
      <c r="D65" s="37">
        <v>1731</v>
      </c>
    </row>
    <row r="66" spans="1:4" x14ac:dyDescent="0.4">
      <c r="A66" s="9" t="s">
        <v>21</v>
      </c>
      <c r="B66" s="27">
        <v>40202</v>
      </c>
      <c r="C66" s="36">
        <v>15586</v>
      </c>
      <c r="D66" s="37">
        <v>24616</v>
      </c>
    </row>
    <row r="67" spans="1:4" x14ac:dyDescent="0.4">
      <c r="A67" s="9" t="s">
        <v>22</v>
      </c>
      <c r="B67" s="27">
        <v>10547</v>
      </c>
      <c r="C67" s="42">
        <v>12779</v>
      </c>
      <c r="D67" s="43">
        <v>-2233</v>
      </c>
    </row>
    <row r="68" spans="1:4" x14ac:dyDescent="0.4">
      <c r="A68" s="10" t="s">
        <v>23</v>
      </c>
      <c r="B68" s="31">
        <v>526112</v>
      </c>
      <c r="C68" s="44">
        <v>377645</v>
      </c>
      <c r="D68" s="45">
        <v>148467</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F0ADF-84BE-4D55-9B0D-8FE2C40143C4}">
  <sheetPr codeName="Sheet54">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446</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133874</v>
      </c>
      <c r="C8" s="32">
        <v>17332</v>
      </c>
      <c r="D8" s="33">
        <v>116541</v>
      </c>
    </row>
    <row r="9" spans="1:4" x14ac:dyDescent="0.4">
      <c r="A9" s="7" t="s">
        <v>6</v>
      </c>
      <c r="B9" s="26">
        <v>1395</v>
      </c>
      <c r="C9" s="34">
        <v>373</v>
      </c>
      <c r="D9" s="35">
        <v>1022</v>
      </c>
    </row>
    <row r="10" spans="1:4" x14ac:dyDescent="0.4">
      <c r="A10" s="8" t="s">
        <v>7</v>
      </c>
      <c r="B10" s="27">
        <v>393</v>
      </c>
      <c r="C10" s="36">
        <v>29</v>
      </c>
      <c r="D10" s="37">
        <v>364</v>
      </c>
    </row>
    <row r="11" spans="1:4" x14ac:dyDescent="0.4">
      <c r="A11" s="8" t="s">
        <v>8</v>
      </c>
      <c r="B11" s="27">
        <v>573</v>
      </c>
      <c r="C11" s="36">
        <v>122</v>
      </c>
      <c r="D11" s="37">
        <v>451</v>
      </c>
    </row>
    <row r="12" spans="1:4" x14ac:dyDescent="0.4">
      <c r="A12" s="8" t="s">
        <v>9</v>
      </c>
      <c r="B12" s="27">
        <v>0</v>
      </c>
      <c r="C12" s="36" t="s">
        <v>279</v>
      </c>
      <c r="D12" s="37">
        <v>0</v>
      </c>
    </row>
    <row r="13" spans="1:4" x14ac:dyDescent="0.4">
      <c r="A13" s="8" t="s">
        <v>10</v>
      </c>
      <c r="B13" s="27">
        <v>429</v>
      </c>
      <c r="C13" s="36">
        <v>222</v>
      </c>
      <c r="D13" s="37">
        <v>207</v>
      </c>
    </row>
    <row r="14" spans="1:4" x14ac:dyDescent="0.4">
      <c r="A14" s="8" t="s">
        <v>11</v>
      </c>
      <c r="B14" s="28" t="s">
        <v>279</v>
      </c>
      <c r="C14" s="38" t="s">
        <v>279</v>
      </c>
      <c r="D14" s="39" t="s">
        <v>279</v>
      </c>
    </row>
    <row r="15" spans="1:4" x14ac:dyDescent="0.4">
      <c r="A15" s="8" t="s">
        <v>12</v>
      </c>
      <c r="B15" s="29" t="s">
        <v>279</v>
      </c>
      <c r="C15" s="36" t="s">
        <v>279</v>
      </c>
      <c r="D15" s="37">
        <v>0</v>
      </c>
    </row>
    <row r="16" spans="1:4" x14ac:dyDescent="0.4">
      <c r="A16" s="7" t="s">
        <v>13</v>
      </c>
      <c r="B16" s="26">
        <v>132478</v>
      </c>
      <c r="C16" s="34">
        <v>16959</v>
      </c>
      <c r="D16" s="40">
        <v>115519</v>
      </c>
    </row>
    <row r="17" spans="1:4" x14ac:dyDescent="0.4">
      <c r="A17" s="8" t="s">
        <v>14</v>
      </c>
      <c r="B17" s="27" t="s">
        <v>279</v>
      </c>
      <c r="C17" s="36" t="s">
        <v>279</v>
      </c>
      <c r="D17" s="37">
        <v>0</v>
      </c>
    </row>
    <row r="18" spans="1:4" x14ac:dyDescent="0.4">
      <c r="A18" s="8" t="s">
        <v>7</v>
      </c>
      <c r="B18" s="27" t="s">
        <v>279</v>
      </c>
      <c r="C18" s="36" t="s">
        <v>279</v>
      </c>
      <c r="D18" s="37">
        <v>0</v>
      </c>
    </row>
    <row r="19" spans="1:4" x14ac:dyDescent="0.4">
      <c r="A19" s="8" t="s">
        <v>8</v>
      </c>
      <c r="B19" s="27">
        <v>90376</v>
      </c>
      <c r="C19" s="36">
        <v>629</v>
      </c>
      <c r="D19" s="37">
        <v>89747</v>
      </c>
    </row>
    <row r="20" spans="1:4" x14ac:dyDescent="0.4">
      <c r="A20" s="8" t="s">
        <v>9</v>
      </c>
      <c r="B20" s="27">
        <v>23027</v>
      </c>
      <c r="C20" s="36">
        <v>1996</v>
      </c>
      <c r="D20" s="37">
        <v>21031</v>
      </c>
    </row>
    <row r="21" spans="1:4" x14ac:dyDescent="0.4">
      <c r="A21" s="8" t="s">
        <v>10</v>
      </c>
      <c r="B21" s="27">
        <v>17</v>
      </c>
      <c r="C21" s="36">
        <v>5346</v>
      </c>
      <c r="D21" s="37">
        <v>-5329</v>
      </c>
    </row>
    <row r="22" spans="1:4" x14ac:dyDescent="0.4">
      <c r="A22" s="8" t="s">
        <v>15</v>
      </c>
      <c r="B22" s="27">
        <v>19059</v>
      </c>
      <c r="C22" s="36">
        <v>8988</v>
      </c>
      <c r="D22" s="37">
        <v>10070</v>
      </c>
    </row>
    <row r="23" spans="1:4" x14ac:dyDescent="0.4">
      <c r="A23" s="4" t="s">
        <v>16</v>
      </c>
      <c r="B23" s="30">
        <v>3739</v>
      </c>
      <c r="C23" s="41">
        <v>68619</v>
      </c>
      <c r="D23" s="33">
        <v>-64880</v>
      </c>
    </row>
    <row r="24" spans="1:4" x14ac:dyDescent="0.4">
      <c r="A24" s="7" t="s">
        <v>6</v>
      </c>
      <c r="B24" s="26">
        <v>1</v>
      </c>
      <c r="C24" s="34">
        <v>38185</v>
      </c>
      <c r="D24" s="35">
        <v>-38184</v>
      </c>
    </row>
    <row r="25" spans="1:4" x14ac:dyDescent="0.4">
      <c r="A25" s="8" t="s">
        <v>7</v>
      </c>
      <c r="B25" s="27">
        <v>1</v>
      </c>
      <c r="C25" s="36">
        <v>25950</v>
      </c>
      <c r="D25" s="37">
        <v>-25949</v>
      </c>
    </row>
    <row r="26" spans="1:4" x14ac:dyDescent="0.4">
      <c r="A26" s="8" t="s">
        <v>8</v>
      </c>
      <c r="B26" s="27" t="s">
        <v>279</v>
      </c>
      <c r="C26" s="36">
        <v>12235</v>
      </c>
      <c r="D26" s="37">
        <v>-12235</v>
      </c>
    </row>
    <row r="27" spans="1:4" x14ac:dyDescent="0.4">
      <c r="A27" s="8" t="s">
        <v>9</v>
      </c>
      <c r="B27" s="27">
        <v>0</v>
      </c>
      <c r="C27" s="36" t="s">
        <v>279</v>
      </c>
      <c r="D27" s="37">
        <v>0</v>
      </c>
    </row>
    <row r="28" spans="1:4" x14ac:dyDescent="0.4">
      <c r="A28" s="8" t="s">
        <v>10</v>
      </c>
      <c r="B28" s="27" t="s">
        <v>279</v>
      </c>
      <c r="C28" s="36" t="s">
        <v>279</v>
      </c>
      <c r="D28" s="37">
        <v>0</v>
      </c>
    </row>
    <row r="29" spans="1:4" x14ac:dyDescent="0.4">
      <c r="A29" s="8" t="s">
        <v>11</v>
      </c>
      <c r="B29" s="28" t="s">
        <v>279</v>
      </c>
      <c r="C29" s="38" t="s">
        <v>279</v>
      </c>
      <c r="D29" s="39" t="s">
        <v>279</v>
      </c>
    </row>
    <row r="30" spans="1:4" x14ac:dyDescent="0.4">
      <c r="A30" s="8" t="s">
        <v>12</v>
      </c>
      <c r="B30" s="27" t="s">
        <v>279</v>
      </c>
      <c r="C30" s="36" t="s">
        <v>279</v>
      </c>
      <c r="D30" s="37">
        <v>0</v>
      </c>
    </row>
    <row r="31" spans="1:4" x14ac:dyDescent="0.4">
      <c r="A31" s="7" t="s">
        <v>13</v>
      </c>
      <c r="B31" s="26">
        <v>3738</v>
      </c>
      <c r="C31" s="34">
        <v>30434</v>
      </c>
      <c r="D31" s="35">
        <v>-26696</v>
      </c>
    </row>
    <row r="32" spans="1:4" x14ac:dyDescent="0.4">
      <c r="A32" s="8" t="s">
        <v>14</v>
      </c>
      <c r="B32" s="27">
        <v>3738</v>
      </c>
      <c r="C32" s="36">
        <v>3763</v>
      </c>
      <c r="D32" s="37">
        <v>-25</v>
      </c>
    </row>
    <row r="33" spans="1:4" x14ac:dyDescent="0.4">
      <c r="A33" s="8" t="s">
        <v>7</v>
      </c>
      <c r="B33" s="27" t="s">
        <v>279</v>
      </c>
      <c r="C33" s="36" t="s">
        <v>279</v>
      </c>
      <c r="D33" s="37">
        <v>0</v>
      </c>
    </row>
    <row r="34" spans="1:4" x14ac:dyDescent="0.4">
      <c r="A34" s="8" t="s">
        <v>8</v>
      </c>
      <c r="B34" s="27" t="s">
        <v>279</v>
      </c>
      <c r="C34" s="36">
        <v>26672</v>
      </c>
      <c r="D34" s="37">
        <v>-26672</v>
      </c>
    </row>
    <row r="35" spans="1:4" x14ac:dyDescent="0.4">
      <c r="A35" s="8" t="s">
        <v>9</v>
      </c>
      <c r="B35" s="27">
        <v>0</v>
      </c>
      <c r="C35" s="36" t="s">
        <v>279</v>
      </c>
      <c r="D35" s="37">
        <v>0</v>
      </c>
    </row>
    <row r="36" spans="1:4" x14ac:dyDescent="0.4">
      <c r="A36" s="8" t="s">
        <v>10</v>
      </c>
      <c r="B36" s="27" t="s">
        <v>279</v>
      </c>
      <c r="C36" s="36" t="s">
        <v>279</v>
      </c>
      <c r="D36" s="37">
        <v>0</v>
      </c>
    </row>
    <row r="37" spans="1:4" x14ac:dyDescent="0.4">
      <c r="A37" s="8" t="s">
        <v>15</v>
      </c>
      <c r="B37" s="27">
        <v>0</v>
      </c>
      <c r="C37" s="36" t="s">
        <v>279</v>
      </c>
      <c r="D37" s="37">
        <v>0</v>
      </c>
    </row>
    <row r="38" spans="1:4" x14ac:dyDescent="0.4">
      <c r="A38" s="4" t="s">
        <v>17</v>
      </c>
      <c r="B38" s="30">
        <v>15831</v>
      </c>
      <c r="C38" s="41">
        <v>23062</v>
      </c>
      <c r="D38" s="33">
        <v>-7232</v>
      </c>
    </row>
    <row r="39" spans="1:4" x14ac:dyDescent="0.4">
      <c r="A39" s="7" t="s">
        <v>6</v>
      </c>
      <c r="B39" s="26">
        <v>5811</v>
      </c>
      <c r="C39" s="34">
        <v>18134</v>
      </c>
      <c r="D39" s="35">
        <v>-12323</v>
      </c>
    </row>
    <row r="40" spans="1:4" x14ac:dyDescent="0.4">
      <c r="A40" s="8" t="s">
        <v>7</v>
      </c>
      <c r="B40" s="27">
        <v>5682</v>
      </c>
      <c r="C40" s="36">
        <v>16377</v>
      </c>
      <c r="D40" s="37">
        <v>-10695</v>
      </c>
    </row>
    <row r="41" spans="1:4" x14ac:dyDescent="0.4">
      <c r="A41" s="8" t="s">
        <v>8</v>
      </c>
      <c r="B41" s="27">
        <v>0</v>
      </c>
      <c r="C41" s="36">
        <v>1254</v>
      </c>
      <c r="D41" s="37">
        <v>-1254</v>
      </c>
    </row>
    <row r="42" spans="1:4" x14ac:dyDescent="0.4">
      <c r="A42" s="8" t="s">
        <v>9</v>
      </c>
      <c r="B42" s="27">
        <v>0</v>
      </c>
      <c r="C42" s="36">
        <v>409</v>
      </c>
      <c r="D42" s="37">
        <v>-409</v>
      </c>
    </row>
    <row r="43" spans="1:4" x14ac:dyDescent="0.4">
      <c r="A43" s="8" t="s">
        <v>10</v>
      </c>
      <c r="B43" s="27" t="s">
        <v>279</v>
      </c>
      <c r="C43" s="36" t="s">
        <v>279</v>
      </c>
      <c r="D43" s="37">
        <v>0</v>
      </c>
    </row>
    <row r="44" spans="1:4" x14ac:dyDescent="0.4">
      <c r="A44" s="8" t="s">
        <v>12</v>
      </c>
      <c r="B44" s="27">
        <v>129</v>
      </c>
      <c r="C44" s="36">
        <v>94</v>
      </c>
      <c r="D44" s="37">
        <v>34</v>
      </c>
    </row>
    <row r="45" spans="1:4" x14ac:dyDescent="0.4">
      <c r="A45" s="7" t="s">
        <v>13</v>
      </c>
      <c r="B45" s="26">
        <v>10020</v>
      </c>
      <c r="C45" s="34">
        <v>4928</v>
      </c>
      <c r="D45" s="35">
        <v>5092</v>
      </c>
    </row>
    <row r="46" spans="1:4" x14ac:dyDescent="0.4">
      <c r="A46" s="8" t="s">
        <v>7</v>
      </c>
      <c r="B46" s="27">
        <v>3456</v>
      </c>
      <c r="C46" s="36">
        <v>903</v>
      </c>
      <c r="D46" s="37">
        <v>2553</v>
      </c>
    </row>
    <row r="47" spans="1:4" x14ac:dyDescent="0.4">
      <c r="A47" s="8" t="s">
        <v>8</v>
      </c>
      <c r="B47" s="27">
        <v>6564</v>
      </c>
      <c r="C47" s="36">
        <v>3204</v>
      </c>
      <c r="D47" s="37">
        <v>3360</v>
      </c>
    </row>
    <row r="48" spans="1:4" x14ac:dyDescent="0.4">
      <c r="A48" s="8" t="s">
        <v>9</v>
      </c>
      <c r="B48" s="27" t="s">
        <v>279</v>
      </c>
      <c r="C48" s="36">
        <v>821</v>
      </c>
      <c r="D48" s="37">
        <v>-821</v>
      </c>
    </row>
    <row r="49" spans="1:4" x14ac:dyDescent="0.4">
      <c r="A49" s="8" t="s">
        <v>10</v>
      </c>
      <c r="B49" s="27" t="s">
        <v>279</v>
      </c>
      <c r="C49" s="36" t="s">
        <v>279</v>
      </c>
      <c r="D49" s="37">
        <v>0</v>
      </c>
    </row>
    <row r="50" spans="1:4" x14ac:dyDescent="0.4">
      <c r="A50" s="8" t="s">
        <v>15</v>
      </c>
      <c r="B50" s="27" t="s">
        <v>279</v>
      </c>
      <c r="C50" s="36">
        <v>0</v>
      </c>
      <c r="D50" s="37">
        <v>0</v>
      </c>
    </row>
    <row r="51" spans="1:4" x14ac:dyDescent="0.4">
      <c r="A51" s="4" t="s">
        <v>18</v>
      </c>
      <c r="B51" s="30">
        <v>36598</v>
      </c>
      <c r="C51" s="41">
        <v>19654</v>
      </c>
      <c r="D51" s="33">
        <v>16944</v>
      </c>
    </row>
    <row r="52" spans="1:4" x14ac:dyDescent="0.4">
      <c r="A52" s="7" t="s">
        <v>6</v>
      </c>
      <c r="B52" s="26">
        <v>18451</v>
      </c>
      <c r="C52" s="34">
        <v>17156</v>
      </c>
      <c r="D52" s="35">
        <v>1295</v>
      </c>
    </row>
    <row r="53" spans="1:4" x14ac:dyDescent="0.4">
      <c r="A53" s="8" t="s">
        <v>7</v>
      </c>
      <c r="B53" s="27" t="s">
        <v>279</v>
      </c>
      <c r="C53" s="36">
        <v>4173</v>
      </c>
      <c r="D53" s="37">
        <v>-4173</v>
      </c>
    </row>
    <row r="54" spans="1:4" x14ac:dyDescent="0.4">
      <c r="A54" s="8" t="s">
        <v>8</v>
      </c>
      <c r="B54" s="27">
        <v>0</v>
      </c>
      <c r="C54" s="36">
        <v>322</v>
      </c>
      <c r="D54" s="37">
        <v>-322</v>
      </c>
    </row>
    <row r="55" spans="1:4" x14ac:dyDescent="0.4">
      <c r="A55" s="8" t="s">
        <v>9</v>
      </c>
      <c r="B55" s="27">
        <v>1470</v>
      </c>
      <c r="C55" s="36">
        <v>6</v>
      </c>
      <c r="D55" s="37">
        <v>1464</v>
      </c>
    </row>
    <row r="56" spans="1:4" x14ac:dyDescent="0.4">
      <c r="A56" s="8" t="s">
        <v>10</v>
      </c>
      <c r="B56" s="27">
        <v>16465</v>
      </c>
      <c r="C56" s="36">
        <v>11567</v>
      </c>
      <c r="D56" s="37">
        <v>4897</v>
      </c>
    </row>
    <row r="57" spans="1:4" x14ac:dyDescent="0.4">
      <c r="A57" s="8" t="s">
        <v>12</v>
      </c>
      <c r="B57" s="27">
        <v>516</v>
      </c>
      <c r="C57" s="36">
        <v>1087</v>
      </c>
      <c r="D57" s="37">
        <v>-570</v>
      </c>
    </row>
    <row r="58" spans="1:4" x14ac:dyDescent="0.4">
      <c r="A58" s="7" t="s">
        <v>13</v>
      </c>
      <c r="B58" s="26">
        <v>18147</v>
      </c>
      <c r="C58" s="34">
        <v>2498</v>
      </c>
      <c r="D58" s="35">
        <v>15649</v>
      </c>
    </row>
    <row r="59" spans="1:4" x14ac:dyDescent="0.4">
      <c r="A59" s="8" t="s">
        <v>7</v>
      </c>
      <c r="B59" s="27" t="s">
        <v>279</v>
      </c>
      <c r="C59" s="36">
        <v>0</v>
      </c>
      <c r="D59" s="37">
        <v>0</v>
      </c>
    </row>
    <row r="60" spans="1:4" x14ac:dyDescent="0.4">
      <c r="A60" s="8" t="s">
        <v>8</v>
      </c>
      <c r="B60" s="27">
        <v>1019</v>
      </c>
      <c r="C60" s="36">
        <v>1943</v>
      </c>
      <c r="D60" s="37">
        <v>-924</v>
      </c>
    </row>
    <row r="61" spans="1:4" x14ac:dyDescent="0.4">
      <c r="A61" s="8" t="s">
        <v>9</v>
      </c>
      <c r="B61" s="27">
        <v>16321</v>
      </c>
      <c r="C61" s="36">
        <v>68</v>
      </c>
      <c r="D61" s="37">
        <v>16253</v>
      </c>
    </row>
    <row r="62" spans="1:4" x14ac:dyDescent="0.4">
      <c r="A62" s="8" t="s">
        <v>10</v>
      </c>
      <c r="B62" s="27">
        <v>483</v>
      </c>
      <c r="C62" s="36">
        <v>480</v>
      </c>
      <c r="D62" s="37">
        <v>3</v>
      </c>
    </row>
    <row r="63" spans="1:4" x14ac:dyDescent="0.4">
      <c r="A63" s="8" t="s">
        <v>15</v>
      </c>
      <c r="B63" s="27">
        <v>324</v>
      </c>
      <c r="C63" s="36">
        <v>6</v>
      </c>
      <c r="D63" s="37">
        <v>318</v>
      </c>
    </row>
    <row r="64" spans="1:4" x14ac:dyDescent="0.4">
      <c r="A64" s="4" t="s">
        <v>19</v>
      </c>
      <c r="B64" s="30">
        <v>59449</v>
      </c>
      <c r="C64" s="41">
        <v>20140</v>
      </c>
      <c r="D64" s="33">
        <v>39309</v>
      </c>
    </row>
    <row r="65" spans="1:4" x14ac:dyDescent="0.4">
      <c r="A65" s="9" t="s">
        <v>20</v>
      </c>
      <c r="B65" s="27">
        <v>41716</v>
      </c>
      <c r="C65" s="36">
        <v>1746</v>
      </c>
      <c r="D65" s="37">
        <v>39970</v>
      </c>
    </row>
    <row r="66" spans="1:4" x14ac:dyDescent="0.4">
      <c r="A66" s="9" t="s">
        <v>21</v>
      </c>
      <c r="B66" s="27">
        <v>375</v>
      </c>
      <c r="C66" s="36">
        <v>11274</v>
      </c>
      <c r="D66" s="37">
        <v>-10899</v>
      </c>
    </row>
    <row r="67" spans="1:4" x14ac:dyDescent="0.4">
      <c r="A67" s="9" t="s">
        <v>22</v>
      </c>
      <c r="B67" s="27">
        <v>17358</v>
      </c>
      <c r="C67" s="42">
        <v>7120</v>
      </c>
      <c r="D67" s="43">
        <v>10237</v>
      </c>
    </row>
    <row r="68" spans="1:4" x14ac:dyDescent="0.4">
      <c r="A68" s="10" t="s">
        <v>23</v>
      </c>
      <c r="B68" s="31">
        <v>249490</v>
      </c>
      <c r="C68" s="44">
        <v>148807</v>
      </c>
      <c r="D68" s="45">
        <v>100683</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1B5B4-7E40-4B62-88B5-07B66AC77A91}">
  <sheetPr codeName="Sheet56">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445</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913450</v>
      </c>
      <c r="C8" s="32">
        <v>56637</v>
      </c>
      <c r="D8" s="33">
        <v>856813</v>
      </c>
    </row>
    <row r="9" spans="1:4" x14ac:dyDescent="0.4">
      <c r="A9" s="7" t="s">
        <v>6</v>
      </c>
      <c r="B9" s="26">
        <v>43282</v>
      </c>
      <c r="C9" s="34">
        <v>9503</v>
      </c>
      <c r="D9" s="35">
        <v>33779</v>
      </c>
    </row>
    <row r="10" spans="1:4" x14ac:dyDescent="0.4">
      <c r="A10" s="8" t="s">
        <v>7</v>
      </c>
      <c r="B10" s="27">
        <v>0</v>
      </c>
      <c r="C10" s="36">
        <v>283</v>
      </c>
      <c r="D10" s="37">
        <v>-283</v>
      </c>
    </row>
    <row r="11" spans="1:4" x14ac:dyDescent="0.4">
      <c r="A11" s="8" t="s">
        <v>8</v>
      </c>
      <c r="B11" s="27">
        <v>27112</v>
      </c>
      <c r="C11" s="36">
        <v>537</v>
      </c>
      <c r="D11" s="37">
        <v>26575</v>
      </c>
    </row>
    <row r="12" spans="1:4" x14ac:dyDescent="0.4">
      <c r="A12" s="8" t="s">
        <v>9</v>
      </c>
      <c r="B12" s="27">
        <v>117</v>
      </c>
      <c r="C12" s="36">
        <v>0</v>
      </c>
      <c r="D12" s="37">
        <v>117</v>
      </c>
    </row>
    <row r="13" spans="1:4" x14ac:dyDescent="0.4">
      <c r="A13" s="8" t="s">
        <v>10</v>
      </c>
      <c r="B13" s="27">
        <v>23</v>
      </c>
      <c r="C13" s="36">
        <v>86</v>
      </c>
      <c r="D13" s="37">
        <v>-63</v>
      </c>
    </row>
    <row r="14" spans="1:4" x14ac:dyDescent="0.4">
      <c r="A14" s="8" t="s">
        <v>11</v>
      </c>
      <c r="B14" s="28" t="s">
        <v>279</v>
      </c>
      <c r="C14" s="38">
        <v>0</v>
      </c>
      <c r="D14" s="39" t="s">
        <v>279</v>
      </c>
    </row>
    <row r="15" spans="1:4" x14ac:dyDescent="0.4">
      <c r="A15" s="8" t="s">
        <v>12</v>
      </c>
      <c r="B15" s="29">
        <v>16029</v>
      </c>
      <c r="C15" s="36">
        <v>8597</v>
      </c>
      <c r="D15" s="37">
        <v>7432</v>
      </c>
    </row>
    <row r="16" spans="1:4" x14ac:dyDescent="0.4">
      <c r="A16" s="7" t="s">
        <v>13</v>
      </c>
      <c r="B16" s="26">
        <v>870168</v>
      </c>
      <c r="C16" s="34">
        <v>47134</v>
      </c>
      <c r="D16" s="40">
        <v>823034</v>
      </c>
    </row>
    <row r="17" spans="1:4" x14ac:dyDescent="0.4">
      <c r="A17" s="8" t="s">
        <v>14</v>
      </c>
      <c r="B17" s="27">
        <v>0</v>
      </c>
      <c r="C17" s="36">
        <v>0</v>
      </c>
      <c r="D17" s="37">
        <v>0</v>
      </c>
    </row>
    <row r="18" spans="1:4" x14ac:dyDescent="0.4">
      <c r="A18" s="8" t="s">
        <v>7</v>
      </c>
      <c r="B18" s="27">
        <v>0</v>
      </c>
      <c r="C18" s="36">
        <v>0</v>
      </c>
      <c r="D18" s="37">
        <v>0</v>
      </c>
    </row>
    <row r="19" spans="1:4" x14ac:dyDescent="0.4">
      <c r="A19" s="8" t="s">
        <v>8</v>
      </c>
      <c r="B19" s="27">
        <v>778492</v>
      </c>
      <c r="C19" s="36">
        <v>9684</v>
      </c>
      <c r="D19" s="37">
        <v>768808</v>
      </c>
    </row>
    <row r="20" spans="1:4" x14ac:dyDescent="0.4">
      <c r="A20" s="8" t="s">
        <v>9</v>
      </c>
      <c r="B20" s="27">
        <v>91676</v>
      </c>
      <c r="C20" s="36">
        <v>37451</v>
      </c>
      <c r="D20" s="37">
        <v>54226</v>
      </c>
    </row>
    <row r="21" spans="1:4" x14ac:dyDescent="0.4">
      <c r="A21" s="8" t="s">
        <v>10</v>
      </c>
      <c r="B21" s="27">
        <v>0</v>
      </c>
      <c r="C21" s="36">
        <v>0</v>
      </c>
      <c r="D21" s="37">
        <v>0</v>
      </c>
    </row>
    <row r="22" spans="1:4" x14ac:dyDescent="0.4">
      <c r="A22" s="8" t="s">
        <v>15</v>
      </c>
      <c r="B22" s="27">
        <v>0</v>
      </c>
      <c r="C22" s="36">
        <v>0</v>
      </c>
      <c r="D22" s="37">
        <v>0</v>
      </c>
    </row>
    <row r="23" spans="1:4" x14ac:dyDescent="0.4">
      <c r="A23" s="4" t="s">
        <v>16</v>
      </c>
      <c r="B23" s="30">
        <v>668503</v>
      </c>
      <c r="C23" s="41">
        <v>462777</v>
      </c>
      <c r="D23" s="33">
        <v>205725</v>
      </c>
    </row>
    <row r="24" spans="1:4" x14ac:dyDescent="0.4">
      <c r="A24" s="7" t="s">
        <v>6</v>
      </c>
      <c r="B24" s="26">
        <v>652064</v>
      </c>
      <c r="C24" s="34">
        <v>252227</v>
      </c>
      <c r="D24" s="35">
        <v>399837</v>
      </c>
    </row>
    <row r="25" spans="1:4" x14ac:dyDescent="0.4">
      <c r="A25" s="8" t="s">
        <v>7</v>
      </c>
      <c r="B25" s="27">
        <v>652064</v>
      </c>
      <c r="C25" s="36">
        <v>248282</v>
      </c>
      <c r="D25" s="37">
        <v>403782</v>
      </c>
    </row>
    <row r="26" spans="1:4" x14ac:dyDescent="0.4">
      <c r="A26" s="8" t="s">
        <v>8</v>
      </c>
      <c r="B26" s="27">
        <v>0</v>
      </c>
      <c r="C26" s="36">
        <v>371</v>
      </c>
      <c r="D26" s="37">
        <v>-371</v>
      </c>
    </row>
    <row r="27" spans="1:4" x14ac:dyDescent="0.4">
      <c r="A27" s="8" t="s">
        <v>9</v>
      </c>
      <c r="B27" s="27">
        <v>0</v>
      </c>
      <c r="C27" s="36">
        <v>1699</v>
      </c>
      <c r="D27" s="37">
        <v>-1699</v>
      </c>
    </row>
    <row r="28" spans="1:4" x14ac:dyDescent="0.4">
      <c r="A28" s="8" t="s">
        <v>10</v>
      </c>
      <c r="B28" s="27">
        <v>0</v>
      </c>
      <c r="C28" s="36">
        <v>0</v>
      </c>
      <c r="D28" s="37">
        <v>0</v>
      </c>
    </row>
    <row r="29" spans="1:4" x14ac:dyDescent="0.4">
      <c r="A29" s="8" t="s">
        <v>11</v>
      </c>
      <c r="B29" s="28" t="s">
        <v>279</v>
      </c>
      <c r="C29" s="38">
        <v>1875</v>
      </c>
      <c r="D29" s="39">
        <v>-1875</v>
      </c>
    </row>
    <row r="30" spans="1:4" x14ac:dyDescent="0.4">
      <c r="A30" s="8" t="s">
        <v>12</v>
      </c>
      <c r="B30" s="27">
        <v>0</v>
      </c>
      <c r="C30" s="36">
        <v>0</v>
      </c>
      <c r="D30" s="37">
        <v>0</v>
      </c>
    </row>
    <row r="31" spans="1:4" x14ac:dyDescent="0.4">
      <c r="A31" s="7" t="s">
        <v>13</v>
      </c>
      <c r="B31" s="26">
        <v>16439</v>
      </c>
      <c r="C31" s="34">
        <v>210551</v>
      </c>
      <c r="D31" s="35">
        <v>-194112</v>
      </c>
    </row>
    <row r="32" spans="1:4" x14ac:dyDescent="0.4">
      <c r="A32" s="8" t="s">
        <v>14</v>
      </c>
      <c r="B32" s="27">
        <v>16439</v>
      </c>
      <c r="C32" s="36">
        <v>17142</v>
      </c>
      <c r="D32" s="37">
        <v>-703</v>
      </c>
    </row>
    <row r="33" spans="1:4" x14ac:dyDescent="0.4">
      <c r="A33" s="8" t="s">
        <v>7</v>
      </c>
      <c r="B33" s="27">
        <v>0</v>
      </c>
      <c r="C33" s="36">
        <v>9062</v>
      </c>
      <c r="D33" s="37">
        <v>-9062</v>
      </c>
    </row>
    <row r="34" spans="1:4" x14ac:dyDescent="0.4">
      <c r="A34" s="8" t="s">
        <v>8</v>
      </c>
      <c r="B34" s="27">
        <v>0</v>
      </c>
      <c r="C34" s="36">
        <v>184347</v>
      </c>
      <c r="D34" s="37">
        <v>-184347</v>
      </c>
    </row>
    <row r="35" spans="1:4" x14ac:dyDescent="0.4">
      <c r="A35" s="8" t="s">
        <v>9</v>
      </c>
      <c r="B35" s="27">
        <v>0</v>
      </c>
      <c r="C35" s="36">
        <v>0</v>
      </c>
      <c r="D35" s="37">
        <v>0</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786274</v>
      </c>
      <c r="C38" s="41">
        <v>889570</v>
      </c>
      <c r="D38" s="33">
        <v>-103295</v>
      </c>
    </row>
    <row r="39" spans="1:4" x14ac:dyDescent="0.4">
      <c r="A39" s="7" t="s">
        <v>6</v>
      </c>
      <c r="B39" s="26">
        <v>386249</v>
      </c>
      <c r="C39" s="34">
        <v>388580</v>
      </c>
      <c r="D39" s="35">
        <v>-2330</v>
      </c>
    </row>
    <row r="40" spans="1:4" x14ac:dyDescent="0.4">
      <c r="A40" s="8" t="s">
        <v>7</v>
      </c>
      <c r="B40" s="27">
        <v>352122</v>
      </c>
      <c r="C40" s="36">
        <v>274562</v>
      </c>
      <c r="D40" s="37">
        <v>77561</v>
      </c>
    </row>
    <row r="41" spans="1:4" x14ac:dyDescent="0.4">
      <c r="A41" s="8" t="s">
        <v>8</v>
      </c>
      <c r="B41" s="27">
        <v>29287</v>
      </c>
      <c r="C41" s="36">
        <v>15246</v>
      </c>
      <c r="D41" s="37">
        <v>14042</v>
      </c>
    </row>
    <row r="42" spans="1:4" x14ac:dyDescent="0.4">
      <c r="A42" s="8" t="s">
        <v>9</v>
      </c>
      <c r="B42" s="27">
        <v>0</v>
      </c>
      <c r="C42" s="36">
        <v>65501</v>
      </c>
      <c r="D42" s="37">
        <v>-65501</v>
      </c>
    </row>
    <row r="43" spans="1:4" x14ac:dyDescent="0.4">
      <c r="A43" s="8" t="s">
        <v>10</v>
      </c>
      <c r="B43" s="27">
        <v>0</v>
      </c>
      <c r="C43" s="36">
        <v>0</v>
      </c>
      <c r="D43" s="37">
        <v>0</v>
      </c>
    </row>
    <row r="44" spans="1:4" x14ac:dyDescent="0.4">
      <c r="A44" s="8" t="s">
        <v>12</v>
      </c>
      <c r="B44" s="27">
        <v>4840</v>
      </c>
      <c r="C44" s="36">
        <v>33272</v>
      </c>
      <c r="D44" s="37">
        <v>-28432</v>
      </c>
    </row>
    <row r="45" spans="1:4" x14ac:dyDescent="0.4">
      <c r="A45" s="7" t="s">
        <v>13</v>
      </c>
      <c r="B45" s="26">
        <v>400025</v>
      </c>
      <c r="C45" s="34">
        <v>500990</v>
      </c>
      <c r="D45" s="35">
        <v>-100965</v>
      </c>
    </row>
    <row r="46" spans="1:4" x14ac:dyDescent="0.4">
      <c r="A46" s="8" t="s">
        <v>7</v>
      </c>
      <c r="B46" s="27">
        <v>131768</v>
      </c>
      <c r="C46" s="36">
        <v>187739</v>
      </c>
      <c r="D46" s="37">
        <v>-55971</v>
      </c>
    </row>
    <row r="47" spans="1:4" x14ac:dyDescent="0.4">
      <c r="A47" s="8" t="s">
        <v>8</v>
      </c>
      <c r="B47" s="27">
        <v>268257</v>
      </c>
      <c r="C47" s="36">
        <v>203946</v>
      </c>
      <c r="D47" s="37">
        <v>64311</v>
      </c>
    </row>
    <row r="48" spans="1:4" x14ac:dyDescent="0.4">
      <c r="A48" s="8" t="s">
        <v>9</v>
      </c>
      <c r="B48" s="27">
        <v>0</v>
      </c>
      <c r="C48" s="36">
        <v>109305</v>
      </c>
      <c r="D48" s="37">
        <v>-109305</v>
      </c>
    </row>
    <row r="49" spans="1:4" x14ac:dyDescent="0.4">
      <c r="A49" s="8" t="s">
        <v>10</v>
      </c>
      <c r="B49" s="27">
        <v>0</v>
      </c>
      <c r="C49" s="36">
        <v>0</v>
      </c>
      <c r="D49" s="37">
        <v>0</v>
      </c>
    </row>
    <row r="50" spans="1:4" x14ac:dyDescent="0.4">
      <c r="A50" s="8" t="s">
        <v>15</v>
      </c>
      <c r="B50" s="27">
        <v>0</v>
      </c>
      <c r="C50" s="36">
        <v>0</v>
      </c>
      <c r="D50" s="37">
        <v>0</v>
      </c>
    </row>
    <row r="51" spans="1:4" x14ac:dyDescent="0.4">
      <c r="A51" s="4" t="s">
        <v>18</v>
      </c>
      <c r="B51" s="30">
        <v>347739</v>
      </c>
      <c r="C51" s="41">
        <v>529788</v>
      </c>
      <c r="D51" s="33">
        <v>-182049</v>
      </c>
    </row>
    <row r="52" spans="1:4" x14ac:dyDescent="0.4">
      <c r="A52" s="7" t="s">
        <v>6</v>
      </c>
      <c r="B52" s="26">
        <v>44305</v>
      </c>
      <c r="C52" s="34">
        <v>130314</v>
      </c>
      <c r="D52" s="35">
        <v>-86009</v>
      </c>
    </row>
    <row r="53" spans="1:4" x14ac:dyDescent="0.4">
      <c r="A53" s="8" t="s">
        <v>7</v>
      </c>
      <c r="B53" s="27">
        <v>0</v>
      </c>
      <c r="C53" s="36">
        <v>59219</v>
      </c>
      <c r="D53" s="37">
        <v>-59219</v>
      </c>
    </row>
    <row r="54" spans="1:4" x14ac:dyDescent="0.4">
      <c r="A54" s="8" t="s">
        <v>8</v>
      </c>
      <c r="B54" s="27">
        <v>2673</v>
      </c>
      <c r="C54" s="36">
        <v>31962</v>
      </c>
      <c r="D54" s="37">
        <v>-29289</v>
      </c>
    </row>
    <row r="55" spans="1:4" x14ac:dyDescent="0.4">
      <c r="A55" s="8" t="s">
        <v>9</v>
      </c>
      <c r="B55" s="27">
        <v>5258</v>
      </c>
      <c r="C55" s="36">
        <v>1416</v>
      </c>
      <c r="D55" s="37">
        <v>3842</v>
      </c>
    </row>
    <row r="56" spans="1:4" x14ac:dyDescent="0.4">
      <c r="A56" s="8" t="s">
        <v>10</v>
      </c>
      <c r="B56" s="27">
        <v>36223</v>
      </c>
      <c r="C56" s="36">
        <v>37679</v>
      </c>
      <c r="D56" s="37">
        <v>-1456</v>
      </c>
    </row>
    <row r="57" spans="1:4" x14ac:dyDescent="0.4">
      <c r="A57" s="8" t="s">
        <v>12</v>
      </c>
      <c r="B57" s="27">
        <v>151</v>
      </c>
      <c r="C57" s="36">
        <v>38</v>
      </c>
      <c r="D57" s="37">
        <v>113</v>
      </c>
    </row>
    <row r="58" spans="1:4" x14ac:dyDescent="0.4">
      <c r="A58" s="7" t="s">
        <v>13</v>
      </c>
      <c r="B58" s="26">
        <v>303433</v>
      </c>
      <c r="C58" s="34">
        <v>399474</v>
      </c>
      <c r="D58" s="35">
        <v>-96041</v>
      </c>
    </row>
    <row r="59" spans="1:4" x14ac:dyDescent="0.4">
      <c r="A59" s="8" t="s">
        <v>7</v>
      </c>
      <c r="B59" s="27">
        <v>0</v>
      </c>
      <c r="C59" s="36">
        <v>4369</v>
      </c>
      <c r="D59" s="37">
        <v>-4369</v>
      </c>
    </row>
    <row r="60" spans="1:4" x14ac:dyDescent="0.4">
      <c r="A60" s="8" t="s">
        <v>8</v>
      </c>
      <c r="B60" s="27">
        <v>152561</v>
      </c>
      <c r="C60" s="36">
        <v>365322</v>
      </c>
      <c r="D60" s="37">
        <v>-212761</v>
      </c>
    </row>
    <row r="61" spans="1:4" x14ac:dyDescent="0.4">
      <c r="A61" s="8" t="s">
        <v>9</v>
      </c>
      <c r="B61" s="27">
        <v>135235</v>
      </c>
      <c r="C61" s="36">
        <v>4006</v>
      </c>
      <c r="D61" s="37">
        <v>131229</v>
      </c>
    </row>
    <row r="62" spans="1:4" x14ac:dyDescent="0.4">
      <c r="A62" s="8" t="s">
        <v>10</v>
      </c>
      <c r="B62" s="27">
        <v>0</v>
      </c>
      <c r="C62" s="36">
        <v>0</v>
      </c>
      <c r="D62" s="37">
        <v>0</v>
      </c>
    </row>
    <row r="63" spans="1:4" x14ac:dyDescent="0.4">
      <c r="A63" s="8" t="s">
        <v>15</v>
      </c>
      <c r="B63" s="27">
        <v>15638</v>
      </c>
      <c r="C63" s="36">
        <v>25777</v>
      </c>
      <c r="D63" s="37">
        <v>-10139</v>
      </c>
    </row>
    <row r="64" spans="1:4" x14ac:dyDescent="0.4">
      <c r="A64" s="4" t="s">
        <v>19</v>
      </c>
      <c r="B64" s="30">
        <v>382664</v>
      </c>
      <c r="C64" s="41">
        <v>304132</v>
      </c>
      <c r="D64" s="33">
        <v>78532</v>
      </c>
    </row>
    <row r="65" spans="1:4" x14ac:dyDescent="0.4">
      <c r="A65" s="9" t="s">
        <v>20</v>
      </c>
      <c r="B65" s="27">
        <v>103041</v>
      </c>
      <c r="C65" s="36">
        <v>136119</v>
      </c>
      <c r="D65" s="37">
        <v>-33078</v>
      </c>
    </row>
    <row r="66" spans="1:4" x14ac:dyDescent="0.4">
      <c r="A66" s="9" t="s">
        <v>21</v>
      </c>
      <c r="B66" s="27">
        <v>121094</v>
      </c>
      <c r="C66" s="36">
        <v>58988</v>
      </c>
      <c r="D66" s="37">
        <v>62106</v>
      </c>
    </row>
    <row r="67" spans="1:4" x14ac:dyDescent="0.4">
      <c r="A67" s="9" t="s">
        <v>22</v>
      </c>
      <c r="B67" s="27">
        <v>158529</v>
      </c>
      <c r="C67" s="42">
        <v>109025</v>
      </c>
      <c r="D67" s="43">
        <v>49504</v>
      </c>
    </row>
    <row r="68" spans="1:4" x14ac:dyDescent="0.4">
      <c r="A68" s="10" t="s">
        <v>23</v>
      </c>
      <c r="B68" s="31">
        <v>3098629</v>
      </c>
      <c r="C68" s="44">
        <v>2242904</v>
      </c>
      <c r="D68" s="45">
        <v>855725</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39118-F971-4448-8D48-BC5A619B3631}">
  <sheetPr codeName="Sheet57">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444</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139827</v>
      </c>
      <c r="C8" s="32">
        <v>0</v>
      </c>
      <c r="D8" s="33">
        <v>139827</v>
      </c>
    </row>
    <row r="9" spans="1:4" x14ac:dyDescent="0.4">
      <c r="A9" s="7" t="s">
        <v>6</v>
      </c>
      <c r="B9" s="26">
        <v>0</v>
      </c>
      <c r="C9" s="34">
        <v>0</v>
      </c>
      <c r="D9" s="35">
        <v>0</v>
      </c>
    </row>
    <row r="10" spans="1:4" x14ac:dyDescent="0.4">
      <c r="A10" s="8" t="s">
        <v>7</v>
      </c>
      <c r="B10" s="27" t="s">
        <v>279</v>
      </c>
      <c r="C10" s="36" t="s">
        <v>279</v>
      </c>
      <c r="D10" s="37">
        <v>0</v>
      </c>
    </row>
    <row r="11" spans="1:4" x14ac:dyDescent="0.4">
      <c r="A11" s="8" t="s">
        <v>8</v>
      </c>
      <c r="B11" s="27" t="s">
        <v>279</v>
      </c>
      <c r="C11" s="36" t="s">
        <v>279</v>
      </c>
      <c r="D11" s="37">
        <v>0</v>
      </c>
    </row>
    <row r="12" spans="1:4" x14ac:dyDescent="0.4">
      <c r="A12" s="8" t="s">
        <v>9</v>
      </c>
      <c r="B12" s="27" t="s">
        <v>279</v>
      </c>
      <c r="C12" s="36" t="s">
        <v>279</v>
      </c>
      <c r="D12" s="37">
        <v>0</v>
      </c>
    </row>
    <row r="13" spans="1:4" x14ac:dyDescent="0.4">
      <c r="A13" s="8" t="s">
        <v>10</v>
      </c>
      <c r="B13" s="27" t="s">
        <v>279</v>
      </c>
      <c r="C13" s="36" t="s">
        <v>279</v>
      </c>
      <c r="D13" s="37">
        <v>0</v>
      </c>
    </row>
    <row r="14" spans="1:4" x14ac:dyDescent="0.4">
      <c r="A14" s="8" t="s">
        <v>11</v>
      </c>
      <c r="B14" s="28" t="s">
        <v>279</v>
      </c>
      <c r="C14" s="38" t="s">
        <v>279</v>
      </c>
      <c r="D14" s="39" t="s">
        <v>279</v>
      </c>
    </row>
    <row r="15" spans="1:4" x14ac:dyDescent="0.4">
      <c r="A15" s="8" t="s">
        <v>12</v>
      </c>
      <c r="B15" s="29" t="s">
        <v>279</v>
      </c>
      <c r="C15" s="36" t="s">
        <v>279</v>
      </c>
      <c r="D15" s="37">
        <v>0</v>
      </c>
    </row>
    <row r="16" spans="1:4" x14ac:dyDescent="0.4">
      <c r="A16" s="7" t="s">
        <v>13</v>
      </c>
      <c r="B16" s="26">
        <v>139827</v>
      </c>
      <c r="C16" s="34">
        <v>0</v>
      </c>
      <c r="D16" s="40">
        <v>139827</v>
      </c>
    </row>
    <row r="17" spans="1:4" x14ac:dyDescent="0.4">
      <c r="A17" s="8" t="s">
        <v>14</v>
      </c>
      <c r="B17" s="27">
        <v>4337</v>
      </c>
      <c r="C17" s="36" t="s">
        <v>279</v>
      </c>
      <c r="D17" s="37">
        <v>4337</v>
      </c>
    </row>
    <row r="18" spans="1:4" x14ac:dyDescent="0.4">
      <c r="A18" s="8" t="s">
        <v>7</v>
      </c>
      <c r="B18" s="27">
        <v>0</v>
      </c>
      <c r="C18" s="36" t="s">
        <v>279</v>
      </c>
      <c r="D18" s="37">
        <v>0</v>
      </c>
    </row>
    <row r="19" spans="1:4" x14ac:dyDescent="0.4">
      <c r="A19" s="8" t="s">
        <v>8</v>
      </c>
      <c r="B19" s="27">
        <v>18776</v>
      </c>
      <c r="C19" s="36" t="s">
        <v>279</v>
      </c>
      <c r="D19" s="37">
        <v>18776</v>
      </c>
    </row>
    <row r="20" spans="1:4" x14ac:dyDescent="0.4">
      <c r="A20" s="8" t="s">
        <v>9</v>
      </c>
      <c r="B20" s="27">
        <v>116714</v>
      </c>
      <c r="C20" s="36" t="s">
        <v>279</v>
      </c>
      <c r="D20" s="37">
        <v>116714</v>
      </c>
    </row>
    <row r="21" spans="1:4" x14ac:dyDescent="0.4">
      <c r="A21" s="8" t="s">
        <v>10</v>
      </c>
      <c r="B21" s="27" t="s">
        <v>279</v>
      </c>
      <c r="C21" s="36" t="s">
        <v>279</v>
      </c>
      <c r="D21" s="37">
        <v>0</v>
      </c>
    </row>
    <row r="22" spans="1:4" x14ac:dyDescent="0.4">
      <c r="A22" s="8" t="s">
        <v>15</v>
      </c>
      <c r="B22" s="27" t="s">
        <v>279</v>
      </c>
      <c r="C22" s="36" t="s">
        <v>279</v>
      </c>
      <c r="D22" s="37">
        <v>0</v>
      </c>
    </row>
    <row r="23" spans="1:4" x14ac:dyDescent="0.4">
      <c r="A23" s="4" t="s">
        <v>16</v>
      </c>
      <c r="B23" s="30">
        <v>831</v>
      </c>
      <c r="C23" s="41">
        <v>43884</v>
      </c>
      <c r="D23" s="33">
        <v>-43053</v>
      </c>
    </row>
    <row r="24" spans="1:4" x14ac:dyDescent="0.4">
      <c r="A24" s="7" t="s">
        <v>6</v>
      </c>
      <c r="B24" s="26">
        <v>1</v>
      </c>
      <c r="C24" s="34">
        <v>1708</v>
      </c>
      <c r="D24" s="35">
        <v>-1707</v>
      </c>
    </row>
    <row r="25" spans="1:4" x14ac:dyDescent="0.4">
      <c r="A25" s="8" t="s">
        <v>7</v>
      </c>
      <c r="B25" s="27" t="s">
        <v>279</v>
      </c>
      <c r="C25" s="36">
        <v>1703</v>
      </c>
      <c r="D25" s="37">
        <v>-1703</v>
      </c>
    </row>
    <row r="26" spans="1:4" x14ac:dyDescent="0.4">
      <c r="A26" s="8" t="s">
        <v>8</v>
      </c>
      <c r="B26" s="27" t="s">
        <v>279</v>
      </c>
      <c r="C26" s="36" t="s">
        <v>279</v>
      </c>
      <c r="D26" s="37">
        <v>0</v>
      </c>
    </row>
    <row r="27" spans="1:4" x14ac:dyDescent="0.4">
      <c r="A27" s="8" t="s">
        <v>9</v>
      </c>
      <c r="B27" s="27" t="s">
        <v>279</v>
      </c>
      <c r="C27" s="36" t="s">
        <v>279</v>
      </c>
      <c r="D27" s="37">
        <v>0</v>
      </c>
    </row>
    <row r="28" spans="1:4" x14ac:dyDescent="0.4">
      <c r="A28" s="8" t="s">
        <v>10</v>
      </c>
      <c r="B28" s="27" t="s">
        <v>279</v>
      </c>
      <c r="C28" s="36" t="s">
        <v>279</v>
      </c>
      <c r="D28" s="37">
        <v>0</v>
      </c>
    </row>
    <row r="29" spans="1:4" x14ac:dyDescent="0.4">
      <c r="A29" s="8" t="s">
        <v>11</v>
      </c>
      <c r="B29" s="28" t="s">
        <v>279</v>
      </c>
      <c r="C29" s="38" t="s">
        <v>279</v>
      </c>
      <c r="D29" s="39" t="s">
        <v>279</v>
      </c>
    </row>
    <row r="30" spans="1:4" x14ac:dyDescent="0.4">
      <c r="A30" s="8" t="s">
        <v>12</v>
      </c>
      <c r="B30" s="27">
        <v>1</v>
      </c>
      <c r="C30" s="36">
        <v>5</v>
      </c>
      <c r="D30" s="37">
        <v>-4</v>
      </c>
    </row>
    <row r="31" spans="1:4" x14ac:dyDescent="0.4">
      <c r="A31" s="7" t="s">
        <v>13</v>
      </c>
      <c r="B31" s="26">
        <v>830</v>
      </c>
      <c r="C31" s="34">
        <v>42176</v>
      </c>
      <c r="D31" s="35">
        <v>-41346</v>
      </c>
    </row>
    <row r="32" spans="1:4" x14ac:dyDescent="0.4">
      <c r="A32" s="8" t="s">
        <v>14</v>
      </c>
      <c r="B32" s="27">
        <v>112</v>
      </c>
      <c r="C32" s="36">
        <v>1722</v>
      </c>
      <c r="D32" s="37">
        <v>-1610</v>
      </c>
    </row>
    <row r="33" spans="1:4" x14ac:dyDescent="0.4">
      <c r="A33" s="8" t="s">
        <v>7</v>
      </c>
      <c r="B33" s="27">
        <v>0</v>
      </c>
      <c r="C33" s="36">
        <v>10823</v>
      </c>
      <c r="D33" s="37">
        <v>-10823</v>
      </c>
    </row>
    <row r="34" spans="1:4" x14ac:dyDescent="0.4">
      <c r="A34" s="8" t="s">
        <v>8</v>
      </c>
      <c r="B34" s="27">
        <v>0</v>
      </c>
      <c r="C34" s="36">
        <v>29631</v>
      </c>
      <c r="D34" s="37">
        <v>-29631</v>
      </c>
    </row>
    <row r="35" spans="1:4" x14ac:dyDescent="0.4">
      <c r="A35" s="8" t="s">
        <v>9</v>
      </c>
      <c r="B35" s="27">
        <v>718</v>
      </c>
      <c r="C35" s="36" t="s">
        <v>279</v>
      </c>
      <c r="D35" s="37">
        <v>718</v>
      </c>
    </row>
    <row r="36" spans="1:4" x14ac:dyDescent="0.4">
      <c r="A36" s="8" t="s">
        <v>10</v>
      </c>
      <c r="B36" s="27" t="s">
        <v>279</v>
      </c>
      <c r="C36" s="36" t="s">
        <v>279</v>
      </c>
      <c r="D36" s="37">
        <v>0</v>
      </c>
    </row>
    <row r="37" spans="1:4" x14ac:dyDescent="0.4">
      <c r="A37" s="8" t="s">
        <v>15</v>
      </c>
      <c r="B37" s="27" t="s">
        <v>279</v>
      </c>
      <c r="C37" s="36" t="s">
        <v>279</v>
      </c>
      <c r="D37" s="37">
        <v>0</v>
      </c>
    </row>
    <row r="38" spans="1:4" x14ac:dyDescent="0.4">
      <c r="A38" s="4" t="s">
        <v>17</v>
      </c>
      <c r="B38" s="30">
        <v>1587</v>
      </c>
      <c r="C38" s="41">
        <v>17188</v>
      </c>
      <c r="D38" s="33">
        <v>-15601</v>
      </c>
    </row>
    <row r="39" spans="1:4" x14ac:dyDescent="0.4">
      <c r="A39" s="7" t="s">
        <v>6</v>
      </c>
      <c r="B39" s="26">
        <v>1076</v>
      </c>
      <c r="C39" s="34">
        <v>14537</v>
      </c>
      <c r="D39" s="35">
        <v>-13461</v>
      </c>
    </row>
    <row r="40" spans="1:4" x14ac:dyDescent="0.4">
      <c r="A40" s="8" t="s">
        <v>7</v>
      </c>
      <c r="B40" s="27">
        <v>974</v>
      </c>
      <c r="C40" s="36">
        <v>12645</v>
      </c>
      <c r="D40" s="37">
        <v>-11671</v>
      </c>
    </row>
    <row r="41" spans="1:4" x14ac:dyDescent="0.4">
      <c r="A41" s="8" t="s">
        <v>8</v>
      </c>
      <c r="B41" s="27">
        <v>5</v>
      </c>
      <c r="C41" s="36">
        <v>1778</v>
      </c>
      <c r="D41" s="37">
        <v>-1773</v>
      </c>
    </row>
    <row r="42" spans="1:4" x14ac:dyDescent="0.4">
      <c r="A42" s="8" t="s">
        <v>9</v>
      </c>
      <c r="B42" s="27">
        <v>2</v>
      </c>
      <c r="C42" s="36">
        <v>5</v>
      </c>
      <c r="D42" s="37">
        <v>-3</v>
      </c>
    </row>
    <row r="43" spans="1:4" x14ac:dyDescent="0.4">
      <c r="A43" s="8" t="s">
        <v>10</v>
      </c>
      <c r="B43" s="27" t="s">
        <v>279</v>
      </c>
      <c r="C43" s="36" t="s">
        <v>279</v>
      </c>
      <c r="D43" s="37">
        <v>0</v>
      </c>
    </row>
    <row r="44" spans="1:4" x14ac:dyDescent="0.4">
      <c r="A44" s="8" t="s">
        <v>12</v>
      </c>
      <c r="B44" s="27">
        <v>95</v>
      </c>
      <c r="C44" s="36">
        <v>109</v>
      </c>
      <c r="D44" s="37">
        <v>-14</v>
      </c>
    </row>
    <row r="45" spans="1:4" x14ac:dyDescent="0.4">
      <c r="A45" s="7" t="s">
        <v>13</v>
      </c>
      <c r="B45" s="26">
        <v>511</v>
      </c>
      <c r="C45" s="34">
        <v>2651</v>
      </c>
      <c r="D45" s="35">
        <v>-2140</v>
      </c>
    </row>
    <row r="46" spans="1:4" x14ac:dyDescent="0.4">
      <c r="A46" s="8" t="s">
        <v>7</v>
      </c>
      <c r="B46" s="27">
        <v>56</v>
      </c>
      <c r="C46" s="36">
        <v>374</v>
      </c>
      <c r="D46" s="37">
        <v>-318</v>
      </c>
    </row>
    <row r="47" spans="1:4" x14ac:dyDescent="0.4">
      <c r="A47" s="8" t="s">
        <v>8</v>
      </c>
      <c r="B47" s="27">
        <v>119</v>
      </c>
      <c r="C47" s="36">
        <v>2271</v>
      </c>
      <c r="D47" s="37">
        <v>-2152</v>
      </c>
    </row>
    <row r="48" spans="1:4" x14ac:dyDescent="0.4">
      <c r="A48" s="8" t="s">
        <v>9</v>
      </c>
      <c r="B48" s="27">
        <v>336</v>
      </c>
      <c r="C48" s="36">
        <v>6</v>
      </c>
      <c r="D48" s="37">
        <v>330</v>
      </c>
    </row>
    <row r="49" spans="1:4" x14ac:dyDescent="0.4">
      <c r="A49" s="8" t="s">
        <v>10</v>
      </c>
      <c r="B49" s="27" t="s">
        <v>279</v>
      </c>
      <c r="C49" s="36" t="s">
        <v>279</v>
      </c>
      <c r="D49" s="37">
        <v>0</v>
      </c>
    </row>
    <row r="50" spans="1:4" x14ac:dyDescent="0.4">
      <c r="A50" s="8" t="s">
        <v>15</v>
      </c>
      <c r="B50" s="27" t="s">
        <v>279</v>
      </c>
      <c r="C50" s="36" t="s">
        <v>279</v>
      </c>
      <c r="D50" s="37">
        <v>0</v>
      </c>
    </row>
    <row r="51" spans="1:4" x14ac:dyDescent="0.4">
      <c r="A51" s="4" t="s">
        <v>18</v>
      </c>
      <c r="B51" s="30">
        <v>44556</v>
      </c>
      <c r="C51" s="41">
        <v>153161</v>
      </c>
      <c r="D51" s="33">
        <v>-108605</v>
      </c>
    </row>
    <row r="52" spans="1:4" x14ac:dyDescent="0.4">
      <c r="A52" s="7" t="s">
        <v>6</v>
      </c>
      <c r="B52" s="26">
        <v>13122</v>
      </c>
      <c r="C52" s="34">
        <v>151555</v>
      </c>
      <c r="D52" s="35">
        <v>-138433</v>
      </c>
    </row>
    <row r="53" spans="1:4" x14ac:dyDescent="0.4">
      <c r="A53" s="8" t="s">
        <v>7</v>
      </c>
      <c r="B53" s="27">
        <v>0</v>
      </c>
      <c r="C53" s="36">
        <v>143589</v>
      </c>
      <c r="D53" s="37">
        <v>-143589</v>
      </c>
    </row>
    <row r="54" spans="1:4" x14ac:dyDescent="0.4">
      <c r="A54" s="8" t="s">
        <v>8</v>
      </c>
      <c r="B54" s="27">
        <v>0</v>
      </c>
      <c r="C54" s="36" t="s">
        <v>279</v>
      </c>
      <c r="D54" s="37">
        <v>0</v>
      </c>
    </row>
    <row r="55" spans="1:4" x14ac:dyDescent="0.4">
      <c r="A55" s="8" t="s">
        <v>9</v>
      </c>
      <c r="B55" s="27">
        <v>652</v>
      </c>
      <c r="C55" s="36" t="s">
        <v>279</v>
      </c>
      <c r="D55" s="37">
        <v>652</v>
      </c>
    </row>
    <row r="56" spans="1:4" x14ac:dyDescent="0.4">
      <c r="A56" s="8" t="s">
        <v>10</v>
      </c>
      <c r="B56" s="27">
        <v>12273</v>
      </c>
      <c r="C56" s="36">
        <v>7966</v>
      </c>
      <c r="D56" s="37">
        <v>4307</v>
      </c>
    </row>
    <row r="57" spans="1:4" x14ac:dyDescent="0.4">
      <c r="A57" s="8" t="s">
        <v>12</v>
      </c>
      <c r="B57" s="27">
        <v>197</v>
      </c>
      <c r="C57" s="36" t="s">
        <v>279</v>
      </c>
      <c r="D57" s="37">
        <v>197</v>
      </c>
    </row>
    <row r="58" spans="1:4" x14ac:dyDescent="0.4">
      <c r="A58" s="7" t="s">
        <v>13</v>
      </c>
      <c r="B58" s="26">
        <v>31434</v>
      </c>
      <c r="C58" s="34">
        <v>1606</v>
      </c>
      <c r="D58" s="35">
        <v>29828</v>
      </c>
    </row>
    <row r="59" spans="1:4" x14ac:dyDescent="0.4">
      <c r="A59" s="8" t="s">
        <v>7</v>
      </c>
      <c r="B59" s="27" t="s">
        <v>279</v>
      </c>
      <c r="C59" s="36" t="s">
        <v>279</v>
      </c>
      <c r="D59" s="37">
        <v>0</v>
      </c>
    </row>
    <row r="60" spans="1:4" x14ac:dyDescent="0.4">
      <c r="A60" s="8" t="s">
        <v>8</v>
      </c>
      <c r="B60" s="27">
        <v>5337</v>
      </c>
      <c r="C60" s="36">
        <v>408</v>
      </c>
      <c r="D60" s="37">
        <v>4929</v>
      </c>
    </row>
    <row r="61" spans="1:4" x14ac:dyDescent="0.4">
      <c r="A61" s="8" t="s">
        <v>9</v>
      </c>
      <c r="B61" s="27">
        <v>25979</v>
      </c>
      <c r="C61" s="36" t="s">
        <v>279</v>
      </c>
      <c r="D61" s="37">
        <v>25979</v>
      </c>
    </row>
    <row r="62" spans="1:4" x14ac:dyDescent="0.4">
      <c r="A62" s="8" t="s">
        <v>10</v>
      </c>
      <c r="B62" s="27">
        <v>118</v>
      </c>
      <c r="C62" s="36">
        <v>1198</v>
      </c>
      <c r="D62" s="37">
        <v>-1080</v>
      </c>
    </row>
    <row r="63" spans="1:4" x14ac:dyDescent="0.4">
      <c r="A63" s="8" t="s">
        <v>15</v>
      </c>
      <c r="B63" s="27" t="s">
        <v>279</v>
      </c>
      <c r="C63" s="36" t="s">
        <v>279</v>
      </c>
      <c r="D63" s="37">
        <v>0</v>
      </c>
    </row>
    <row r="64" spans="1:4" x14ac:dyDescent="0.4">
      <c r="A64" s="4" t="s">
        <v>19</v>
      </c>
      <c r="B64" s="30">
        <v>21678</v>
      </c>
      <c r="C64" s="41">
        <v>1624</v>
      </c>
      <c r="D64" s="33">
        <v>20054</v>
      </c>
    </row>
    <row r="65" spans="1:4" x14ac:dyDescent="0.4">
      <c r="A65" s="9" t="s">
        <v>20</v>
      </c>
      <c r="B65" s="27">
        <v>15773</v>
      </c>
      <c r="C65" s="36">
        <v>1478</v>
      </c>
      <c r="D65" s="37">
        <v>14295</v>
      </c>
    </row>
    <row r="66" spans="1:4" x14ac:dyDescent="0.4">
      <c r="A66" s="9" t="s">
        <v>21</v>
      </c>
      <c r="B66" s="27">
        <v>268</v>
      </c>
      <c r="C66" s="36">
        <v>146</v>
      </c>
      <c r="D66" s="37">
        <v>122</v>
      </c>
    </row>
    <row r="67" spans="1:4" x14ac:dyDescent="0.4">
      <c r="A67" s="9" t="s">
        <v>22</v>
      </c>
      <c r="B67" s="27">
        <v>5637</v>
      </c>
      <c r="C67" s="42" t="s">
        <v>279</v>
      </c>
      <c r="D67" s="43">
        <v>5637</v>
      </c>
    </row>
    <row r="68" spans="1:4" x14ac:dyDescent="0.4">
      <c r="A68" s="10" t="s">
        <v>23</v>
      </c>
      <c r="B68" s="31">
        <v>208479</v>
      </c>
      <c r="C68" s="44">
        <v>215857</v>
      </c>
      <c r="D68" s="45">
        <v>-7378</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67AD8-695A-4B3D-9170-81374B4AF010}">
  <sheetPr codeName="Sheet7"/>
  <dimension ref="A1:N184"/>
  <sheetViews>
    <sheetView workbookViewId="0">
      <selection activeCell="L2" sqref="L2"/>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439</v>
      </c>
    </row>
    <row r="2" spans="1:14" x14ac:dyDescent="0.4">
      <c r="A2" t="str">
        <f>+L1</f>
        <v>Czechia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Czechia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Czechia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Czechia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Czechia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Czechia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Czechia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Czechia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Czechia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Czechia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Czechia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Czechia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Czechia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Czechia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Czechia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Czechia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Czechia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Czechia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Czechia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Czechia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Czechia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Czechia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Czechia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Czechia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Czechia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Czechia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Czechia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Czechia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Czechia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Czechia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Czechia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Czechia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Czechia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Czechia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Czechia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Czechia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Czechia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Czechia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Czechia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Czechia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Czechia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Czechia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Czechia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Czechia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Czechia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Czechia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Czechia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Czechia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Czechia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Czechia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Czechia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Czechia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Czechia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Czechia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Czechia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Czechia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Czechia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Czechia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Czechia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Czechia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Czechia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Czechia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Czechia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Czechia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Czechia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Czechia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Czechia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Czechia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Czechia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Czechia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Czechia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Czechia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Czechia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Czechia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Czechia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Czechia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Czechia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Czechia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Czechia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Czechia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Czechia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Czechia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Czechia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Czechia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Czechia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Czechia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Czechia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Czechia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Czechia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Czechia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Czechia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Czechia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Czechia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Czechia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Czechia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Czechia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Czechia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Czechia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Czechia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Czechia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Czechia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Czechia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Czechia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Czechia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Czechia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Czechia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Czechia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Czechia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Czechia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Czechia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Czechia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Czechia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Czechia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Czechia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Czechia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Czechia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Czechia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Czechia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Czechia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Czechia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Czechia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Czechia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Czechia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Czechia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Czechia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Czechia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Czechia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Czechia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Czechia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Czechia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Czechia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Czechia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Czechia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Czechia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Czechia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Czechia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Czechia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Czechia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Czechia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Czechia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Czechia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Czechia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Czechia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Czechia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Czechia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Czechia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Czechia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Czechia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Czechia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Czechia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Czechia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Czechia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Czechia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Czechia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Czechia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Czechia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Czechia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Czechia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Czechia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Czechia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Czechia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Czechia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Czechia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Czechia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Czechia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Czechia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Czechia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Czechia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Czechia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Czechia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Czechia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Czechia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Czechia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Czechia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Czechia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Czechia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Czechia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Czechia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Czechia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Czechia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Czechia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Czechia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Czechia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8C3E8-B9E0-4A93-B0EA-95D7BCB552B1}">
  <sheetPr codeName="Sheet58">
    <pageSetUpPr fitToPage="1"/>
  </sheetPr>
  <dimension ref="A1:D86"/>
  <sheetViews>
    <sheetView workbookViewId="0">
      <pane xSplit="1" ySplit="7" topLeftCell="B8" activePane="bottomRight" state="frozen"/>
      <selection activeCell="H21" sqref="A1:XFD1048576"/>
      <selection pane="topRight" activeCell="H21" sqref="A1:XFD1048576"/>
      <selection pane="bottomLeft" activeCell="H21" sqref="A1:XFD1048576"/>
      <selection pane="bottomRight" activeCell="H21" sqref="A1:XFD1048576"/>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s">
        <v>443</v>
      </c>
      <c r="B5" s="60" t="s">
        <v>442</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v>23448</v>
      </c>
      <c r="C8" s="32">
        <v>26</v>
      </c>
      <c r="D8" s="33">
        <v>23422</v>
      </c>
    </row>
    <row r="9" spans="1:4" x14ac:dyDescent="0.4">
      <c r="A9" s="7" t="s">
        <v>6</v>
      </c>
      <c r="B9" s="26">
        <v>0</v>
      </c>
      <c r="C9" s="34">
        <v>8</v>
      </c>
      <c r="D9" s="35">
        <v>-8</v>
      </c>
    </row>
    <row r="10" spans="1:4" x14ac:dyDescent="0.4">
      <c r="A10" s="8" t="s">
        <v>7</v>
      </c>
      <c r="B10" s="27">
        <v>0</v>
      </c>
      <c r="C10" s="36">
        <v>0</v>
      </c>
      <c r="D10" s="37">
        <v>0</v>
      </c>
    </row>
    <row r="11" spans="1:4" x14ac:dyDescent="0.4">
      <c r="A11" s="8" t="s">
        <v>8</v>
      </c>
      <c r="B11" s="27">
        <v>0</v>
      </c>
      <c r="C11" s="36">
        <v>8</v>
      </c>
      <c r="D11" s="37">
        <v>-8</v>
      </c>
    </row>
    <row r="12" spans="1:4" x14ac:dyDescent="0.4">
      <c r="A12" s="8" t="s">
        <v>9</v>
      </c>
      <c r="B12" s="27">
        <v>0</v>
      </c>
      <c r="C12" s="36">
        <v>0</v>
      </c>
      <c r="D12" s="37">
        <v>0</v>
      </c>
    </row>
    <row r="13" spans="1:4" x14ac:dyDescent="0.4">
      <c r="A13" s="8" t="s">
        <v>10</v>
      </c>
      <c r="B13" s="27">
        <v>0</v>
      </c>
      <c r="C13" s="36">
        <v>0</v>
      </c>
      <c r="D13" s="37">
        <v>0</v>
      </c>
    </row>
    <row r="14" spans="1:4" x14ac:dyDescent="0.4">
      <c r="A14" s="8" t="s">
        <v>11</v>
      </c>
      <c r="B14" s="28" t="s">
        <v>279</v>
      </c>
      <c r="C14" s="38">
        <v>0</v>
      </c>
      <c r="D14" s="39" t="s">
        <v>279</v>
      </c>
    </row>
    <row r="15" spans="1:4" x14ac:dyDescent="0.4">
      <c r="A15" s="8" t="s">
        <v>12</v>
      </c>
      <c r="B15" s="29">
        <v>0</v>
      </c>
      <c r="C15" s="36">
        <v>0</v>
      </c>
      <c r="D15" s="37">
        <v>0</v>
      </c>
    </row>
    <row r="16" spans="1:4" x14ac:dyDescent="0.4">
      <c r="A16" s="7" t="s">
        <v>13</v>
      </c>
      <c r="B16" s="26">
        <v>23448</v>
      </c>
      <c r="C16" s="34">
        <v>18</v>
      </c>
      <c r="D16" s="40">
        <v>23429</v>
      </c>
    </row>
    <row r="17" spans="1:4" x14ac:dyDescent="0.4">
      <c r="A17" s="8" t="s">
        <v>14</v>
      </c>
      <c r="B17" s="27">
        <v>0</v>
      </c>
      <c r="C17" s="36">
        <v>0</v>
      </c>
      <c r="D17" s="37">
        <v>0</v>
      </c>
    </row>
    <row r="18" spans="1:4" x14ac:dyDescent="0.4">
      <c r="A18" s="8" t="s">
        <v>7</v>
      </c>
      <c r="B18" s="27">
        <v>0</v>
      </c>
      <c r="C18" s="36">
        <v>0</v>
      </c>
      <c r="D18" s="37">
        <v>0</v>
      </c>
    </row>
    <row r="19" spans="1:4" x14ac:dyDescent="0.4">
      <c r="A19" s="8" t="s">
        <v>8</v>
      </c>
      <c r="B19" s="27">
        <v>17797</v>
      </c>
      <c r="C19" s="36">
        <v>18</v>
      </c>
      <c r="D19" s="37">
        <v>17779</v>
      </c>
    </row>
    <row r="20" spans="1:4" x14ac:dyDescent="0.4">
      <c r="A20" s="8" t="s">
        <v>9</v>
      </c>
      <c r="B20" s="27">
        <v>5650</v>
      </c>
      <c r="C20" s="36">
        <v>0</v>
      </c>
      <c r="D20" s="37">
        <v>5650</v>
      </c>
    </row>
    <row r="21" spans="1:4" x14ac:dyDescent="0.4">
      <c r="A21" s="8" t="s">
        <v>10</v>
      </c>
      <c r="B21" s="27">
        <v>0</v>
      </c>
      <c r="C21" s="36">
        <v>0</v>
      </c>
      <c r="D21" s="37">
        <v>0</v>
      </c>
    </row>
    <row r="22" spans="1:4" x14ac:dyDescent="0.4">
      <c r="A22" s="8" t="s">
        <v>15</v>
      </c>
      <c r="B22" s="27">
        <v>0</v>
      </c>
      <c r="C22" s="36">
        <v>0</v>
      </c>
      <c r="D22" s="37">
        <v>0</v>
      </c>
    </row>
    <row r="23" spans="1:4" x14ac:dyDescent="0.4">
      <c r="A23" s="4" t="s">
        <v>16</v>
      </c>
      <c r="B23" s="30">
        <v>1412</v>
      </c>
      <c r="C23" s="41">
        <v>18363</v>
      </c>
      <c r="D23" s="33">
        <v>-16951</v>
      </c>
    </row>
    <row r="24" spans="1:4" x14ac:dyDescent="0.4">
      <c r="A24" s="7" t="s">
        <v>6</v>
      </c>
      <c r="B24" s="26">
        <v>300</v>
      </c>
      <c r="C24" s="34">
        <v>17111</v>
      </c>
      <c r="D24" s="35">
        <v>-16811</v>
      </c>
    </row>
    <row r="25" spans="1:4" x14ac:dyDescent="0.4">
      <c r="A25" s="8" t="s">
        <v>7</v>
      </c>
      <c r="B25" s="27">
        <v>0</v>
      </c>
      <c r="C25" s="36">
        <v>3129</v>
      </c>
      <c r="D25" s="37">
        <v>-3129</v>
      </c>
    </row>
    <row r="26" spans="1:4" x14ac:dyDescent="0.4">
      <c r="A26" s="8" t="s">
        <v>8</v>
      </c>
      <c r="B26" s="27">
        <v>300</v>
      </c>
      <c r="C26" s="36">
        <v>13972</v>
      </c>
      <c r="D26" s="37">
        <v>-13672</v>
      </c>
    </row>
    <row r="27" spans="1:4" x14ac:dyDescent="0.4">
      <c r="A27" s="8" t="s">
        <v>9</v>
      </c>
      <c r="B27" s="27">
        <v>0</v>
      </c>
      <c r="C27" s="36">
        <v>0</v>
      </c>
      <c r="D27" s="37">
        <v>0</v>
      </c>
    </row>
    <row r="28" spans="1:4" x14ac:dyDescent="0.4">
      <c r="A28" s="8" t="s">
        <v>10</v>
      </c>
      <c r="B28" s="27">
        <v>0</v>
      </c>
      <c r="C28" s="36">
        <v>0</v>
      </c>
      <c r="D28" s="37">
        <v>0</v>
      </c>
    </row>
    <row r="29" spans="1:4" x14ac:dyDescent="0.4">
      <c r="A29" s="8" t="s">
        <v>11</v>
      </c>
      <c r="B29" s="28" t="s">
        <v>279</v>
      </c>
      <c r="C29" s="38">
        <v>11</v>
      </c>
      <c r="D29" s="39" t="s">
        <v>279</v>
      </c>
    </row>
    <row r="30" spans="1:4" x14ac:dyDescent="0.4">
      <c r="A30" s="8" t="s">
        <v>12</v>
      </c>
      <c r="B30" s="27">
        <v>0</v>
      </c>
      <c r="C30" s="36">
        <v>0</v>
      </c>
      <c r="D30" s="37">
        <v>0</v>
      </c>
    </row>
    <row r="31" spans="1:4" x14ac:dyDescent="0.4">
      <c r="A31" s="7" t="s">
        <v>13</v>
      </c>
      <c r="B31" s="26">
        <v>1112</v>
      </c>
      <c r="C31" s="34">
        <v>1253</v>
      </c>
      <c r="D31" s="35">
        <v>-141</v>
      </c>
    </row>
    <row r="32" spans="1:4" x14ac:dyDescent="0.4">
      <c r="A32" s="8" t="s">
        <v>14</v>
      </c>
      <c r="B32" s="27">
        <v>968</v>
      </c>
      <c r="C32" s="36">
        <v>0</v>
      </c>
      <c r="D32" s="37">
        <v>968</v>
      </c>
    </row>
    <row r="33" spans="1:4" x14ac:dyDescent="0.4">
      <c r="A33" s="8" t="s">
        <v>7</v>
      </c>
      <c r="B33" s="27">
        <v>0</v>
      </c>
      <c r="C33" s="36">
        <v>0</v>
      </c>
      <c r="D33" s="37">
        <v>0</v>
      </c>
    </row>
    <row r="34" spans="1:4" x14ac:dyDescent="0.4">
      <c r="A34" s="8" t="s">
        <v>8</v>
      </c>
      <c r="B34" s="27">
        <v>144</v>
      </c>
      <c r="C34" s="36">
        <v>0</v>
      </c>
      <c r="D34" s="37">
        <v>144</v>
      </c>
    </row>
    <row r="35" spans="1:4" x14ac:dyDescent="0.4">
      <c r="A35" s="8" t="s">
        <v>9</v>
      </c>
      <c r="B35" s="27">
        <v>0</v>
      </c>
      <c r="C35" s="36">
        <v>1253</v>
      </c>
      <c r="D35" s="37">
        <v>-1252</v>
      </c>
    </row>
    <row r="36" spans="1:4" x14ac:dyDescent="0.4">
      <c r="A36" s="8" t="s">
        <v>10</v>
      </c>
      <c r="B36" s="27">
        <v>0</v>
      </c>
      <c r="C36" s="36">
        <v>0</v>
      </c>
      <c r="D36" s="37">
        <v>0</v>
      </c>
    </row>
    <row r="37" spans="1:4" x14ac:dyDescent="0.4">
      <c r="A37" s="8" t="s">
        <v>15</v>
      </c>
      <c r="B37" s="27">
        <v>0</v>
      </c>
      <c r="C37" s="36">
        <v>0</v>
      </c>
      <c r="D37" s="37">
        <v>0</v>
      </c>
    </row>
    <row r="38" spans="1:4" x14ac:dyDescent="0.4">
      <c r="A38" s="4" t="s">
        <v>17</v>
      </c>
      <c r="B38" s="30">
        <v>4864</v>
      </c>
      <c r="C38" s="41">
        <v>16592</v>
      </c>
      <c r="D38" s="33">
        <v>-11728</v>
      </c>
    </row>
    <row r="39" spans="1:4" x14ac:dyDescent="0.4">
      <c r="A39" s="7" t="s">
        <v>6</v>
      </c>
      <c r="B39" s="26">
        <v>4496</v>
      </c>
      <c r="C39" s="34">
        <v>5562</v>
      </c>
      <c r="D39" s="35">
        <v>-1066</v>
      </c>
    </row>
    <row r="40" spans="1:4" x14ac:dyDescent="0.4">
      <c r="A40" s="8" t="s">
        <v>7</v>
      </c>
      <c r="B40" s="27">
        <v>3711</v>
      </c>
      <c r="C40" s="36">
        <v>2957</v>
      </c>
      <c r="D40" s="37">
        <v>754</v>
      </c>
    </row>
    <row r="41" spans="1:4" x14ac:dyDescent="0.4">
      <c r="A41" s="8" t="s">
        <v>8</v>
      </c>
      <c r="B41" s="27">
        <v>701</v>
      </c>
      <c r="C41" s="36">
        <v>2197</v>
      </c>
      <c r="D41" s="37">
        <v>-1496</v>
      </c>
    </row>
    <row r="42" spans="1:4" x14ac:dyDescent="0.4">
      <c r="A42" s="8" t="s">
        <v>9</v>
      </c>
      <c r="B42" s="27">
        <v>0</v>
      </c>
      <c r="C42" s="36">
        <v>347</v>
      </c>
      <c r="D42" s="37">
        <v>-347</v>
      </c>
    </row>
    <row r="43" spans="1:4" x14ac:dyDescent="0.4">
      <c r="A43" s="8" t="s">
        <v>10</v>
      </c>
      <c r="B43" s="27">
        <v>0</v>
      </c>
      <c r="C43" s="36">
        <v>0</v>
      </c>
      <c r="D43" s="37">
        <v>0</v>
      </c>
    </row>
    <row r="44" spans="1:4" x14ac:dyDescent="0.4">
      <c r="A44" s="8" t="s">
        <v>12</v>
      </c>
      <c r="B44" s="27">
        <v>84</v>
      </c>
      <c r="C44" s="36">
        <v>61</v>
      </c>
      <c r="D44" s="37">
        <v>23</v>
      </c>
    </row>
    <row r="45" spans="1:4" x14ac:dyDescent="0.4">
      <c r="A45" s="7" t="s">
        <v>13</v>
      </c>
      <c r="B45" s="26">
        <v>368</v>
      </c>
      <c r="C45" s="34">
        <v>11031</v>
      </c>
      <c r="D45" s="35">
        <v>-10662</v>
      </c>
    </row>
    <row r="46" spans="1:4" x14ac:dyDescent="0.4">
      <c r="A46" s="8" t="s">
        <v>7</v>
      </c>
      <c r="B46" s="27">
        <v>110</v>
      </c>
      <c r="C46" s="36">
        <v>2160</v>
      </c>
      <c r="D46" s="37">
        <v>-2050</v>
      </c>
    </row>
    <row r="47" spans="1:4" x14ac:dyDescent="0.4">
      <c r="A47" s="8" t="s">
        <v>8</v>
      </c>
      <c r="B47" s="27">
        <v>153</v>
      </c>
      <c r="C47" s="36">
        <v>8184</v>
      </c>
      <c r="D47" s="37">
        <v>-8031</v>
      </c>
    </row>
    <row r="48" spans="1:4" x14ac:dyDescent="0.4">
      <c r="A48" s="8" t="s">
        <v>9</v>
      </c>
      <c r="B48" s="27">
        <v>105</v>
      </c>
      <c r="C48" s="36">
        <v>686</v>
      </c>
      <c r="D48" s="37">
        <v>-582</v>
      </c>
    </row>
    <row r="49" spans="1:4" x14ac:dyDescent="0.4">
      <c r="A49" s="8" t="s">
        <v>10</v>
      </c>
      <c r="B49" s="27">
        <v>0</v>
      </c>
      <c r="C49" s="36">
        <v>0</v>
      </c>
      <c r="D49" s="37">
        <v>0</v>
      </c>
    </row>
    <row r="50" spans="1:4" x14ac:dyDescent="0.4">
      <c r="A50" s="8" t="s">
        <v>15</v>
      </c>
      <c r="B50" s="27">
        <v>1</v>
      </c>
      <c r="C50" s="36">
        <v>0</v>
      </c>
      <c r="D50" s="37">
        <v>1</v>
      </c>
    </row>
    <row r="51" spans="1:4" x14ac:dyDescent="0.4">
      <c r="A51" s="4" t="s">
        <v>18</v>
      </c>
      <c r="B51" s="30">
        <v>10223</v>
      </c>
      <c r="C51" s="41">
        <v>13960</v>
      </c>
      <c r="D51" s="33">
        <v>-3738</v>
      </c>
    </row>
    <row r="52" spans="1:4" x14ac:dyDescent="0.4">
      <c r="A52" s="7" t="s">
        <v>6</v>
      </c>
      <c r="B52" s="26">
        <v>5187</v>
      </c>
      <c r="C52" s="34">
        <v>7654</v>
      </c>
      <c r="D52" s="35">
        <v>-2467</v>
      </c>
    </row>
    <row r="53" spans="1:4" x14ac:dyDescent="0.4">
      <c r="A53" s="8" t="s">
        <v>7</v>
      </c>
      <c r="B53" s="27">
        <v>0</v>
      </c>
      <c r="C53" s="36">
        <v>2242</v>
      </c>
      <c r="D53" s="37">
        <v>-2242</v>
      </c>
    </row>
    <row r="54" spans="1:4" x14ac:dyDescent="0.4">
      <c r="A54" s="8" t="s">
        <v>8</v>
      </c>
      <c r="B54" s="27">
        <v>0</v>
      </c>
      <c r="C54" s="36">
        <v>1510</v>
      </c>
      <c r="D54" s="37">
        <v>-1510</v>
      </c>
    </row>
    <row r="55" spans="1:4" x14ac:dyDescent="0.4">
      <c r="A55" s="8" t="s">
        <v>9</v>
      </c>
      <c r="B55" s="27">
        <v>608</v>
      </c>
      <c r="C55" s="36">
        <v>129</v>
      </c>
      <c r="D55" s="37">
        <v>478</v>
      </c>
    </row>
    <row r="56" spans="1:4" x14ac:dyDescent="0.4">
      <c r="A56" s="8" t="s">
        <v>10</v>
      </c>
      <c r="B56" s="27">
        <v>4220</v>
      </c>
      <c r="C56" s="36">
        <v>3209</v>
      </c>
      <c r="D56" s="37">
        <v>1011</v>
      </c>
    </row>
    <row r="57" spans="1:4" x14ac:dyDescent="0.4">
      <c r="A57" s="8" t="s">
        <v>12</v>
      </c>
      <c r="B57" s="27">
        <v>360</v>
      </c>
      <c r="C57" s="36">
        <v>563</v>
      </c>
      <c r="D57" s="37">
        <v>-203</v>
      </c>
    </row>
    <row r="58" spans="1:4" x14ac:dyDescent="0.4">
      <c r="A58" s="7" t="s">
        <v>13</v>
      </c>
      <c r="B58" s="26">
        <v>5035</v>
      </c>
      <c r="C58" s="34">
        <v>6306</v>
      </c>
      <c r="D58" s="35">
        <v>-1271</v>
      </c>
    </row>
    <row r="59" spans="1:4" x14ac:dyDescent="0.4">
      <c r="A59" s="8" t="s">
        <v>7</v>
      </c>
      <c r="B59" s="27">
        <v>0</v>
      </c>
      <c r="C59" s="36">
        <v>0</v>
      </c>
      <c r="D59" s="37">
        <v>0</v>
      </c>
    </row>
    <row r="60" spans="1:4" x14ac:dyDescent="0.4">
      <c r="A60" s="8" t="s">
        <v>8</v>
      </c>
      <c r="B60" s="27">
        <v>0</v>
      </c>
      <c r="C60" s="36">
        <v>6208</v>
      </c>
      <c r="D60" s="37">
        <v>-6208</v>
      </c>
    </row>
    <row r="61" spans="1:4" x14ac:dyDescent="0.4">
      <c r="A61" s="8" t="s">
        <v>9</v>
      </c>
      <c r="B61" s="27">
        <v>4923</v>
      </c>
      <c r="C61" s="36">
        <v>24</v>
      </c>
      <c r="D61" s="37">
        <v>4899</v>
      </c>
    </row>
    <row r="62" spans="1:4" x14ac:dyDescent="0.4">
      <c r="A62" s="8" t="s">
        <v>10</v>
      </c>
      <c r="B62" s="27">
        <v>76</v>
      </c>
      <c r="C62" s="36">
        <v>37</v>
      </c>
      <c r="D62" s="37">
        <v>39</v>
      </c>
    </row>
    <row r="63" spans="1:4" x14ac:dyDescent="0.4">
      <c r="A63" s="8" t="s">
        <v>15</v>
      </c>
      <c r="B63" s="27">
        <v>36</v>
      </c>
      <c r="C63" s="36">
        <v>37</v>
      </c>
      <c r="D63" s="37">
        <v>-1</v>
      </c>
    </row>
    <row r="64" spans="1:4" x14ac:dyDescent="0.4">
      <c r="A64" s="4" t="s">
        <v>19</v>
      </c>
      <c r="B64" s="30">
        <v>7624</v>
      </c>
      <c r="C64" s="41">
        <v>18370</v>
      </c>
      <c r="D64" s="33">
        <v>-10745</v>
      </c>
    </row>
    <row r="65" spans="1:4" x14ac:dyDescent="0.4">
      <c r="A65" s="9" t="s">
        <v>20</v>
      </c>
      <c r="B65" s="27">
        <v>189</v>
      </c>
      <c r="C65" s="36">
        <v>4928</v>
      </c>
      <c r="D65" s="37">
        <v>-4739</v>
      </c>
    </row>
    <row r="66" spans="1:4" x14ac:dyDescent="0.4">
      <c r="A66" s="9" t="s">
        <v>21</v>
      </c>
      <c r="B66" s="27">
        <v>2738</v>
      </c>
      <c r="C66" s="36">
        <v>483</v>
      </c>
      <c r="D66" s="37">
        <v>2255</v>
      </c>
    </row>
    <row r="67" spans="1:4" x14ac:dyDescent="0.4">
      <c r="A67" s="9" t="s">
        <v>22</v>
      </c>
      <c r="B67" s="27">
        <v>4698</v>
      </c>
      <c r="C67" s="42">
        <v>12959</v>
      </c>
      <c r="D67" s="43">
        <v>-8261</v>
      </c>
    </row>
    <row r="68" spans="1:4" x14ac:dyDescent="0.4">
      <c r="A68" s="10" t="s">
        <v>23</v>
      </c>
      <c r="B68" s="31">
        <v>47570</v>
      </c>
      <c r="C68" s="44">
        <v>67312</v>
      </c>
      <c r="D68" s="45">
        <v>-19741</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22A92-554A-4D2B-B6E4-44F285833459}">
  <sheetPr codeName="Sheet59">
    <pageSetUpPr fitToPage="1"/>
  </sheetPr>
  <dimension ref="A1:D86"/>
  <sheetViews>
    <sheetView workbookViewId="0">
      <pane xSplit="1" ySplit="7" topLeftCell="B8" activePane="bottomRight" state="frozen"/>
      <selection pane="topRight"/>
      <selection pane="bottomLeft"/>
      <selection pane="bottomRight"/>
    </sheetView>
  </sheetViews>
  <sheetFormatPr defaultRowHeight="13.15" x14ac:dyDescent="0.4"/>
  <cols>
    <col min="1" max="1" width="56.85546875" style="2" customWidth="1"/>
    <col min="2" max="2" width="24" style="2" customWidth="1"/>
    <col min="3" max="3" width="25.85546875" style="2" customWidth="1"/>
    <col min="4" max="4" width="21" style="2" customWidth="1"/>
    <col min="5" max="239" width="9.35546875" style="2"/>
    <col min="240" max="240" width="76.85546875" style="2" customWidth="1"/>
    <col min="241" max="241" width="16.140625" style="2" customWidth="1"/>
    <col min="242" max="242" width="12.85546875" style="2" customWidth="1"/>
    <col min="243" max="243" width="16.140625" style="2" customWidth="1"/>
    <col min="244" max="244" width="14.640625" style="2" customWidth="1"/>
    <col min="245" max="245" width="9.35546875" style="2"/>
    <col min="246" max="246" width="75" style="2" bestFit="1" customWidth="1"/>
    <col min="247" max="247" width="12.35546875" style="2" customWidth="1"/>
    <col min="248" max="248" width="65.35546875" style="2" bestFit="1" customWidth="1"/>
    <col min="249" max="249" width="22.35546875" style="2" bestFit="1" customWidth="1"/>
    <col min="250" max="250" width="22.35546875" style="2" customWidth="1"/>
    <col min="251" max="251" width="35.140625" style="2" bestFit="1" customWidth="1"/>
    <col min="252" max="495" width="9.35546875" style="2"/>
    <col min="496" max="496" width="76.85546875" style="2" customWidth="1"/>
    <col min="497" max="497" width="16.140625" style="2" customWidth="1"/>
    <col min="498" max="498" width="12.85546875" style="2" customWidth="1"/>
    <col min="499" max="499" width="16.140625" style="2" customWidth="1"/>
    <col min="500" max="500" width="14.640625" style="2" customWidth="1"/>
    <col min="501" max="501" width="9.35546875" style="2"/>
    <col min="502" max="502" width="75" style="2" bestFit="1" customWidth="1"/>
    <col min="503" max="503" width="12.35546875" style="2" customWidth="1"/>
    <col min="504" max="504" width="65.35546875" style="2" bestFit="1" customWidth="1"/>
    <col min="505" max="505" width="22.35546875" style="2" bestFit="1" customWidth="1"/>
    <col min="506" max="506" width="22.35546875" style="2" customWidth="1"/>
    <col min="507" max="507" width="35.140625" style="2" bestFit="1" customWidth="1"/>
    <col min="508" max="751" width="9.35546875" style="2"/>
    <col min="752" max="752" width="76.85546875" style="2" customWidth="1"/>
    <col min="753" max="753" width="16.140625" style="2" customWidth="1"/>
    <col min="754" max="754" width="12.85546875" style="2" customWidth="1"/>
    <col min="755" max="755" width="16.140625" style="2" customWidth="1"/>
    <col min="756" max="756" width="14.640625" style="2" customWidth="1"/>
    <col min="757" max="757" width="9.35546875" style="2"/>
    <col min="758" max="758" width="75" style="2" bestFit="1" customWidth="1"/>
    <col min="759" max="759" width="12.35546875" style="2" customWidth="1"/>
    <col min="760" max="760" width="65.35546875" style="2" bestFit="1" customWidth="1"/>
    <col min="761" max="761" width="22.35546875" style="2" bestFit="1" customWidth="1"/>
    <col min="762" max="762" width="22.35546875" style="2" customWidth="1"/>
    <col min="763" max="763" width="35.140625" style="2" bestFit="1" customWidth="1"/>
    <col min="764" max="1007" width="9.35546875" style="2"/>
    <col min="1008" max="1008" width="76.85546875" style="2" customWidth="1"/>
    <col min="1009" max="1009" width="16.140625" style="2" customWidth="1"/>
    <col min="1010" max="1010" width="12.85546875" style="2" customWidth="1"/>
    <col min="1011" max="1011" width="16.140625" style="2" customWidth="1"/>
    <col min="1012" max="1012" width="14.640625" style="2" customWidth="1"/>
    <col min="1013" max="1013" width="9.35546875" style="2"/>
    <col min="1014" max="1014" width="75" style="2" bestFit="1" customWidth="1"/>
    <col min="1015" max="1015" width="12.35546875" style="2" customWidth="1"/>
    <col min="1016" max="1016" width="65.35546875" style="2" bestFit="1" customWidth="1"/>
    <col min="1017" max="1017" width="22.35546875" style="2" bestFit="1" customWidth="1"/>
    <col min="1018" max="1018" width="22.35546875" style="2" customWidth="1"/>
    <col min="1019" max="1019" width="35.140625" style="2" bestFit="1" customWidth="1"/>
    <col min="1020" max="1263" width="9.35546875" style="2"/>
    <col min="1264" max="1264" width="76.85546875" style="2" customWidth="1"/>
    <col min="1265" max="1265" width="16.140625" style="2" customWidth="1"/>
    <col min="1266" max="1266" width="12.85546875" style="2" customWidth="1"/>
    <col min="1267" max="1267" width="16.140625" style="2" customWidth="1"/>
    <col min="1268" max="1268" width="14.640625" style="2" customWidth="1"/>
    <col min="1269" max="1269" width="9.35546875" style="2"/>
    <col min="1270" max="1270" width="75" style="2" bestFit="1" customWidth="1"/>
    <col min="1271" max="1271" width="12.35546875" style="2" customWidth="1"/>
    <col min="1272" max="1272" width="65.35546875" style="2" bestFit="1" customWidth="1"/>
    <col min="1273" max="1273" width="22.35546875" style="2" bestFit="1" customWidth="1"/>
    <col min="1274" max="1274" width="22.35546875" style="2" customWidth="1"/>
    <col min="1275" max="1275" width="35.140625" style="2" bestFit="1" customWidth="1"/>
    <col min="1276" max="1519" width="9.35546875" style="2"/>
    <col min="1520" max="1520" width="76.85546875" style="2" customWidth="1"/>
    <col min="1521" max="1521" width="16.140625" style="2" customWidth="1"/>
    <col min="1522" max="1522" width="12.85546875" style="2" customWidth="1"/>
    <col min="1523" max="1523" width="16.140625" style="2" customWidth="1"/>
    <col min="1524" max="1524" width="14.640625" style="2" customWidth="1"/>
    <col min="1525" max="1525" width="9.35546875" style="2"/>
    <col min="1526" max="1526" width="75" style="2" bestFit="1" customWidth="1"/>
    <col min="1527" max="1527" width="12.35546875" style="2" customWidth="1"/>
    <col min="1528" max="1528" width="65.35546875" style="2" bestFit="1" customWidth="1"/>
    <col min="1529" max="1529" width="22.35546875" style="2" bestFit="1" customWidth="1"/>
    <col min="1530" max="1530" width="22.35546875" style="2" customWidth="1"/>
    <col min="1531" max="1531" width="35.140625" style="2" bestFit="1" customWidth="1"/>
    <col min="1532" max="1775" width="9.35546875" style="2"/>
    <col min="1776" max="1776" width="76.85546875" style="2" customWidth="1"/>
    <col min="1777" max="1777" width="16.140625" style="2" customWidth="1"/>
    <col min="1778" max="1778" width="12.85546875" style="2" customWidth="1"/>
    <col min="1779" max="1779" width="16.140625" style="2" customWidth="1"/>
    <col min="1780" max="1780" width="14.640625" style="2" customWidth="1"/>
    <col min="1781" max="1781" width="9.35546875" style="2"/>
    <col min="1782" max="1782" width="75" style="2" bestFit="1" customWidth="1"/>
    <col min="1783" max="1783" width="12.35546875" style="2" customWidth="1"/>
    <col min="1784" max="1784" width="65.35546875" style="2" bestFit="1" customWidth="1"/>
    <col min="1785" max="1785" width="22.35546875" style="2" bestFit="1" customWidth="1"/>
    <col min="1786" max="1786" width="22.35546875" style="2" customWidth="1"/>
    <col min="1787" max="1787" width="35.140625" style="2" bestFit="1" customWidth="1"/>
    <col min="1788" max="2031" width="9.35546875" style="2"/>
    <col min="2032" max="2032" width="76.85546875" style="2" customWidth="1"/>
    <col min="2033" max="2033" width="16.140625" style="2" customWidth="1"/>
    <col min="2034" max="2034" width="12.85546875" style="2" customWidth="1"/>
    <col min="2035" max="2035" width="16.140625" style="2" customWidth="1"/>
    <col min="2036" max="2036" width="14.640625" style="2" customWidth="1"/>
    <col min="2037" max="2037" width="9.35546875" style="2"/>
    <col min="2038" max="2038" width="75" style="2" bestFit="1" customWidth="1"/>
    <col min="2039" max="2039" width="12.35546875" style="2" customWidth="1"/>
    <col min="2040" max="2040" width="65.35546875" style="2" bestFit="1" customWidth="1"/>
    <col min="2041" max="2041" width="22.35546875" style="2" bestFit="1" customWidth="1"/>
    <col min="2042" max="2042" width="22.35546875" style="2" customWidth="1"/>
    <col min="2043" max="2043" width="35.140625" style="2" bestFit="1" customWidth="1"/>
    <col min="2044" max="2287" width="9.35546875" style="2"/>
    <col min="2288" max="2288" width="76.85546875" style="2" customWidth="1"/>
    <col min="2289" max="2289" width="16.140625" style="2" customWidth="1"/>
    <col min="2290" max="2290" width="12.85546875" style="2" customWidth="1"/>
    <col min="2291" max="2291" width="16.140625" style="2" customWidth="1"/>
    <col min="2292" max="2292" width="14.640625" style="2" customWidth="1"/>
    <col min="2293" max="2293" width="9.35546875" style="2"/>
    <col min="2294" max="2294" width="75" style="2" bestFit="1" customWidth="1"/>
    <col min="2295" max="2295" width="12.35546875" style="2" customWidth="1"/>
    <col min="2296" max="2296" width="65.35546875" style="2" bestFit="1" customWidth="1"/>
    <col min="2297" max="2297" width="22.35546875" style="2" bestFit="1" customWidth="1"/>
    <col min="2298" max="2298" width="22.35546875" style="2" customWidth="1"/>
    <col min="2299" max="2299" width="35.140625" style="2" bestFit="1" customWidth="1"/>
    <col min="2300" max="2543" width="9.35546875" style="2"/>
    <col min="2544" max="2544" width="76.85546875" style="2" customWidth="1"/>
    <col min="2545" max="2545" width="16.140625" style="2" customWidth="1"/>
    <col min="2546" max="2546" width="12.85546875" style="2" customWidth="1"/>
    <col min="2547" max="2547" width="16.140625" style="2" customWidth="1"/>
    <col min="2548" max="2548" width="14.640625" style="2" customWidth="1"/>
    <col min="2549" max="2549" width="9.35546875" style="2"/>
    <col min="2550" max="2550" width="75" style="2" bestFit="1" customWidth="1"/>
    <col min="2551" max="2551" width="12.35546875" style="2" customWidth="1"/>
    <col min="2552" max="2552" width="65.35546875" style="2" bestFit="1" customWidth="1"/>
    <col min="2553" max="2553" width="22.35546875" style="2" bestFit="1" customWidth="1"/>
    <col min="2554" max="2554" width="22.35546875" style="2" customWidth="1"/>
    <col min="2555" max="2555" width="35.140625" style="2" bestFit="1" customWidth="1"/>
    <col min="2556" max="2799" width="9.35546875" style="2"/>
    <col min="2800" max="2800" width="76.85546875" style="2" customWidth="1"/>
    <col min="2801" max="2801" width="16.140625" style="2" customWidth="1"/>
    <col min="2802" max="2802" width="12.85546875" style="2" customWidth="1"/>
    <col min="2803" max="2803" width="16.140625" style="2" customWidth="1"/>
    <col min="2804" max="2804" width="14.640625" style="2" customWidth="1"/>
    <col min="2805" max="2805" width="9.35546875" style="2"/>
    <col min="2806" max="2806" width="75" style="2" bestFit="1" customWidth="1"/>
    <col min="2807" max="2807" width="12.35546875" style="2" customWidth="1"/>
    <col min="2808" max="2808" width="65.35546875" style="2" bestFit="1" customWidth="1"/>
    <col min="2809" max="2809" width="22.35546875" style="2" bestFit="1" customWidth="1"/>
    <col min="2810" max="2810" width="22.35546875" style="2" customWidth="1"/>
    <col min="2811" max="2811" width="35.140625" style="2" bestFit="1" customWidth="1"/>
    <col min="2812" max="3055" width="9.35546875" style="2"/>
    <col min="3056" max="3056" width="76.85546875" style="2" customWidth="1"/>
    <col min="3057" max="3057" width="16.140625" style="2" customWidth="1"/>
    <col min="3058" max="3058" width="12.85546875" style="2" customWidth="1"/>
    <col min="3059" max="3059" width="16.140625" style="2" customWidth="1"/>
    <col min="3060" max="3060" width="14.640625" style="2" customWidth="1"/>
    <col min="3061" max="3061" width="9.35546875" style="2"/>
    <col min="3062" max="3062" width="75" style="2" bestFit="1" customWidth="1"/>
    <col min="3063" max="3063" width="12.35546875" style="2" customWidth="1"/>
    <col min="3064" max="3064" width="65.35546875" style="2" bestFit="1" customWidth="1"/>
    <col min="3065" max="3065" width="22.35546875" style="2" bestFit="1" customWidth="1"/>
    <col min="3066" max="3066" width="22.35546875" style="2" customWidth="1"/>
    <col min="3067" max="3067" width="35.140625" style="2" bestFit="1" customWidth="1"/>
    <col min="3068" max="3311" width="9.35546875" style="2"/>
    <col min="3312" max="3312" width="76.85546875" style="2" customWidth="1"/>
    <col min="3313" max="3313" width="16.140625" style="2" customWidth="1"/>
    <col min="3314" max="3314" width="12.85546875" style="2" customWidth="1"/>
    <col min="3315" max="3315" width="16.140625" style="2" customWidth="1"/>
    <col min="3316" max="3316" width="14.640625" style="2" customWidth="1"/>
    <col min="3317" max="3317" width="9.35546875" style="2"/>
    <col min="3318" max="3318" width="75" style="2" bestFit="1" customWidth="1"/>
    <col min="3319" max="3319" width="12.35546875" style="2" customWidth="1"/>
    <col min="3320" max="3320" width="65.35546875" style="2" bestFit="1" customWidth="1"/>
    <col min="3321" max="3321" width="22.35546875" style="2" bestFit="1" customWidth="1"/>
    <col min="3322" max="3322" width="22.35546875" style="2" customWidth="1"/>
    <col min="3323" max="3323" width="35.140625" style="2" bestFit="1" customWidth="1"/>
    <col min="3324" max="3567" width="9.35546875" style="2"/>
    <col min="3568" max="3568" width="76.85546875" style="2" customWidth="1"/>
    <col min="3569" max="3569" width="16.140625" style="2" customWidth="1"/>
    <col min="3570" max="3570" width="12.85546875" style="2" customWidth="1"/>
    <col min="3571" max="3571" width="16.140625" style="2" customWidth="1"/>
    <col min="3572" max="3572" width="14.640625" style="2" customWidth="1"/>
    <col min="3573" max="3573" width="9.35546875" style="2"/>
    <col min="3574" max="3574" width="75" style="2" bestFit="1" customWidth="1"/>
    <col min="3575" max="3575" width="12.35546875" style="2" customWidth="1"/>
    <col min="3576" max="3576" width="65.35546875" style="2" bestFit="1" customWidth="1"/>
    <col min="3577" max="3577" width="22.35546875" style="2" bestFit="1" customWidth="1"/>
    <col min="3578" max="3578" width="22.35546875" style="2" customWidth="1"/>
    <col min="3579" max="3579" width="35.140625" style="2" bestFit="1" customWidth="1"/>
    <col min="3580" max="3823" width="9.35546875" style="2"/>
    <col min="3824" max="3824" width="76.85546875" style="2" customWidth="1"/>
    <col min="3825" max="3825" width="16.140625" style="2" customWidth="1"/>
    <col min="3826" max="3826" width="12.85546875" style="2" customWidth="1"/>
    <col min="3827" max="3827" width="16.140625" style="2" customWidth="1"/>
    <col min="3828" max="3828" width="14.640625" style="2" customWidth="1"/>
    <col min="3829" max="3829" width="9.35546875" style="2"/>
    <col min="3830" max="3830" width="75" style="2" bestFit="1" customWidth="1"/>
    <col min="3831" max="3831" width="12.35546875" style="2" customWidth="1"/>
    <col min="3832" max="3832" width="65.35546875" style="2" bestFit="1" customWidth="1"/>
    <col min="3833" max="3833" width="22.35546875" style="2" bestFit="1" customWidth="1"/>
    <col min="3834" max="3834" width="22.35546875" style="2" customWidth="1"/>
    <col min="3835" max="3835" width="35.140625" style="2" bestFit="1" customWidth="1"/>
    <col min="3836" max="4079" width="9.35546875" style="2"/>
    <col min="4080" max="4080" width="76.85546875" style="2" customWidth="1"/>
    <col min="4081" max="4081" width="16.140625" style="2" customWidth="1"/>
    <col min="4082" max="4082" width="12.85546875" style="2" customWidth="1"/>
    <col min="4083" max="4083" width="16.140625" style="2" customWidth="1"/>
    <col min="4084" max="4084" width="14.640625" style="2" customWidth="1"/>
    <col min="4085" max="4085" width="9.35546875" style="2"/>
    <col min="4086" max="4086" width="75" style="2" bestFit="1" customWidth="1"/>
    <col min="4087" max="4087" width="12.35546875" style="2" customWidth="1"/>
    <col min="4088" max="4088" width="65.35546875" style="2" bestFit="1" customWidth="1"/>
    <col min="4089" max="4089" width="22.35546875" style="2" bestFit="1" customWidth="1"/>
    <col min="4090" max="4090" width="22.35546875" style="2" customWidth="1"/>
    <col min="4091" max="4091" width="35.140625" style="2" bestFit="1" customWidth="1"/>
    <col min="4092" max="4335" width="9.35546875" style="2"/>
    <col min="4336" max="4336" width="76.85546875" style="2" customWidth="1"/>
    <col min="4337" max="4337" width="16.140625" style="2" customWidth="1"/>
    <col min="4338" max="4338" width="12.85546875" style="2" customWidth="1"/>
    <col min="4339" max="4339" width="16.140625" style="2" customWidth="1"/>
    <col min="4340" max="4340" width="14.640625" style="2" customWidth="1"/>
    <col min="4341" max="4341" width="9.35546875" style="2"/>
    <col min="4342" max="4342" width="75" style="2" bestFit="1" customWidth="1"/>
    <col min="4343" max="4343" width="12.35546875" style="2" customWidth="1"/>
    <col min="4344" max="4344" width="65.35546875" style="2" bestFit="1" customWidth="1"/>
    <col min="4345" max="4345" width="22.35546875" style="2" bestFit="1" customWidth="1"/>
    <col min="4346" max="4346" width="22.35546875" style="2" customWidth="1"/>
    <col min="4347" max="4347" width="35.140625" style="2" bestFit="1" customWidth="1"/>
    <col min="4348" max="4591" width="9.35546875" style="2"/>
    <col min="4592" max="4592" width="76.85546875" style="2" customWidth="1"/>
    <col min="4593" max="4593" width="16.140625" style="2" customWidth="1"/>
    <col min="4594" max="4594" width="12.85546875" style="2" customWidth="1"/>
    <col min="4595" max="4595" width="16.140625" style="2" customWidth="1"/>
    <col min="4596" max="4596" width="14.640625" style="2" customWidth="1"/>
    <col min="4597" max="4597" width="9.35546875" style="2"/>
    <col min="4598" max="4598" width="75" style="2" bestFit="1" customWidth="1"/>
    <col min="4599" max="4599" width="12.35546875" style="2" customWidth="1"/>
    <col min="4600" max="4600" width="65.35546875" style="2" bestFit="1" customWidth="1"/>
    <col min="4601" max="4601" width="22.35546875" style="2" bestFit="1" customWidth="1"/>
    <col min="4602" max="4602" width="22.35546875" style="2" customWidth="1"/>
    <col min="4603" max="4603" width="35.140625" style="2" bestFit="1" customWidth="1"/>
    <col min="4604" max="4847" width="9.35546875" style="2"/>
    <col min="4848" max="4848" width="76.85546875" style="2" customWidth="1"/>
    <col min="4849" max="4849" width="16.140625" style="2" customWidth="1"/>
    <col min="4850" max="4850" width="12.85546875" style="2" customWidth="1"/>
    <col min="4851" max="4851" width="16.140625" style="2" customWidth="1"/>
    <col min="4852" max="4852" width="14.640625" style="2" customWidth="1"/>
    <col min="4853" max="4853" width="9.35546875" style="2"/>
    <col min="4854" max="4854" width="75" style="2" bestFit="1" customWidth="1"/>
    <col min="4855" max="4855" width="12.35546875" style="2" customWidth="1"/>
    <col min="4856" max="4856" width="65.35546875" style="2" bestFit="1" customWidth="1"/>
    <col min="4857" max="4857" width="22.35546875" style="2" bestFit="1" customWidth="1"/>
    <col min="4858" max="4858" width="22.35546875" style="2" customWidth="1"/>
    <col min="4859" max="4859" width="35.140625" style="2" bestFit="1" customWidth="1"/>
    <col min="4860" max="5103" width="9.35546875" style="2"/>
    <col min="5104" max="5104" width="76.85546875" style="2" customWidth="1"/>
    <col min="5105" max="5105" width="16.140625" style="2" customWidth="1"/>
    <col min="5106" max="5106" width="12.85546875" style="2" customWidth="1"/>
    <col min="5107" max="5107" width="16.140625" style="2" customWidth="1"/>
    <col min="5108" max="5108" width="14.640625" style="2" customWidth="1"/>
    <col min="5109" max="5109" width="9.35546875" style="2"/>
    <col min="5110" max="5110" width="75" style="2" bestFit="1" customWidth="1"/>
    <col min="5111" max="5111" width="12.35546875" style="2" customWidth="1"/>
    <col min="5112" max="5112" width="65.35546875" style="2" bestFit="1" customWidth="1"/>
    <col min="5113" max="5113" width="22.35546875" style="2" bestFit="1" customWidth="1"/>
    <col min="5114" max="5114" width="22.35546875" style="2" customWidth="1"/>
    <col min="5115" max="5115" width="35.140625" style="2" bestFit="1" customWidth="1"/>
    <col min="5116" max="5359" width="9.35546875" style="2"/>
    <col min="5360" max="5360" width="76.85546875" style="2" customWidth="1"/>
    <col min="5361" max="5361" width="16.140625" style="2" customWidth="1"/>
    <col min="5362" max="5362" width="12.85546875" style="2" customWidth="1"/>
    <col min="5363" max="5363" width="16.140625" style="2" customWidth="1"/>
    <col min="5364" max="5364" width="14.640625" style="2" customWidth="1"/>
    <col min="5365" max="5365" width="9.35546875" style="2"/>
    <col min="5366" max="5366" width="75" style="2" bestFit="1" customWidth="1"/>
    <col min="5367" max="5367" width="12.35546875" style="2" customWidth="1"/>
    <col min="5368" max="5368" width="65.35546875" style="2" bestFit="1" customWidth="1"/>
    <col min="5369" max="5369" width="22.35546875" style="2" bestFit="1" customWidth="1"/>
    <col min="5370" max="5370" width="22.35546875" style="2" customWidth="1"/>
    <col min="5371" max="5371" width="35.140625" style="2" bestFit="1" customWidth="1"/>
    <col min="5372" max="5615" width="9.35546875" style="2"/>
    <col min="5616" max="5616" width="76.85546875" style="2" customWidth="1"/>
    <col min="5617" max="5617" width="16.140625" style="2" customWidth="1"/>
    <col min="5618" max="5618" width="12.85546875" style="2" customWidth="1"/>
    <col min="5619" max="5619" width="16.140625" style="2" customWidth="1"/>
    <col min="5620" max="5620" width="14.640625" style="2" customWidth="1"/>
    <col min="5621" max="5621" width="9.35546875" style="2"/>
    <col min="5622" max="5622" width="75" style="2" bestFit="1" customWidth="1"/>
    <col min="5623" max="5623" width="12.35546875" style="2" customWidth="1"/>
    <col min="5624" max="5624" width="65.35546875" style="2" bestFit="1" customWidth="1"/>
    <col min="5625" max="5625" width="22.35546875" style="2" bestFit="1" customWidth="1"/>
    <col min="5626" max="5626" width="22.35546875" style="2" customWidth="1"/>
    <col min="5627" max="5627" width="35.140625" style="2" bestFit="1" customWidth="1"/>
    <col min="5628" max="5871" width="9.35546875" style="2"/>
    <col min="5872" max="5872" width="76.85546875" style="2" customWidth="1"/>
    <col min="5873" max="5873" width="16.140625" style="2" customWidth="1"/>
    <col min="5874" max="5874" width="12.85546875" style="2" customWidth="1"/>
    <col min="5875" max="5875" width="16.140625" style="2" customWidth="1"/>
    <col min="5876" max="5876" width="14.640625" style="2" customWidth="1"/>
    <col min="5877" max="5877" width="9.35546875" style="2"/>
    <col min="5878" max="5878" width="75" style="2" bestFit="1" customWidth="1"/>
    <col min="5879" max="5879" width="12.35546875" style="2" customWidth="1"/>
    <col min="5880" max="5880" width="65.35546875" style="2" bestFit="1" customWidth="1"/>
    <col min="5881" max="5881" width="22.35546875" style="2" bestFit="1" customWidth="1"/>
    <col min="5882" max="5882" width="22.35546875" style="2" customWidth="1"/>
    <col min="5883" max="5883" width="35.140625" style="2" bestFit="1" customWidth="1"/>
    <col min="5884" max="6127" width="9.35546875" style="2"/>
    <col min="6128" max="6128" width="76.85546875" style="2" customWidth="1"/>
    <col min="6129" max="6129" width="16.140625" style="2" customWidth="1"/>
    <col min="6130" max="6130" width="12.85546875" style="2" customWidth="1"/>
    <col min="6131" max="6131" width="16.140625" style="2" customWidth="1"/>
    <col min="6132" max="6132" width="14.640625" style="2" customWidth="1"/>
    <col min="6133" max="6133" width="9.35546875" style="2"/>
    <col min="6134" max="6134" width="75" style="2" bestFit="1" customWidth="1"/>
    <col min="6135" max="6135" width="12.35546875" style="2" customWidth="1"/>
    <col min="6136" max="6136" width="65.35546875" style="2" bestFit="1" customWidth="1"/>
    <col min="6137" max="6137" width="22.35546875" style="2" bestFit="1" customWidth="1"/>
    <col min="6138" max="6138" width="22.35546875" style="2" customWidth="1"/>
    <col min="6139" max="6139" width="35.140625" style="2" bestFit="1" customWidth="1"/>
    <col min="6140" max="6383" width="9.35546875" style="2"/>
    <col min="6384" max="6384" width="76.85546875" style="2" customWidth="1"/>
    <col min="6385" max="6385" width="16.140625" style="2" customWidth="1"/>
    <col min="6386" max="6386" width="12.85546875" style="2" customWidth="1"/>
    <col min="6387" max="6387" width="16.140625" style="2" customWidth="1"/>
    <col min="6388" max="6388" width="14.640625" style="2" customWidth="1"/>
    <col min="6389" max="6389" width="9.35546875" style="2"/>
    <col min="6390" max="6390" width="75" style="2" bestFit="1" customWidth="1"/>
    <col min="6391" max="6391" width="12.35546875" style="2" customWidth="1"/>
    <col min="6392" max="6392" width="65.35546875" style="2" bestFit="1" customWidth="1"/>
    <col min="6393" max="6393" width="22.35546875" style="2" bestFit="1" customWidth="1"/>
    <col min="6394" max="6394" width="22.35546875" style="2" customWidth="1"/>
    <col min="6395" max="6395" width="35.140625" style="2" bestFit="1" customWidth="1"/>
    <col min="6396" max="6639" width="9.35546875" style="2"/>
    <col min="6640" max="6640" width="76.85546875" style="2" customWidth="1"/>
    <col min="6641" max="6641" width="16.140625" style="2" customWidth="1"/>
    <col min="6642" max="6642" width="12.85546875" style="2" customWidth="1"/>
    <col min="6643" max="6643" width="16.140625" style="2" customWidth="1"/>
    <col min="6644" max="6644" width="14.640625" style="2" customWidth="1"/>
    <col min="6645" max="6645" width="9.35546875" style="2"/>
    <col min="6646" max="6646" width="75" style="2" bestFit="1" customWidth="1"/>
    <col min="6647" max="6647" width="12.35546875" style="2" customWidth="1"/>
    <col min="6648" max="6648" width="65.35546875" style="2" bestFit="1" customWidth="1"/>
    <col min="6649" max="6649" width="22.35546875" style="2" bestFit="1" customWidth="1"/>
    <col min="6650" max="6650" width="22.35546875" style="2" customWidth="1"/>
    <col min="6651" max="6651" width="35.140625" style="2" bestFit="1" customWidth="1"/>
    <col min="6652" max="6895" width="9.35546875" style="2"/>
    <col min="6896" max="6896" width="76.85546875" style="2" customWidth="1"/>
    <col min="6897" max="6897" width="16.140625" style="2" customWidth="1"/>
    <col min="6898" max="6898" width="12.85546875" style="2" customWidth="1"/>
    <col min="6899" max="6899" width="16.140625" style="2" customWidth="1"/>
    <col min="6900" max="6900" width="14.640625" style="2" customWidth="1"/>
    <col min="6901" max="6901" width="9.35546875" style="2"/>
    <col min="6902" max="6902" width="75" style="2" bestFit="1" customWidth="1"/>
    <col min="6903" max="6903" width="12.35546875" style="2" customWidth="1"/>
    <col min="6904" max="6904" width="65.35546875" style="2" bestFit="1" customWidth="1"/>
    <col min="6905" max="6905" width="22.35546875" style="2" bestFit="1" customWidth="1"/>
    <col min="6906" max="6906" width="22.35546875" style="2" customWidth="1"/>
    <col min="6907" max="6907" width="35.140625" style="2" bestFit="1" customWidth="1"/>
    <col min="6908" max="7151" width="9.35546875" style="2"/>
    <col min="7152" max="7152" width="76.85546875" style="2" customWidth="1"/>
    <col min="7153" max="7153" width="16.140625" style="2" customWidth="1"/>
    <col min="7154" max="7154" width="12.85546875" style="2" customWidth="1"/>
    <col min="7155" max="7155" width="16.140625" style="2" customWidth="1"/>
    <col min="7156" max="7156" width="14.640625" style="2" customWidth="1"/>
    <col min="7157" max="7157" width="9.35546875" style="2"/>
    <col min="7158" max="7158" width="75" style="2" bestFit="1" customWidth="1"/>
    <col min="7159" max="7159" width="12.35546875" style="2" customWidth="1"/>
    <col min="7160" max="7160" width="65.35546875" style="2" bestFit="1" customWidth="1"/>
    <col min="7161" max="7161" width="22.35546875" style="2" bestFit="1" customWidth="1"/>
    <col min="7162" max="7162" width="22.35546875" style="2" customWidth="1"/>
    <col min="7163" max="7163" width="35.140625" style="2" bestFit="1" customWidth="1"/>
    <col min="7164" max="7407" width="9.35546875" style="2"/>
    <col min="7408" max="7408" width="76.85546875" style="2" customWidth="1"/>
    <col min="7409" max="7409" width="16.140625" style="2" customWidth="1"/>
    <col min="7410" max="7410" width="12.85546875" style="2" customWidth="1"/>
    <col min="7411" max="7411" width="16.140625" style="2" customWidth="1"/>
    <col min="7412" max="7412" width="14.640625" style="2" customWidth="1"/>
    <col min="7413" max="7413" width="9.35546875" style="2"/>
    <col min="7414" max="7414" width="75" style="2" bestFit="1" customWidth="1"/>
    <col min="7415" max="7415" width="12.35546875" style="2" customWidth="1"/>
    <col min="7416" max="7416" width="65.35546875" style="2" bestFit="1" customWidth="1"/>
    <col min="7417" max="7417" width="22.35546875" style="2" bestFit="1" customWidth="1"/>
    <col min="7418" max="7418" width="22.35546875" style="2" customWidth="1"/>
    <col min="7419" max="7419" width="35.140625" style="2" bestFit="1" customWidth="1"/>
    <col min="7420" max="7663" width="9.35546875" style="2"/>
    <col min="7664" max="7664" width="76.85546875" style="2" customWidth="1"/>
    <col min="7665" max="7665" width="16.140625" style="2" customWidth="1"/>
    <col min="7666" max="7666" width="12.85546875" style="2" customWidth="1"/>
    <col min="7667" max="7667" width="16.140625" style="2" customWidth="1"/>
    <col min="7668" max="7668" width="14.640625" style="2" customWidth="1"/>
    <col min="7669" max="7669" width="9.35546875" style="2"/>
    <col min="7670" max="7670" width="75" style="2" bestFit="1" customWidth="1"/>
    <col min="7671" max="7671" width="12.35546875" style="2" customWidth="1"/>
    <col min="7672" max="7672" width="65.35546875" style="2" bestFit="1" customWidth="1"/>
    <col min="7673" max="7673" width="22.35546875" style="2" bestFit="1" customWidth="1"/>
    <col min="7674" max="7674" width="22.35546875" style="2" customWidth="1"/>
    <col min="7675" max="7675" width="35.140625" style="2" bestFit="1" customWidth="1"/>
    <col min="7676" max="7919" width="9.35546875" style="2"/>
    <col min="7920" max="7920" width="76.85546875" style="2" customWidth="1"/>
    <col min="7921" max="7921" width="16.140625" style="2" customWidth="1"/>
    <col min="7922" max="7922" width="12.85546875" style="2" customWidth="1"/>
    <col min="7923" max="7923" width="16.140625" style="2" customWidth="1"/>
    <col min="7924" max="7924" width="14.640625" style="2" customWidth="1"/>
    <col min="7925" max="7925" width="9.35546875" style="2"/>
    <col min="7926" max="7926" width="75" style="2" bestFit="1" customWidth="1"/>
    <col min="7927" max="7927" width="12.35546875" style="2" customWidth="1"/>
    <col min="7928" max="7928" width="65.35546875" style="2" bestFit="1" customWidth="1"/>
    <col min="7929" max="7929" width="22.35546875" style="2" bestFit="1" customWidth="1"/>
    <col min="7930" max="7930" width="22.35546875" style="2" customWidth="1"/>
    <col min="7931" max="7931" width="35.140625" style="2" bestFit="1" customWidth="1"/>
    <col min="7932" max="8175" width="9.35546875" style="2"/>
    <col min="8176" max="8176" width="76.85546875" style="2" customWidth="1"/>
    <col min="8177" max="8177" width="16.140625" style="2" customWidth="1"/>
    <col min="8178" max="8178" width="12.85546875" style="2" customWidth="1"/>
    <col min="8179" max="8179" width="16.140625" style="2" customWidth="1"/>
    <col min="8180" max="8180" width="14.640625" style="2" customWidth="1"/>
    <col min="8181" max="8181" width="9.35546875" style="2"/>
    <col min="8182" max="8182" width="75" style="2" bestFit="1" customWidth="1"/>
    <col min="8183" max="8183" width="12.35546875" style="2" customWidth="1"/>
    <col min="8184" max="8184" width="65.35546875" style="2" bestFit="1" customWidth="1"/>
    <col min="8185" max="8185" width="22.35546875" style="2" bestFit="1" customWidth="1"/>
    <col min="8186" max="8186" width="22.35546875" style="2" customWidth="1"/>
    <col min="8187" max="8187" width="35.140625" style="2" bestFit="1" customWidth="1"/>
    <col min="8188" max="8431" width="9.35546875" style="2"/>
    <col min="8432" max="8432" width="76.85546875" style="2" customWidth="1"/>
    <col min="8433" max="8433" width="16.140625" style="2" customWidth="1"/>
    <col min="8434" max="8434" width="12.85546875" style="2" customWidth="1"/>
    <col min="8435" max="8435" width="16.140625" style="2" customWidth="1"/>
    <col min="8436" max="8436" width="14.640625" style="2" customWidth="1"/>
    <col min="8437" max="8437" width="9.35546875" style="2"/>
    <col min="8438" max="8438" width="75" style="2" bestFit="1" customWidth="1"/>
    <col min="8439" max="8439" width="12.35546875" style="2" customWidth="1"/>
    <col min="8440" max="8440" width="65.35546875" style="2" bestFit="1" customWidth="1"/>
    <col min="8441" max="8441" width="22.35546875" style="2" bestFit="1" customWidth="1"/>
    <col min="8442" max="8442" width="22.35546875" style="2" customWidth="1"/>
    <col min="8443" max="8443" width="35.140625" style="2" bestFit="1" customWidth="1"/>
    <col min="8444" max="8687" width="9.35546875" style="2"/>
    <col min="8688" max="8688" width="76.85546875" style="2" customWidth="1"/>
    <col min="8689" max="8689" width="16.140625" style="2" customWidth="1"/>
    <col min="8690" max="8690" width="12.85546875" style="2" customWidth="1"/>
    <col min="8691" max="8691" width="16.140625" style="2" customWidth="1"/>
    <col min="8692" max="8692" width="14.640625" style="2" customWidth="1"/>
    <col min="8693" max="8693" width="9.35546875" style="2"/>
    <col min="8694" max="8694" width="75" style="2" bestFit="1" customWidth="1"/>
    <col min="8695" max="8695" width="12.35546875" style="2" customWidth="1"/>
    <col min="8696" max="8696" width="65.35546875" style="2" bestFit="1" customWidth="1"/>
    <col min="8697" max="8697" width="22.35546875" style="2" bestFit="1" customWidth="1"/>
    <col min="8698" max="8698" width="22.35546875" style="2" customWidth="1"/>
    <col min="8699" max="8699" width="35.140625" style="2" bestFit="1" customWidth="1"/>
    <col min="8700" max="8943" width="9.35546875" style="2"/>
    <col min="8944" max="8944" width="76.85546875" style="2" customWidth="1"/>
    <col min="8945" max="8945" width="16.140625" style="2" customWidth="1"/>
    <col min="8946" max="8946" width="12.85546875" style="2" customWidth="1"/>
    <col min="8947" max="8947" width="16.140625" style="2" customWidth="1"/>
    <col min="8948" max="8948" width="14.640625" style="2" customWidth="1"/>
    <col min="8949" max="8949" width="9.35546875" style="2"/>
    <col min="8950" max="8950" width="75" style="2" bestFit="1" customWidth="1"/>
    <col min="8951" max="8951" width="12.35546875" style="2" customWidth="1"/>
    <col min="8952" max="8952" width="65.35546875" style="2" bestFit="1" customWidth="1"/>
    <col min="8953" max="8953" width="22.35546875" style="2" bestFit="1" customWidth="1"/>
    <col min="8954" max="8954" width="22.35546875" style="2" customWidth="1"/>
    <col min="8955" max="8955" width="35.140625" style="2" bestFit="1" customWidth="1"/>
    <col min="8956" max="9199" width="9.35546875" style="2"/>
    <col min="9200" max="9200" width="76.85546875" style="2" customWidth="1"/>
    <col min="9201" max="9201" width="16.140625" style="2" customWidth="1"/>
    <col min="9202" max="9202" width="12.85546875" style="2" customWidth="1"/>
    <col min="9203" max="9203" width="16.140625" style="2" customWidth="1"/>
    <col min="9204" max="9204" width="14.640625" style="2" customWidth="1"/>
    <col min="9205" max="9205" width="9.35546875" style="2"/>
    <col min="9206" max="9206" width="75" style="2" bestFit="1" customWidth="1"/>
    <col min="9207" max="9207" width="12.35546875" style="2" customWidth="1"/>
    <col min="9208" max="9208" width="65.35546875" style="2" bestFit="1" customWidth="1"/>
    <col min="9209" max="9209" width="22.35546875" style="2" bestFit="1" customWidth="1"/>
    <col min="9210" max="9210" width="22.35546875" style="2" customWidth="1"/>
    <col min="9211" max="9211" width="35.140625" style="2" bestFit="1" customWidth="1"/>
    <col min="9212" max="9455" width="9.35546875" style="2"/>
    <col min="9456" max="9456" width="76.85546875" style="2" customWidth="1"/>
    <col min="9457" max="9457" width="16.140625" style="2" customWidth="1"/>
    <col min="9458" max="9458" width="12.85546875" style="2" customWidth="1"/>
    <col min="9459" max="9459" width="16.140625" style="2" customWidth="1"/>
    <col min="9460" max="9460" width="14.640625" style="2" customWidth="1"/>
    <col min="9461" max="9461" width="9.35546875" style="2"/>
    <col min="9462" max="9462" width="75" style="2" bestFit="1" customWidth="1"/>
    <col min="9463" max="9463" width="12.35546875" style="2" customWidth="1"/>
    <col min="9464" max="9464" width="65.35546875" style="2" bestFit="1" customWidth="1"/>
    <col min="9465" max="9465" width="22.35546875" style="2" bestFit="1" customWidth="1"/>
    <col min="9466" max="9466" width="22.35546875" style="2" customWidth="1"/>
    <col min="9467" max="9467" width="35.140625" style="2" bestFit="1" customWidth="1"/>
    <col min="9468" max="9711" width="9.35546875" style="2"/>
    <col min="9712" max="9712" width="76.85546875" style="2" customWidth="1"/>
    <col min="9713" max="9713" width="16.140625" style="2" customWidth="1"/>
    <col min="9714" max="9714" width="12.85546875" style="2" customWidth="1"/>
    <col min="9715" max="9715" width="16.140625" style="2" customWidth="1"/>
    <col min="9716" max="9716" width="14.640625" style="2" customWidth="1"/>
    <col min="9717" max="9717" width="9.35546875" style="2"/>
    <col min="9718" max="9718" width="75" style="2" bestFit="1" customWidth="1"/>
    <col min="9719" max="9719" width="12.35546875" style="2" customWidth="1"/>
    <col min="9720" max="9720" width="65.35546875" style="2" bestFit="1" customWidth="1"/>
    <col min="9721" max="9721" width="22.35546875" style="2" bestFit="1" customWidth="1"/>
    <col min="9722" max="9722" width="22.35546875" style="2" customWidth="1"/>
    <col min="9723" max="9723" width="35.140625" style="2" bestFit="1" customWidth="1"/>
    <col min="9724" max="9967" width="9.35546875" style="2"/>
    <col min="9968" max="9968" width="76.85546875" style="2" customWidth="1"/>
    <col min="9969" max="9969" width="16.140625" style="2" customWidth="1"/>
    <col min="9970" max="9970" width="12.85546875" style="2" customWidth="1"/>
    <col min="9971" max="9971" width="16.140625" style="2" customWidth="1"/>
    <col min="9972" max="9972" width="14.640625" style="2" customWidth="1"/>
    <col min="9973" max="9973" width="9.35546875" style="2"/>
    <col min="9974" max="9974" width="75" style="2" bestFit="1" customWidth="1"/>
    <col min="9975" max="9975" width="12.35546875" style="2" customWidth="1"/>
    <col min="9976" max="9976" width="65.35546875" style="2" bestFit="1" customWidth="1"/>
    <col min="9977" max="9977" width="22.35546875" style="2" bestFit="1" customWidth="1"/>
    <col min="9978" max="9978" width="22.35546875" style="2" customWidth="1"/>
    <col min="9979" max="9979" width="35.140625" style="2" bestFit="1" customWidth="1"/>
    <col min="9980" max="10223" width="9.35546875" style="2"/>
    <col min="10224" max="10224" width="76.85546875" style="2" customWidth="1"/>
    <col min="10225" max="10225" width="16.140625" style="2" customWidth="1"/>
    <col min="10226" max="10226" width="12.85546875" style="2" customWidth="1"/>
    <col min="10227" max="10227" width="16.140625" style="2" customWidth="1"/>
    <col min="10228" max="10228" width="14.640625" style="2" customWidth="1"/>
    <col min="10229" max="10229" width="9.35546875" style="2"/>
    <col min="10230" max="10230" width="75" style="2" bestFit="1" customWidth="1"/>
    <col min="10231" max="10231" width="12.35546875" style="2" customWidth="1"/>
    <col min="10232" max="10232" width="65.35546875" style="2" bestFit="1" customWidth="1"/>
    <col min="10233" max="10233" width="22.35546875" style="2" bestFit="1" customWidth="1"/>
    <col min="10234" max="10234" width="22.35546875" style="2" customWidth="1"/>
    <col min="10235" max="10235" width="35.140625" style="2" bestFit="1" customWidth="1"/>
    <col min="10236" max="10479" width="9.35546875" style="2"/>
    <col min="10480" max="10480" width="76.85546875" style="2" customWidth="1"/>
    <col min="10481" max="10481" width="16.140625" style="2" customWidth="1"/>
    <col min="10482" max="10482" width="12.85546875" style="2" customWidth="1"/>
    <col min="10483" max="10483" width="16.140625" style="2" customWidth="1"/>
    <col min="10484" max="10484" width="14.640625" style="2" customWidth="1"/>
    <col min="10485" max="10485" width="9.35546875" style="2"/>
    <col min="10486" max="10486" width="75" style="2" bestFit="1" customWidth="1"/>
    <col min="10487" max="10487" width="12.35546875" style="2" customWidth="1"/>
    <col min="10488" max="10488" width="65.35546875" style="2" bestFit="1" customWidth="1"/>
    <col min="10489" max="10489" width="22.35546875" style="2" bestFit="1" customWidth="1"/>
    <col min="10490" max="10490" width="22.35546875" style="2" customWidth="1"/>
    <col min="10491" max="10491" width="35.140625" style="2" bestFit="1" customWidth="1"/>
    <col min="10492" max="10735" width="9.35546875" style="2"/>
    <col min="10736" max="10736" width="76.85546875" style="2" customWidth="1"/>
    <col min="10737" max="10737" width="16.140625" style="2" customWidth="1"/>
    <col min="10738" max="10738" width="12.85546875" style="2" customWidth="1"/>
    <col min="10739" max="10739" width="16.140625" style="2" customWidth="1"/>
    <col min="10740" max="10740" width="14.640625" style="2" customWidth="1"/>
    <col min="10741" max="10741" width="9.35546875" style="2"/>
    <col min="10742" max="10742" width="75" style="2" bestFit="1" customWidth="1"/>
    <col min="10743" max="10743" width="12.35546875" style="2" customWidth="1"/>
    <col min="10744" max="10744" width="65.35546875" style="2" bestFit="1" customWidth="1"/>
    <col min="10745" max="10745" width="22.35546875" style="2" bestFit="1" customWidth="1"/>
    <col min="10746" max="10746" width="22.35546875" style="2" customWidth="1"/>
    <col min="10747" max="10747" width="35.140625" style="2" bestFit="1" customWidth="1"/>
    <col min="10748" max="10991" width="9.35546875" style="2"/>
    <col min="10992" max="10992" width="76.85546875" style="2" customWidth="1"/>
    <col min="10993" max="10993" width="16.140625" style="2" customWidth="1"/>
    <col min="10994" max="10994" width="12.85546875" style="2" customWidth="1"/>
    <col min="10995" max="10995" width="16.140625" style="2" customWidth="1"/>
    <col min="10996" max="10996" width="14.640625" style="2" customWidth="1"/>
    <col min="10997" max="10997" width="9.35546875" style="2"/>
    <col min="10998" max="10998" width="75" style="2" bestFit="1" customWidth="1"/>
    <col min="10999" max="10999" width="12.35546875" style="2" customWidth="1"/>
    <col min="11000" max="11000" width="65.35546875" style="2" bestFit="1" customWidth="1"/>
    <col min="11001" max="11001" width="22.35546875" style="2" bestFit="1" customWidth="1"/>
    <col min="11002" max="11002" width="22.35546875" style="2" customWidth="1"/>
    <col min="11003" max="11003" width="35.140625" style="2" bestFit="1" customWidth="1"/>
    <col min="11004" max="11247" width="9.35546875" style="2"/>
    <col min="11248" max="11248" width="76.85546875" style="2" customWidth="1"/>
    <col min="11249" max="11249" width="16.140625" style="2" customWidth="1"/>
    <col min="11250" max="11250" width="12.85546875" style="2" customWidth="1"/>
    <col min="11251" max="11251" width="16.140625" style="2" customWidth="1"/>
    <col min="11252" max="11252" width="14.640625" style="2" customWidth="1"/>
    <col min="11253" max="11253" width="9.35546875" style="2"/>
    <col min="11254" max="11254" width="75" style="2" bestFit="1" customWidth="1"/>
    <col min="11255" max="11255" width="12.35546875" style="2" customWidth="1"/>
    <col min="11256" max="11256" width="65.35546875" style="2" bestFit="1" customWidth="1"/>
    <col min="11257" max="11257" width="22.35546875" style="2" bestFit="1" customWidth="1"/>
    <col min="11258" max="11258" width="22.35546875" style="2" customWidth="1"/>
    <col min="11259" max="11259" width="35.140625" style="2" bestFit="1" customWidth="1"/>
    <col min="11260" max="11503" width="9.35546875" style="2"/>
    <col min="11504" max="11504" width="76.85546875" style="2" customWidth="1"/>
    <col min="11505" max="11505" width="16.140625" style="2" customWidth="1"/>
    <col min="11506" max="11506" width="12.85546875" style="2" customWidth="1"/>
    <col min="11507" max="11507" width="16.140625" style="2" customWidth="1"/>
    <col min="11508" max="11508" width="14.640625" style="2" customWidth="1"/>
    <col min="11509" max="11509" width="9.35546875" style="2"/>
    <col min="11510" max="11510" width="75" style="2" bestFit="1" customWidth="1"/>
    <col min="11511" max="11511" width="12.35546875" style="2" customWidth="1"/>
    <col min="11512" max="11512" width="65.35546875" style="2" bestFit="1" customWidth="1"/>
    <col min="11513" max="11513" width="22.35546875" style="2" bestFit="1" customWidth="1"/>
    <col min="11514" max="11514" width="22.35546875" style="2" customWidth="1"/>
    <col min="11515" max="11515" width="35.140625" style="2" bestFit="1" customWidth="1"/>
    <col min="11516" max="11759" width="9.35546875" style="2"/>
    <col min="11760" max="11760" width="76.85546875" style="2" customWidth="1"/>
    <col min="11761" max="11761" width="16.140625" style="2" customWidth="1"/>
    <col min="11762" max="11762" width="12.85546875" style="2" customWidth="1"/>
    <col min="11763" max="11763" width="16.140625" style="2" customWidth="1"/>
    <col min="11764" max="11764" width="14.640625" style="2" customWidth="1"/>
    <col min="11765" max="11765" width="9.35546875" style="2"/>
    <col min="11766" max="11766" width="75" style="2" bestFit="1" customWidth="1"/>
    <col min="11767" max="11767" width="12.35546875" style="2" customWidth="1"/>
    <col min="11768" max="11768" width="65.35546875" style="2" bestFit="1" customWidth="1"/>
    <col min="11769" max="11769" width="22.35546875" style="2" bestFit="1" customWidth="1"/>
    <col min="11770" max="11770" width="22.35546875" style="2" customWidth="1"/>
    <col min="11771" max="11771" width="35.140625" style="2" bestFit="1" customWidth="1"/>
    <col min="11772" max="12015" width="9.35546875" style="2"/>
    <col min="12016" max="12016" width="76.85546875" style="2" customWidth="1"/>
    <col min="12017" max="12017" width="16.140625" style="2" customWidth="1"/>
    <col min="12018" max="12018" width="12.85546875" style="2" customWidth="1"/>
    <col min="12019" max="12019" width="16.140625" style="2" customWidth="1"/>
    <col min="12020" max="12020" width="14.640625" style="2" customWidth="1"/>
    <col min="12021" max="12021" width="9.35546875" style="2"/>
    <col min="12022" max="12022" width="75" style="2" bestFit="1" customWidth="1"/>
    <col min="12023" max="12023" width="12.35546875" style="2" customWidth="1"/>
    <col min="12024" max="12024" width="65.35546875" style="2" bestFit="1" customWidth="1"/>
    <col min="12025" max="12025" width="22.35546875" style="2" bestFit="1" customWidth="1"/>
    <col min="12026" max="12026" width="22.35546875" style="2" customWidth="1"/>
    <col min="12027" max="12027" width="35.140625" style="2" bestFit="1" customWidth="1"/>
    <col min="12028" max="12271" width="9.35546875" style="2"/>
    <col min="12272" max="12272" width="76.85546875" style="2" customWidth="1"/>
    <col min="12273" max="12273" width="16.140625" style="2" customWidth="1"/>
    <col min="12274" max="12274" width="12.85546875" style="2" customWidth="1"/>
    <col min="12275" max="12275" width="16.140625" style="2" customWidth="1"/>
    <col min="12276" max="12276" width="14.640625" style="2" customWidth="1"/>
    <col min="12277" max="12277" width="9.35546875" style="2"/>
    <col min="12278" max="12278" width="75" style="2" bestFit="1" customWidth="1"/>
    <col min="12279" max="12279" width="12.35546875" style="2" customWidth="1"/>
    <col min="12280" max="12280" width="65.35546875" style="2" bestFit="1" customWidth="1"/>
    <col min="12281" max="12281" width="22.35546875" style="2" bestFit="1" customWidth="1"/>
    <col min="12282" max="12282" width="22.35546875" style="2" customWidth="1"/>
    <col min="12283" max="12283" width="35.140625" style="2" bestFit="1" customWidth="1"/>
    <col min="12284" max="12527" width="9.35546875" style="2"/>
    <col min="12528" max="12528" width="76.85546875" style="2" customWidth="1"/>
    <col min="12529" max="12529" width="16.140625" style="2" customWidth="1"/>
    <col min="12530" max="12530" width="12.85546875" style="2" customWidth="1"/>
    <col min="12531" max="12531" width="16.140625" style="2" customWidth="1"/>
    <col min="12532" max="12532" width="14.640625" style="2" customWidth="1"/>
    <col min="12533" max="12533" width="9.35546875" style="2"/>
    <col min="12534" max="12534" width="75" style="2" bestFit="1" customWidth="1"/>
    <col min="12535" max="12535" width="12.35546875" style="2" customWidth="1"/>
    <col min="12536" max="12536" width="65.35546875" style="2" bestFit="1" customWidth="1"/>
    <col min="12537" max="12537" width="22.35546875" style="2" bestFit="1" customWidth="1"/>
    <col min="12538" max="12538" width="22.35546875" style="2" customWidth="1"/>
    <col min="12539" max="12539" width="35.140625" style="2" bestFit="1" customWidth="1"/>
    <col min="12540" max="12783" width="9.35546875" style="2"/>
    <col min="12784" max="12784" width="76.85546875" style="2" customWidth="1"/>
    <col min="12785" max="12785" width="16.140625" style="2" customWidth="1"/>
    <col min="12786" max="12786" width="12.85546875" style="2" customWidth="1"/>
    <col min="12787" max="12787" width="16.140625" style="2" customWidth="1"/>
    <col min="12788" max="12788" width="14.640625" style="2" customWidth="1"/>
    <col min="12789" max="12789" width="9.35546875" style="2"/>
    <col min="12790" max="12790" width="75" style="2" bestFit="1" customWidth="1"/>
    <col min="12791" max="12791" width="12.35546875" style="2" customWidth="1"/>
    <col min="12792" max="12792" width="65.35546875" style="2" bestFit="1" customWidth="1"/>
    <col min="12793" max="12793" width="22.35546875" style="2" bestFit="1" customWidth="1"/>
    <col min="12794" max="12794" width="22.35546875" style="2" customWidth="1"/>
    <col min="12795" max="12795" width="35.140625" style="2" bestFit="1" customWidth="1"/>
    <col min="12796" max="13039" width="9.35546875" style="2"/>
    <col min="13040" max="13040" width="76.85546875" style="2" customWidth="1"/>
    <col min="13041" max="13041" width="16.140625" style="2" customWidth="1"/>
    <col min="13042" max="13042" width="12.85546875" style="2" customWidth="1"/>
    <col min="13043" max="13043" width="16.140625" style="2" customWidth="1"/>
    <col min="13044" max="13044" width="14.640625" style="2" customWidth="1"/>
    <col min="13045" max="13045" width="9.35546875" style="2"/>
    <col min="13046" max="13046" width="75" style="2" bestFit="1" customWidth="1"/>
    <col min="13047" max="13047" width="12.35546875" style="2" customWidth="1"/>
    <col min="13048" max="13048" width="65.35546875" style="2" bestFit="1" customWidth="1"/>
    <col min="13049" max="13049" width="22.35546875" style="2" bestFit="1" customWidth="1"/>
    <col min="13050" max="13050" width="22.35546875" style="2" customWidth="1"/>
    <col min="13051" max="13051" width="35.140625" style="2" bestFit="1" customWidth="1"/>
    <col min="13052" max="13295" width="9.35546875" style="2"/>
    <col min="13296" max="13296" width="76.85546875" style="2" customWidth="1"/>
    <col min="13297" max="13297" width="16.140625" style="2" customWidth="1"/>
    <col min="13298" max="13298" width="12.85546875" style="2" customWidth="1"/>
    <col min="13299" max="13299" width="16.140625" style="2" customWidth="1"/>
    <col min="13300" max="13300" width="14.640625" style="2" customWidth="1"/>
    <col min="13301" max="13301" width="9.35546875" style="2"/>
    <col min="13302" max="13302" width="75" style="2" bestFit="1" customWidth="1"/>
    <col min="13303" max="13303" width="12.35546875" style="2" customWidth="1"/>
    <col min="13304" max="13304" width="65.35546875" style="2" bestFit="1" customWidth="1"/>
    <col min="13305" max="13305" width="22.35546875" style="2" bestFit="1" customWidth="1"/>
    <col min="13306" max="13306" width="22.35546875" style="2" customWidth="1"/>
    <col min="13307" max="13307" width="35.140625" style="2" bestFit="1" customWidth="1"/>
    <col min="13308" max="13551" width="9.35546875" style="2"/>
    <col min="13552" max="13552" width="76.85546875" style="2" customWidth="1"/>
    <col min="13553" max="13553" width="16.140625" style="2" customWidth="1"/>
    <col min="13554" max="13554" width="12.85546875" style="2" customWidth="1"/>
    <col min="13555" max="13555" width="16.140625" style="2" customWidth="1"/>
    <col min="13556" max="13556" width="14.640625" style="2" customWidth="1"/>
    <col min="13557" max="13557" width="9.35546875" style="2"/>
    <col min="13558" max="13558" width="75" style="2" bestFit="1" customWidth="1"/>
    <col min="13559" max="13559" width="12.35546875" style="2" customWidth="1"/>
    <col min="13560" max="13560" width="65.35546875" style="2" bestFit="1" customWidth="1"/>
    <col min="13561" max="13561" width="22.35546875" style="2" bestFit="1" customWidth="1"/>
    <col min="13562" max="13562" width="22.35546875" style="2" customWidth="1"/>
    <col min="13563" max="13563" width="35.140625" style="2" bestFit="1" customWidth="1"/>
    <col min="13564" max="13807" width="9.35546875" style="2"/>
    <col min="13808" max="13808" width="76.85546875" style="2" customWidth="1"/>
    <col min="13809" max="13809" width="16.140625" style="2" customWidth="1"/>
    <col min="13810" max="13810" width="12.85546875" style="2" customWidth="1"/>
    <col min="13811" max="13811" width="16.140625" style="2" customWidth="1"/>
    <col min="13812" max="13812" width="14.640625" style="2" customWidth="1"/>
    <col min="13813" max="13813" width="9.35546875" style="2"/>
    <col min="13814" max="13814" width="75" style="2" bestFit="1" customWidth="1"/>
    <col min="13815" max="13815" width="12.35546875" style="2" customWidth="1"/>
    <col min="13816" max="13816" width="65.35546875" style="2" bestFit="1" customWidth="1"/>
    <col min="13817" max="13817" width="22.35546875" style="2" bestFit="1" customWidth="1"/>
    <col min="13818" max="13818" width="22.35546875" style="2" customWidth="1"/>
    <col min="13819" max="13819" width="35.140625" style="2" bestFit="1" customWidth="1"/>
    <col min="13820" max="14063" width="9.35546875" style="2"/>
    <col min="14064" max="14064" width="76.85546875" style="2" customWidth="1"/>
    <col min="14065" max="14065" width="16.140625" style="2" customWidth="1"/>
    <col min="14066" max="14066" width="12.85546875" style="2" customWidth="1"/>
    <col min="14067" max="14067" width="16.140625" style="2" customWidth="1"/>
    <col min="14068" max="14068" width="14.640625" style="2" customWidth="1"/>
    <col min="14069" max="14069" width="9.35546875" style="2"/>
    <col min="14070" max="14070" width="75" style="2" bestFit="1" customWidth="1"/>
    <col min="14071" max="14071" width="12.35546875" style="2" customWidth="1"/>
    <col min="14072" max="14072" width="65.35546875" style="2" bestFit="1" customWidth="1"/>
    <col min="14073" max="14073" width="22.35546875" style="2" bestFit="1" customWidth="1"/>
    <col min="14074" max="14074" width="22.35546875" style="2" customWidth="1"/>
    <col min="14075" max="14075" width="35.140625" style="2" bestFit="1" customWidth="1"/>
    <col min="14076" max="14319" width="9.35546875" style="2"/>
    <col min="14320" max="14320" width="76.85546875" style="2" customWidth="1"/>
    <col min="14321" max="14321" width="16.140625" style="2" customWidth="1"/>
    <col min="14322" max="14322" width="12.85546875" style="2" customWidth="1"/>
    <col min="14323" max="14323" width="16.140625" style="2" customWidth="1"/>
    <col min="14324" max="14324" width="14.640625" style="2" customWidth="1"/>
    <col min="14325" max="14325" width="9.35546875" style="2"/>
    <col min="14326" max="14326" width="75" style="2" bestFit="1" customWidth="1"/>
    <col min="14327" max="14327" width="12.35546875" style="2" customWidth="1"/>
    <col min="14328" max="14328" width="65.35546875" style="2" bestFit="1" customWidth="1"/>
    <col min="14329" max="14329" width="22.35546875" style="2" bestFit="1" customWidth="1"/>
    <col min="14330" max="14330" width="22.35546875" style="2" customWidth="1"/>
    <col min="14331" max="14331" width="35.140625" style="2" bestFit="1" customWidth="1"/>
    <col min="14332" max="14575" width="9.35546875" style="2"/>
    <col min="14576" max="14576" width="76.85546875" style="2" customWidth="1"/>
    <col min="14577" max="14577" width="16.140625" style="2" customWidth="1"/>
    <col min="14578" max="14578" width="12.85546875" style="2" customWidth="1"/>
    <col min="14579" max="14579" width="16.140625" style="2" customWidth="1"/>
    <col min="14580" max="14580" width="14.640625" style="2" customWidth="1"/>
    <col min="14581" max="14581" width="9.35546875" style="2"/>
    <col min="14582" max="14582" width="75" style="2" bestFit="1" customWidth="1"/>
    <col min="14583" max="14583" width="12.35546875" style="2" customWidth="1"/>
    <col min="14584" max="14584" width="65.35546875" style="2" bestFit="1" customWidth="1"/>
    <col min="14585" max="14585" width="22.35546875" style="2" bestFit="1" customWidth="1"/>
    <col min="14586" max="14586" width="22.35546875" style="2" customWidth="1"/>
    <col min="14587" max="14587" width="35.140625" style="2" bestFit="1" customWidth="1"/>
    <col min="14588" max="14831" width="9.35546875" style="2"/>
    <col min="14832" max="14832" width="76.85546875" style="2" customWidth="1"/>
    <col min="14833" max="14833" width="16.140625" style="2" customWidth="1"/>
    <col min="14834" max="14834" width="12.85546875" style="2" customWidth="1"/>
    <col min="14835" max="14835" width="16.140625" style="2" customWidth="1"/>
    <col min="14836" max="14836" width="14.640625" style="2" customWidth="1"/>
    <col min="14837" max="14837" width="9.35546875" style="2"/>
    <col min="14838" max="14838" width="75" style="2" bestFit="1" customWidth="1"/>
    <col min="14839" max="14839" width="12.35546875" style="2" customWidth="1"/>
    <col min="14840" max="14840" width="65.35546875" style="2" bestFit="1" customWidth="1"/>
    <col min="14841" max="14841" width="22.35546875" style="2" bestFit="1" customWidth="1"/>
    <col min="14842" max="14842" width="22.35546875" style="2" customWidth="1"/>
    <col min="14843" max="14843" width="35.140625" style="2" bestFit="1" customWidth="1"/>
    <col min="14844" max="15087" width="9.35546875" style="2"/>
    <col min="15088" max="15088" width="76.85546875" style="2" customWidth="1"/>
    <col min="15089" max="15089" width="16.140625" style="2" customWidth="1"/>
    <col min="15090" max="15090" width="12.85546875" style="2" customWidth="1"/>
    <col min="15091" max="15091" width="16.140625" style="2" customWidth="1"/>
    <col min="15092" max="15092" width="14.640625" style="2" customWidth="1"/>
    <col min="15093" max="15093" width="9.35546875" style="2"/>
    <col min="15094" max="15094" width="75" style="2" bestFit="1" customWidth="1"/>
    <col min="15095" max="15095" width="12.35546875" style="2" customWidth="1"/>
    <col min="15096" max="15096" width="65.35546875" style="2" bestFit="1" customWidth="1"/>
    <col min="15097" max="15097" width="22.35546875" style="2" bestFit="1" customWidth="1"/>
    <col min="15098" max="15098" width="22.35546875" style="2" customWidth="1"/>
    <col min="15099" max="15099" width="35.140625" style="2" bestFit="1" customWidth="1"/>
    <col min="15100" max="15343" width="9.35546875" style="2"/>
    <col min="15344" max="15344" width="76.85546875" style="2" customWidth="1"/>
    <col min="15345" max="15345" width="16.140625" style="2" customWidth="1"/>
    <col min="15346" max="15346" width="12.85546875" style="2" customWidth="1"/>
    <col min="15347" max="15347" width="16.140625" style="2" customWidth="1"/>
    <col min="15348" max="15348" width="14.640625" style="2" customWidth="1"/>
    <col min="15349" max="15349" width="9.35546875" style="2"/>
    <col min="15350" max="15350" width="75" style="2" bestFit="1" customWidth="1"/>
    <col min="15351" max="15351" width="12.35546875" style="2" customWidth="1"/>
    <col min="15352" max="15352" width="65.35546875" style="2" bestFit="1" customWidth="1"/>
    <col min="15353" max="15353" width="22.35546875" style="2" bestFit="1" customWidth="1"/>
    <col min="15354" max="15354" width="22.35546875" style="2" customWidth="1"/>
    <col min="15355" max="15355" width="35.140625" style="2" bestFit="1" customWidth="1"/>
    <col min="15356" max="15599" width="9.35546875" style="2"/>
    <col min="15600" max="15600" width="76.85546875" style="2" customWidth="1"/>
    <col min="15601" max="15601" width="16.140625" style="2" customWidth="1"/>
    <col min="15602" max="15602" width="12.85546875" style="2" customWidth="1"/>
    <col min="15603" max="15603" width="16.140625" style="2" customWidth="1"/>
    <col min="15604" max="15604" width="14.640625" style="2" customWidth="1"/>
    <col min="15605" max="15605" width="9.35546875" style="2"/>
    <col min="15606" max="15606" width="75" style="2" bestFit="1" customWidth="1"/>
    <col min="15607" max="15607" width="12.35546875" style="2" customWidth="1"/>
    <col min="15608" max="15608" width="65.35546875" style="2" bestFit="1" customWidth="1"/>
    <col min="15609" max="15609" width="22.35546875" style="2" bestFit="1" customWidth="1"/>
    <col min="15610" max="15610" width="22.35546875" style="2" customWidth="1"/>
    <col min="15611" max="15611" width="35.140625" style="2" bestFit="1" customWidth="1"/>
    <col min="15612" max="15855" width="9.35546875" style="2"/>
    <col min="15856" max="15856" width="76.85546875" style="2" customWidth="1"/>
    <col min="15857" max="15857" width="16.140625" style="2" customWidth="1"/>
    <col min="15858" max="15858" width="12.85546875" style="2" customWidth="1"/>
    <col min="15859" max="15859" width="16.140625" style="2" customWidth="1"/>
    <col min="15860" max="15860" width="14.640625" style="2" customWidth="1"/>
    <col min="15861" max="15861" width="9.35546875" style="2"/>
    <col min="15862" max="15862" width="75" style="2" bestFit="1" customWidth="1"/>
    <col min="15863" max="15863" width="12.35546875" style="2" customWidth="1"/>
    <col min="15864" max="15864" width="65.35546875" style="2" bestFit="1" customWidth="1"/>
    <col min="15865" max="15865" width="22.35546875" style="2" bestFit="1" customWidth="1"/>
    <col min="15866" max="15866" width="22.35546875" style="2" customWidth="1"/>
    <col min="15867" max="15867" width="35.140625" style="2" bestFit="1" customWidth="1"/>
    <col min="15868" max="16111" width="9.35546875" style="2"/>
    <col min="16112" max="16112" width="76.85546875" style="2" customWidth="1"/>
    <col min="16113" max="16113" width="16.140625" style="2" customWidth="1"/>
    <col min="16114" max="16114" width="12.85546875" style="2" customWidth="1"/>
    <col min="16115" max="16115" width="16.140625" style="2" customWidth="1"/>
    <col min="16116" max="16116" width="14.640625" style="2" customWidth="1"/>
    <col min="16117" max="16117" width="9.35546875" style="2"/>
    <col min="16118" max="16118" width="75" style="2" bestFit="1" customWidth="1"/>
    <col min="16119" max="16119" width="12.35546875" style="2" customWidth="1"/>
    <col min="16120" max="16120" width="65.35546875" style="2" bestFit="1" customWidth="1"/>
    <col min="16121" max="16121" width="22.35546875" style="2" bestFit="1" customWidth="1"/>
    <col min="16122" max="16122" width="22.35546875" style="2" customWidth="1"/>
    <col min="16123" max="16123" width="35.140625" style="2" bestFit="1" customWidth="1"/>
    <col min="16124" max="16384" width="9.35546875" style="2"/>
  </cols>
  <sheetData>
    <row r="1" spans="1:4" ht="13.9" x14ac:dyDescent="0.4">
      <c r="A1" s="1" t="s">
        <v>0</v>
      </c>
    </row>
    <row r="2" spans="1:4" ht="13.9" x14ac:dyDescent="0.4">
      <c r="A2" s="1" t="s">
        <v>1</v>
      </c>
    </row>
    <row r="3" spans="1:4" x14ac:dyDescent="0.4">
      <c r="A3" s="23" t="s">
        <v>223</v>
      </c>
    </row>
    <row r="4" spans="1:4" x14ac:dyDescent="0.4">
      <c r="A4" s="3"/>
      <c r="B4" s="4"/>
      <c r="C4" s="4"/>
      <c r="D4" s="4"/>
    </row>
    <row r="5" spans="1:4" x14ac:dyDescent="0.4">
      <c r="A5" s="24" t="e">
        <f>UzbekistanInput!A1&amp;" : "&amp;UzbekistanInput!A2</f>
        <v>#REF!</v>
      </c>
      <c r="B5" s="60" t="e">
        <f>LEFT(UzbekistanInput!F1,6)</f>
        <v>#REF!</v>
      </c>
      <c r="C5" s="60"/>
      <c r="D5" s="61"/>
    </row>
    <row r="6" spans="1:4" ht="14.25" customHeight="1" x14ac:dyDescent="0.4">
      <c r="A6" s="5"/>
      <c r="B6" s="62" t="s">
        <v>2</v>
      </c>
      <c r="C6" s="64" t="s">
        <v>3</v>
      </c>
      <c r="D6" s="66" t="s">
        <v>4</v>
      </c>
    </row>
    <row r="7" spans="1:4" ht="29.25" customHeight="1" x14ac:dyDescent="0.4">
      <c r="A7" s="6"/>
      <c r="B7" s="63"/>
      <c r="C7" s="65"/>
      <c r="D7" s="67"/>
    </row>
    <row r="8" spans="1:4" x14ac:dyDescent="0.4">
      <c r="A8" s="4" t="s">
        <v>5</v>
      </c>
      <c r="B8" s="25" t="e">
        <f>UzbekistanInput!F2</f>
        <v>#REF!</v>
      </c>
      <c r="C8" s="32" t="e">
        <f>UzbekistanInput!F63</f>
        <v>#REF!</v>
      </c>
      <c r="D8" s="33" t="e">
        <f>UzbekistanInput!F124</f>
        <v>#REF!</v>
      </c>
    </row>
    <row r="9" spans="1:4" x14ac:dyDescent="0.4">
      <c r="A9" s="7" t="s">
        <v>6</v>
      </c>
      <c r="B9" s="26" t="e">
        <f>UzbekistanInput!F3</f>
        <v>#REF!</v>
      </c>
      <c r="C9" s="34" t="e">
        <f>UzbekistanInput!F64</f>
        <v>#REF!</v>
      </c>
      <c r="D9" s="35" t="e">
        <f>UzbekistanInput!F125</f>
        <v>#REF!</v>
      </c>
    </row>
    <row r="10" spans="1:4" x14ac:dyDescent="0.4">
      <c r="A10" s="8" t="s">
        <v>7</v>
      </c>
      <c r="B10" s="27" t="e">
        <f>UzbekistanInput!F4</f>
        <v>#REF!</v>
      </c>
      <c r="C10" s="36" t="e">
        <f>UzbekistanInput!F65</f>
        <v>#REF!</v>
      </c>
      <c r="D10" s="37" t="e">
        <f>UzbekistanInput!F126</f>
        <v>#REF!</v>
      </c>
    </row>
    <row r="11" spans="1:4" x14ac:dyDescent="0.4">
      <c r="A11" s="8" t="s">
        <v>8</v>
      </c>
      <c r="B11" s="27" t="e">
        <f>UzbekistanInput!F5</f>
        <v>#REF!</v>
      </c>
      <c r="C11" s="36" t="e">
        <f>UzbekistanInput!F66</f>
        <v>#REF!</v>
      </c>
      <c r="D11" s="37" t="e">
        <f>UzbekistanInput!F127</f>
        <v>#REF!</v>
      </c>
    </row>
    <row r="12" spans="1:4" x14ac:dyDescent="0.4">
      <c r="A12" s="8" t="s">
        <v>9</v>
      </c>
      <c r="B12" s="27" t="e">
        <f>UzbekistanInput!F6</f>
        <v>#REF!</v>
      </c>
      <c r="C12" s="36" t="e">
        <f>UzbekistanInput!F67</f>
        <v>#REF!</v>
      </c>
      <c r="D12" s="37" t="e">
        <f>UzbekistanInput!F128</f>
        <v>#REF!</v>
      </c>
    </row>
    <row r="13" spans="1:4" x14ac:dyDescent="0.4">
      <c r="A13" s="8" t="s">
        <v>10</v>
      </c>
      <c r="B13" s="27" t="e">
        <f>UzbekistanInput!F7</f>
        <v>#REF!</v>
      </c>
      <c r="C13" s="36" t="e">
        <f>UzbekistanInput!F68</f>
        <v>#REF!</v>
      </c>
      <c r="D13" s="37" t="e">
        <f>UzbekistanInput!F129</f>
        <v>#REF!</v>
      </c>
    </row>
    <row r="14" spans="1:4" x14ac:dyDescent="0.4">
      <c r="A14" s="8" t="s">
        <v>11</v>
      </c>
      <c r="B14" s="28" t="e">
        <f>UzbekistanInput!F8</f>
        <v>#REF!</v>
      </c>
      <c r="C14" s="38" t="e">
        <f>UzbekistanInput!F69</f>
        <v>#REF!</v>
      </c>
      <c r="D14" s="39" t="e">
        <f>UzbekistanInput!F130</f>
        <v>#REF!</v>
      </c>
    </row>
    <row r="15" spans="1:4" x14ac:dyDescent="0.4">
      <c r="A15" s="8" t="s">
        <v>12</v>
      </c>
      <c r="B15" s="29" t="e">
        <f>UzbekistanInput!F9</f>
        <v>#REF!</v>
      </c>
      <c r="C15" s="36" t="e">
        <f>UzbekistanInput!F70</f>
        <v>#REF!</v>
      </c>
      <c r="D15" s="37" t="e">
        <f>UzbekistanInput!F131</f>
        <v>#REF!</v>
      </c>
    </row>
    <row r="16" spans="1:4" x14ac:dyDescent="0.4">
      <c r="A16" s="7" t="s">
        <v>13</v>
      </c>
      <c r="B16" s="26" t="e">
        <f>UzbekistanInput!F10</f>
        <v>#REF!</v>
      </c>
      <c r="C16" s="34" t="e">
        <f>UzbekistanInput!F71</f>
        <v>#REF!</v>
      </c>
      <c r="D16" s="40" t="e">
        <f>UzbekistanInput!F132</f>
        <v>#REF!</v>
      </c>
    </row>
    <row r="17" spans="1:4" x14ac:dyDescent="0.4">
      <c r="A17" s="8" t="s">
        <v>14</v>
      </c>
      <c r="B17" s="27" t="e">
        <f>UzbekistanInput!F11</f>
        <v>#REF!</v>
      </c>
      <c r="C17" s="36" t="e">
        <f>UzbekistanInput!F72</f>
        <v>#REF!</v>
      </c>
      <c r="D17" s="37" t="e">
        <f>UzbekistanInput!F133</f>
        <v>#REF!</v>
      </c>
    </row>
    <row r="18" spans="1:4" x14ac:dyDescent="0.4">
      <c r="A18" s="8" t="s">
        <v>7</v>
      </c>
      <c r="B18" s="27" t="e">
        <f>UzbekistanInput!F12</f>
        <v>#REF!</v>
      </c>
      <c r="C18" s="36" t="e">
        <f>UzbekistanInput!F73</f>
        <v>#REF!</v>
      </c>
      <c r="D18" s="37" t="e">
        <f>UzbekistanInput!F134</f>
        <v>#REF!</v>
      </c>
    </row>
    <row r="19" spans="1:4" x14ac:dyDescent="0.4">
      <c r="A19" s="8" t="s">
        <v>8</v>
      </c>
      <c r="B19" s="27" t="e">
        <f>UzbekistanInput!F13</f>
        <v>#REF!</v>
      </c>
      <c r="C19" s="36" t="e">
        <f>UzbekistanInput!F74</f>
        <v>#REF!</v>
      </c>
      <c r="D19" s="37" t="e">
        <f>UzbekistanInput!F135</f>
        <v>#REF!</v>
      </c>
    </row>
    <row r="20" spans="1:4" x14ac:dyDescent="0.4">
      <c r="A20" s="8" t="s">
        <v>9</v>
      </c>
      <c r="B20" s="27" t="e">
        <f>UzbekistanInput!F14</f>
        <v>#REF!</v>
      </c>
      <c r="C20" s="36" t="e">
        <f>UzbekistanInput!F75</f>
        <v>#REF!</v>
      </c>
      <c r="D20" s="37" t="e">
        <f>UzbekistanInput!F136</f>
        <v>#REF!</v>
      </c>
    </row>
    <row r="21" spans="1:4" x14ac:dyDescent="0.4">
      <c r="A21" s="8" t="s">
        <v>10</v>
      </c>
      <c r="B21" s="27" t="e">
        <f>UzbekistanInput!F15</f>
        <v>#REF!</v>
      </c>
      <c r="C21" s="36" t="e">
        <f>UzbekistanInput!F76</f>
        <v>#REF!</v>
      </c>
      <c r="D21" s="37" t="e">
        <f>UzbekistanInput!F137</f>
        <v>#REF!</v>
      </c>
    </row>
    <row r="22" spans="1:4" x14ac:dyDescent="0.4">
      <c r="A22" s="8" t="s">
        <v>15</v>
      </c>
      <c r="B22" s="27" t="e">
        <f>UzbekistanInput!F16</f>
        <v>#REF!</v>
      </c>
      <c r="C22" s="36" t="e">
        <f>UzbekistanInput!F77</f>
        <v>#REF!</v>
      </c>
      <c r="D22" s="37" t="e">
        <f>UzbekistanInput!F138</f>
        <v>#REF!</v>
      </c>
    </row>
    <row r="23" spans="1:4" x14ac:dyDescent="0.4">
      <c r="A23" s="4" t="s">
        <v>16</v>
      </c>
      <c r="B23" s="30" t="e">
        <f>UzbekistanInput!F17</f>
        <v>#REF!</v>
      </c>
      <c r="C23" s="41" t="e">
        <f>UzbekistanInput!F78</f>
        <v>#REF!</v>
      </c>
      <c r="D23" s="33" t="e">
        <f>UzbekistanInput!F139</f>
        <v>#REF!</v>
      </c>
    </row>
    <row r="24" spans="1:4" x14ac:dyDescent="0.4">
      <c r="A24" s="7" t="s">
        <v>6</v>
      </c>
      <c r="B24" s="26" t="e">
        <f>UzbekistanInput!F18</f>
        <v>#REF!</v>
      </c>
      <c r="C24" s="34" t="e">
        <f>UzbekistanInput!F79</f>
        <v>#REF!</v>
      </c>
      <c r="D24" s="35" t="e">
        <f>UzbekistanInput!F140</f>
        <v>#REF!</v>
      </c>
    </row>
    <row r="25" spans="1:4" x14ac:dyDescent="0.4">
      <c r="A25" s="8" t="s">
        <v>7</v>
      </c>
      <c r="B25" s="27" t="e">
        <f>UzbekistanInput!F19</f>
        <v>#REF!</v>
      </c>
      <c r="C25" s="36" t="e">
        <f>UzbekistanInput!F80</f>
        <v>#REF!</v>
      </c>
      <c r="D25" s="37" t="e">
        <f>UzbekistanInput!F141</f>
        <v>#REF!</v>
      </c>
    </row>
    <row r="26" spans="1:4" x14ac:dyDescent="0.4">
      <c r="A26" s="8" t="s">
        <v>8</v>
      </c>
      <c r="B26" s="27" t="e">
        <f>UzbekistanInput!F20</f>
        <v>#REF!</v>
      </c>
      <c r="C26" s="36" t="e">
        <f>UzbekistanInput!F81</f>
        <v>#REF!</v>
      </c>
      <c r="D26" s="37" t="e">
        <f>UzbekistanInput!F142</f>
        <v>#REF!</v>
      </c>
    </row>
    <row r="27" spans="1:4" x14ac:dyDescent="0.4">
      <c r="A27" s="8" t="s">
        <v>9</v>
      </c>
      <c r="B27" s="27" t="e">
        <f>UzbekistanInput!F21</f>
        <v>#REF!</v>
      </c>
      <c r="C27" s="36" t="e">
        <f>UzbekistanInput!F82</f>
        <v>#REF!</v>
      </c>
      <c r="D27" s="37" t="e">
        <f>UzbekistanInput!F143</f>
        <v>#REF!</v>
      </c>
    </row>
    <row r="28" spans="1:4" x14ac:dyDescent="0.4">
      <c r="A28" s="8" t="s">
        <v>10</v>
      </c>
      <c r="B28" s="27" t="e">
        <f>UzbekistanInput!F22</f>
        <v>#REF!</v>
      </c>
      <c r="C28" s="36" t="e">
        <f>UzbekistanInput!F83</f>
        <v>#REF!</v>
      </c>
      <c r="D28" s="37" t="e">
        <f>UzbekistanInput!F144</f>
        <v>#REF!</v>
      </c>
    </row>
    <row r="29" spans="1:4" x14ac:dyDescent="0.4">
      <c r="A29" s="8" t="s">
        <v>11</v>
      </c>
      <c r="B29" s="28" t="e">
        <f>UzbekistanInput!F23</f>
        <v>#REF!</v>
      </c>
      <c r="C29" s="38" t="e">
        <f>UzbekistanInput!F84</f>
        <v>#REF!</v>
      </c>
      <c r="D29" s="39" t="e">
        <f>UzbekistanInput!F145</f>
        <v>#REF!</v>
      </c>
    </row>
    <row r="30" spans="1:4" x14ac:dyDescent="0.4">
      <c r="A30" s="8" t="s">
        <v>12</v>
      </c>
      <c r="B30" s="27" t="e">
        <f>UzbekistanInput!F24</f>
        <v>#REF!</v>
      </c>
      <c r="C30" s="36" t="e">
        <f>UzbekistanInput!F85</f>
        <v>#REF!</v>
      </c>
      <c r="D30" s="37" t="e">
        <f>UzbekistanInput!F146</f>
        <v>#REF!</v>
      </c>
    </row>
    <row r="31" spans="1:4" x14ac:dyDescent="0.4">
      <c r="A31" s="7" t="s">
        <v>13</v>
      </c>
      <c r="B31" s="26" t="e">
        <f>UzbekistanInput!F25</f>
        <v>#REF!</v>
      </c>
      <c r="C31" s="34" t="e">
        <f>UzbekistanInput!F86</f>
        <v>#REF!</v>
      </c>
      <c r="D31" s="35" t="e">
        <f>UzbekistanInput!F147</f>
        <v>#REF!</v>
      </c>
    </row>
    <row r="32" spans="1:4" x14ac:dyDescent="0.4">
      <c r="A32" s="8" t="s">
        <v>14</v>
      </c>
      <c r="B32" s="27" t="e">
        <f>UzbekistanInput!F26</f>
        <v>#REF!</v>
      </c>
      <c r="C32" s="36" t="e">
        <f>UzbekistanInput!F87</f>
        <v>#REF!</v>
      </c>
      <c r="D32" s="37" t="e">
        <f>UzbekistanInput!F148</f>
        <v>#REF!</v>
      </c>
    </row>
    <row r="33" spans="1:4" x14ac:dyDescent="0.4">
      <c r="A33" s="8" t="s">
        <v>7</v>
      </c>
      <c r="B33" s="27" t="e">
        <f>UzbekistanInput!F27</f>
        <v>#REF!</v>
      </c>
      <c r="C33" s="36" t="e">
        <f>UzbekistanInput!F88</f>
        <v>#REF!</v>
      </c>
      <c r="D33" s="37" t="e">
        <f>UzbekistanInput!F149</f>
        <v>#REF!</v>
      </c>
    </row>
    <row r="34" spans="1:4" x14ac:dyDescent="0.4">
      <c r="A34" s="8" t="s">
        <v>8</v>
      </c>
      <c r="B34" s="27" t="e">
        <f>UzbekistanInput!F28</f>
        <v>#REF!</v>
      </c>
      <c r="C34" s="36" t="e">
        <f>UzbekistanInput!F89</f>
        <v>#REF!</v>
      </c>
      <c r="D34" s="37" t="e">
        <f>UzbekistanInput!F150</f>
        <v>#REF!</v>
      </c>
    </row>
    <row r="35" spans="1:4" x14ac:dyDescent="0.4">
      <c r="A35" s="8" t="s">
        <v>9</v>
      </c>
      <c r="B35" s="27" t="e">
        <f>UzbekistanInput!F29</f>
        <v>#REF!</v>
      </c>
      <c r="C35" s="36" t="e">
        <f>UzbekistanInput!F90</f>
        <v>#REF!</v>
      </c>
      <c r="D35" s="37" t="e">
        <f>UzbekistanInput!F151</f>
        <v>#REF!</v>
      </c>
    </row>
    <row r="36" spans="1:4" x14ac:dyDescent="0.4">
      <c r="A36" s="8" t="s">
        <v>10</v>
      </c>
      <c r="B36" s="27" t="e">
        <f>UzbekistanInput!F30</f>
        <v>#REF!</v>
      </c>
      <c r="C36" s="36" t="e">
        <f>UzbekistanInput!F91</f>
        <v>#REF!</v>
      </c>
      <c r="D36" s="37" t="e">
        <f>UzbekistanInput!F152</f>
        <v>#REF!</v>
      </c>
    </row>
    <row r="37" spans="1:4" x14ac:dyDescent="0.4">
      <c r="A37" s="8" t="s">
        <v>15</v>
      </c>
      <c r="B37" s="27" t="e">
        <f>UzbekistanInput!F31</f>
        <v>#REF!</v>
      </c>
      <c r="C37" s="36" t="e">
        <f>UzbekistanInput!F92</f>
        <v>#REF!</v>
      </c>
      <c r="D37" s="37" t="e">
        <f>UzbekistanInput!F153</f>
        <v>#REF!</v>
      </c>
    </row>
    <row r="38" spans="1:4" x14ac:dyDescent="0.4">
      <c r="A38" s="4" t="s">
        <v>17</v>
      </c>
      <c r="B38" s="30" t="e">
        <f>UzbekistanInput!F32</f>
        <v>#REF!</v>
      </c>
      <c r="C38" s="41" t="e">
        <f>UzbekistanInput!F93</f>
        <v>#REF!</v>
      </c>
      <c r="D38" s="33" t="e">
        <f>UzbekistanInput!F154</f>
        <v>#REF!</v>
      </c>
    </row>
    <row r="39" spans="1:4" x14ac:dyDescent="0.4">
      <c r="A39" s="7" t="s">
        <v>6</v>
      </c>
      <c r="B39" s="26" t="e">
        <f>UzbekistanInput!F33</f>
        <v>#REF!</v>
      </c>
      <c r="C39" s="34" t="e">
        <f>UzbekistanInput!F94</f>
        <v>#REF!</v>
      </c>
      <c r="D39" s="35" t="e">
        <f>UzbekistanInput!F155</f>
        <v>#REF!</v>
      </c>
    </row>
    <row r="40" spans="1:4" x14ac:dyDescent="0.4">
      <c r="A40" s="8" t="s">
        <v>7</v>
      </c>
      <c r="B40" s="27" t="e">
        <f>UzbekistanInput!F34</f>
        <v>#REF!</v>
      </c>
      <c r="C40" s="36" t="e">
        <f>UzbekistanInput!F95</f>
        <v>#REF!</v>
      </c>
      <c r="D40" s="37" t="e">
        <f>UzbekistanInput!F156</f>
        <v>#REF!</v>
      </c>
    </row>
    <row r="41" spans="1:4" x14ac:dyDescent="0.4">
      <c r="A41" s="8" t="s">
        <v>8</v>
      </c>
      <c r="B41" s="27" t="e">
        <f>UzbekistanInput!F35</f>
        <v>#REF!</v>
      </c>
      <c r="C41" s="36" t="e">
        <f>UzbekistanInput!F96</f>
        <v>#REF!</v>
      </c>
      <c r="D41" s="37" t="e">
        <f>UzbekistanInput!F157</f>
        <v>#REF!</v>
      </c>
    </row>
    <row r="42" spans="1:4" x14ac:dyDescent="0.4">
      <c r="A42" s="8" t="s">
        <v>9</v>
      </c>
      <c r="B42" s="27" t="e">
        <f>UzbekistanInput!F36</f>
        <v>#REF!</v>
      </c>
      <c r="C42" s="36" t="e">
        <f>UzbekistanInput!F97</f>
        <v>#REF!</v>
      </c>
      <c r="D42" s="37" t="e">
        <f>UzbekistanInput!F158</f>
        <v>#REF!</v>
      </c>
    </row>
    <row r="43" spans="1:4" x14ac:dyDescent="0.4">
      <c r="A43" s="8" t="s">
        <v>10</v>
      </c>
      <c r="B43" s="27" t="e">
        <f>UzbekistanInput!F37</f>
        <v>#REF!</v>
      </c>
      <c r="C43" s="36" t="e">
        <f>UzbekistanInput!F98</f>
        <v>#REF!</v>
      </c>
      <c r="D43" s="37" t="e">
        <f>UzbekistanInput!F159</f>
        <v>#REF!</v>
      </c>
    </row>
    <row r="44" spans="1:4" x14ac:dyDescent="0.4">
      <c r="A44" s="8" t="s">
        <v>12</v>
      </c>
      <c r="B44" s="27" t="e">
        <f>UzbekistanInput!F38</f>
        <v>#REF!</v>
      </c>
      <c r="C44" s="36" t="e">
        <f>UzbekistanInput!F99</f>
        <v>#REF!</v>
      </c>
      <c r="D44" s="37" t="e">
        <f>UzbekistanInput!F160</f>
        <v>#REF!</v>
      </c>
    </row>
    <row r="45" spans="1:4" x14ac:dyDescent="0.4">
      <c r="A45" s="7" t="s">
        <v>13</v>
      </c>
      <c r="B45" s="26" t="e">
        <f>UzbekistanInput!F39</f>
        <v>#REF!</v>
      </c>
      <c r="C45" s="34" t="e">
        <f>UzbekistanInput!F100</f>
        <v>#REF!</v>
      </c>
      <c r="D45" s="35" t="e">
        <f>UzbekistanInput!F161</f>
        <v>#REF!</v>
      </c>
    </row>
    <row r="46" spans="1:4" x14ac:dyDescent="0.4">
      <c r="A46" s="8" t="s">
        <v>7</v>
      </c>
      <c r="B46" s="27" t="e">
        <f>UzbekistanInput!F40</f>
        <v>#REF!</v>
      </c>
      <c r="C46" s="36" t="e">
        <f>UzbekistanInput!F101</f>
        <v>#REF!</v>
      </c>
      <c r="D46" s="37" t="e">
        <f>UzbekistanInput!F162</f>
        <v>#REF!</v>
      </c>
    </row>
    <row r="47" spans="1:4" x14ac:dyDescent="0.4">
      <c r="A47" s="8" t="s">
        <v>8</v>
      </c>
      <c r="B47" s="27" t="e">
        <f>UzbekistanInput!F41</f>
        <v>#REF!</v>
      </c>
      <c r="C47" s="36" t="e">
        <f>UzbekistanInput!F102</f>
        <v>#REF!</v>
      </c>
      <c r="D47" s="37" t="e">
        <f>UzbekistanInput!F163</f>
        <v>#REF!</v>
      </c>
    </row>
    <row r="48" spans="1:4" x14ac:dyDescent="0.4">
      <c r="A48" s="8" t="s">
        <v>9</v>
      </c>
      <c r="B48" s="27" t="e">
        <f>UzbekistanInput!F42</f>
        <v>#REF!</v>
      </c>
      <c r="C48" s="36" t="e">
        <f>UzbekistanInput!F103</f>
        <v>#REF!</v>
      </c>
      <c r="D48" s="37" t="e">
        <f>UzbekistanInput!F164</f>
        <v>#REF!</v>
      </c>
    </row>
    <row r="49" spans="1:4" x14ac:dyDescent="0.4">
      <c r="A49" s="8" t="s">
        <v>10</v>
      </c>
      <c r="B49" s="27" t="e">
        <f>UzbekistanInput!F43</f>
        <v>#REF!</v>
      </c>
      <c r="C49" s="36" t="e">
        <f>UzbekistanInput!F104</f>
        <v>#REF!</v>
      </c>
      <c r="D49" s="37" t="e">
        <f>UzbekistanInput!F165</f>
        <v>#REF!</v>
      </c>
    </row>
    <row r="50" spans="1:4" x14ac:dyDescent="0.4">
      <c r="A50" s="8" t="s">
        <v>15</v>
      </c>
      <c r="B50" s="27" t="e">
        <f>UzbekistanInput!F44</f>
        <v>#REF!</v>
      </c>
      <c r="C50" s="36" t="e">
        <f>UzbekistanInput!F105</f>
        <v>#REF!</v>
      </c>
      <c r="D50" s="37" t="e">
        <f>UzbekistanInput!F166</f>
        <v>#REF!</v>
      </c>
    </row>
    <row r="51" spans="1:4" x14ac:dyDescent="0.4">
      <c r="A51" s="4" t="s">
        <v>18</v>
      </c>
      <c r="B51" s="30" t="e">
        <f>UzbekistanInput!F45</f>
        <v>#REF!</v>
      </c>
      <c r="C51" s="41" t="e">
        <f>UzbekistanInput!F106</f>
        <v>#REF!</v>
      </c>
      <c r="D51" s="33" t="e">
        <f>UzbekistanInput!F167</f>
        <v>#REF!</v>
      </c>
    </row>
    <row r="52" spans="1:4" x14ac:dyDescent="0.4">
      <c r="A52" s="7" t="s">
        <v>6</v>
      </c>
      <c r="B52" s="26" t="e">
        <f>UzbekistanInput!F46</f>
        <v>#REF!</v>
      </c>
      <c r="C52" s="34" t="e">
        <f>UzbekistanInput!F107</f>
        <v>#REF!</v>
      </c>
      <c r="D52" s="35" t="e">
        <f>UzbekistanInput!F168</f>
        <v>#REF!</v>
      </c>
    </row>
    <row r="53" spans="1:4" x14ac:dyDescent="0.4">
      <c r="A53" s="8" t="s">
        <v>7</v>
      </c>
      <c r="B53" s="27" t="e">
        <f>UzbekistanInput!F47</f>
        <v>#REF!</v>
      </c>
      <c r="C53" s="36" t="e">
        <f>UzbekistanInput!F108</f>
        <v>#REF!</v>
      </c>
      <c r="D53" s="37" t="e">
        <f>UzbekistanInput!F169</f>
        <v>#REF!</v>
      </c>
    </row>
    <row r="54" spans="1:4" x14ac:dyDescent="0.4">
      <c r="A54" s="8" t="s">
        <v>8</v>
      </c>
      <c r="B54" s="27" t="e">
        <f>UzbekistanInput!F48</f>
        <v>#REF!</v>
      </c>
      <c r="C54" s="36" t="e">
        <f>UzbekistanInput!F109</f>
        <v>#REF!</v>
      </c>
      <c r="D54" s="37" t="e">
        <f>UzbekistanInput!F170</f>
        <v>#REF!</v>
      </c>
    </row>
    <row r="55" spans="1:4" x14ac:dyDescent="0.4">
      <c r="A55" s="8" t="s">
        <v>9</v>
      </c>
      <c r="B55" s="27" t="e">
        <f>UzbekistanInput!F49</f>
        <v>#REF!</v>
      </c>
      <c r="C55" s="36" t="e">
        <f>UzbekistanInput!F110</f>
        <v>#REF!</v>
      </c>
      <c r="D55" s="37" t="e">
        <f>UzbekistanInput!F171</f>
        <v>#REF!</v>
      </c>
    </row>
    <row r="56" spans="1:4" x14ac:dyDescent="0.4">
      <c r="A56" s="8" t="s">
        <v>10</v>
      </c>
      <c r="B56" s="27" t="e">
        <f>UzbekistanInput!F50</f>
        <v>#REF!</v>
      </c>
      <c r="C56" s="36" t="e">
        <f>UzbekistanInput!F111</f>
        <v>#REF!</v>
      </c>
      <c r="D56" s="37" t="e">
        <f>UzbekistanInput!F172</f>
        <v>#REF!</v>
      </c>
    </row>
    <row r="57" spans="1:4" x14ac:dyDescent="0.4">
      <c r="A57" s="8" t="s">
        <v>12</v>
      </c>
      <c r="B57" s="27" t="e">
        <f>UzbekistanInput!F51</f>
        <v>#REF!</v>
      </c>
      <c r="C57" s="36" t="e">
        <f>UzbekistanInput!F112</f>
        <v>#REF!</v>
      </c>
      <c r="D57" s="37" t="e">
        <f>UzbekistanInput!F173</f>
        <v>#REF!</v>
      </c>
    </row>
    <row r="58" spans="1:4" x14ac:dyDescent="0.4">
      <c r="A58" s="7" t="s">
        <v>13</v>
      </c>
      <c r="B58" s="26" t="e">
        <f>UzbekistanInput!F52</f>
        <v>#REF!</v>
      </c>
      <c r="C58" s="34" t="e">
        <f>UzbekistanInput!F113</f>
        <v>#REF!</v>
      </c>
      <c r="D58" s="35" t="e">
        <f>UzbekistanInput!F174</f>
        <v>#REF!</v>
      </c>
    </row>
    <row r="59" spans="1:4" x14ac:dyDescent="0.4">
      <c r="A59" s="8" t="s">
        <v>7</v>
      </c>
      <c r="B59" s="27" t="e">
        <f>UzbekistanInput!F53</f>
        <v>#REF!</v>
      </c>
      <c r="C59" s="36" t="e">
        <f>UzbekistanInput!F114</f>
        <v>#REF!</v>
      </c>
      <c r="D59" s="37" t="e">
        <f>UzbekistanInput!F175</f>
        <v>#REF!</v>
      </c>
    </row>
    <row r="60" spans="1:4" x14ac:dyDescent="0.4">
      <c r="A60" s="8" t="s">
        <v>8</v>
      </c>
      <c r="B60" s="27" t="e">
        <f>UzbekistanInput!F54</f>
        <v>#REF!</v>
      </c>
      <c r="C60" s="36" t="e">
        <f>UzbekistanInput!F115</f>
        <v>#REF!</v>
      </c>
      <c r="D60" s="37" t="e">
        <f>UzbekistanInput!F176</f>
        <v>#REF!</v>
      </c>
    </row>
    <row r="61" spans="1:4" x14ac:dyDescent="0.4">
      <c r="A61" s="8" t="s">
        <v>9</v>
      </c>
      <c r="B61" s="27" t="e">
        <f>UzbekistanInput!F55</f>
        <v>#REF!</v>
      </c>
      <c r="C61" s="36" t="e">
        <f>UzbekistanInput!F116</f>
        <v>#REF!</v>
      </c>
      <c r="D61" s="37" t="e">
        <f>UzbekistanInput!F177</f>
        <v>#REF!</v>
      </c>
    </row>
    <row r="62" spans="1:4" x14ac:dyDescent="0.4">
      <c r="A62" s="8" t="s">
        <v>10</v>
      </c>
      <c r="B62" s="27" t="e">
        <f>UzbekistanInput!F56</f>
        <v>#REF!</v>
      </c>
      <c r="C62" s="36" t="e">
        <f>UzbekistanInput!F117</f>
        <v>#REF!</v>
      </c>
      <c r="D62" s="37" t="e">
        <f>UzbekistanInput!F178</f>
        <v>#REF!</v>
      </c>
    </row>
    <row r="63" spans="1:4" x14ac:dyDescent="0.4">
      <c r="A63" s="8" t="s">
        <v>15</v>
      </c>
      <c r="B63" s="27" t="e">
        <f>UzbekistanInput!F57</f>
        <v>#REF!</v>
      </c>
      <c r="C63" s="36" t="e">
        <f>UzbekistanInput!F118</f>
        <v>#REF!</v>
      </c>
      <c r="D63" s="37" t="e">
        <f>UzbekistanInput!F179</f>
        <v>#REF!</v>
      </c>
    </row>
    <row r="64" spans="1:4" x14ac:dyDescent="0.4">
      <c r="A64" s="4" t="s">
        <v>19</v>
      </c>
      <c r="B64" s="30" t="e">
        <f>UzbekistanInput!F58</f>
        <v>#REF!</v>
      </c>
      <c r="C64" s="41" t="e">
        <f>UzbekistanInput!F119</f>
        <v>#REF!</v>
      </c>
      <c r="D64" s="33" t="e">
        <f>UzbekistanInput!F180</f>
        <v>#REF!</v>
      </c>
    </row>
    <row r="65" spans="1:4" x14ac:dyDescent="0.4">
      <c r="A65" s="9" t="s">
        <v>20</v>
      </c>
      <c r="B65" s="27" t="e">
        <f>UzbekistanInput!F59</f>
        <v>#REF!</v>
      </c>
      <c r="C65" s="36" t="e">
        <f>UzbekistanInput!F120</f>
        <v>#REF!</v>
      </c>
      <c r="D65" s="37" t="e">
        <f>UzbekistanInput!F181</f>
        <v>#REF!</v>
      </c>
    </row>
    <row r="66" spans="1:4" x14ac:dyDescent="0.4">
      <c r="A66" s="9" t="s">
        <v>21</v>
      </c>
      <c r="B66" s="27" t="e">
        <f>UzbekistanInput!F60</f>
        <v>#REF!</v>
      </c>
      <c r="C66" s="36" t="e">
        <f>UzbekistanInput!F121</f>
        <v>#REF!</v>
      </c>
      <c r="D66" s="37" t="e">
        <f>UzbekistanInput!F182</f>
        <v>#REF!</v>
      </c>
    </row>
    <row r="67" spans="1:4" x14ac:dyDescent="0.4">
      <c r="A67" s="9" t="s">
        <v>22</v>
      </c>
      <c r="B67" s="27" t="e">
        <f>UzbekistanInput!F61</f>
        <v>#REF!</v>
      </c>
      <c r="C67" s="42" t="e">
        <f>UzbekistanInput!F122</f>
        <v>#REF!</v>
      </c>
      <c r="D67" s="43" t="e">
        <f>UzbekistanInput!F183</f>
        <v>#REF!</v>
      </c>
    </row>
    <row r="68" spans="1:4" x14ac:dyDescent="0.4">
      <c r="A68" s="10" t="s">
        <v>23</v>
      </c>
      <c r="B68" s="31" t="e">
        <f>UzbekistanInput!F62</f>
        <v>#REF!</v>
      </c>
      <c r="C68" s="44" t="e">
        <f>UzbekistanInput!F123</f>
        <v>#REF!</v>
      </c>
      <c r="D68" s="45" t="e">
        <f>UzbekistanInput!F184</f>
        <v>#REF!</v>
      </c>
    </row>
    <row r="70" spans="1:4" x14ac:dyDescent="0.4">
      <c r="A70" s="11" t="s">
        <v>24</v>
      </c>
    </row>
    <row r="71" spans="1:4" x14ac:dyDescent="0.4">
      <c r="A71" s="12" t="s">
        <v>25</v>
      </c>
    </row>
    <row r="72" spans="1:4" ht="66" customHeight="1" x14ac:dyDescent="0.4">
      <c r="A72" s="50" t="s">
        <v>26</v>
      </c>
      <c r="B72" s="50"/>
      <c r="C72" s="50"/>
      <c r="D72" s="50"/>
    </row>
    <row r="73" spans="1:4" ht="27" customHeight="1" x14ac:dyDescent="0.4">
      <c r="A73" s="50" t="s">
        <v>27</v>
      </c>
      <c r="B73" s="50"/>
      <c r="C73" s="50"/>
      <c r="D73" s="50"/>
    </row>
    <row r="74" spans="1:4" ht="42" customHeight="1" x14ac:dyDescent="0.4">
      <c r="A74" s="50" t="s">
        <v>28</v>
      </c>
      <c r="B74" s="50"/>
      <c r="C74" s="50"/>
      <c r="D74" s="50"/>
    </row>
    <row r="75" spans="1:4" ht="41.25" customHeight="1" x14ac:dyDescent="0.4">
      <c r="A75" s="50" t="s">
        <v>29</v>
      </c>
      <c r="B75" s="50"/>
      <c r="C75" s="50"/>
      <c r="D75" s="50"/>
    </row>
    <row r="76" spans="1:4" ht="15.75" customHeight="1" x14ac:dyDescent="0.4">
      <c r="A76" s="50" t="s">
        <v>30</v>
      </c>
      <c r="B76" s="50"/>
      <c r="C76" s="50"/>
      <c r="D76" s="50"/>
    </row>
    <row r="77" spans="1:4" ht="14.25" customHeight="1" x14ac:dyDescent="0.4">
      <c r="A77" s="13"/>
    </row>
    <row r="78" spans="1:4" x14ac:dyDescent="0.4">
      <c r="A78" s="14" t="s">
        <v>31</v>
      </c>
    </row>
    <row r="79" spans="1:4" x14ac:dyDescent="0.4">
      <c r="A79" s="51"/>
      <c r="B79" s="52"/>
      <c r="C79" s="52"/>
      <c r="D79" s="53"/>
    </row>
    <row r="80" spans="1:4" x14ac:dyDescent="0.4">
      <c r="A80" s="54"/>
      <c r="B80" s="55"/>
      <c r="C80" s="55"/>
      <c r="D80" s="56"/>
    </row>
    <row r="81" spans="1:4" x14ac:dyDescent="0.4">
      <c r="A81" s="57"/>
      <c r="B81" s="58"/>
      <c r="C81" s="58"/>
      <c r="D81" s="59"/>
    </row>
    <row r="82" spans="1:4" ht="12.75" customHeight="1" x14ac:dyDescent="0.4"/>
    <row r="83" spans="1:4" x14ac:dyDescent="0.4">
      <c r="A83" s="15" t="s">
        <v>32</v>
      </c>
      <c r="B83" s="16"/>
      <c r="C83" s="17"/>
    </row>
    <row r="84" spans="1:4" x14ac:dyDescent="0.4">
      <c r="A84" s="18" t="s">
        <v>33</v>
      </c>
      <c r="C84" s="19"/>
    </row>
    <row r="85" spans="1:4" x14ac:dyDescent="0.4">
      <c r="A85" s="18" t="s">
        <v>34</v>
      </c>
      <c r="C85" s="19"/>
    </row>
    <row r="86" spans="1:4" x14ac:dyDescent="0.4">
      <c r="A86" s="20"/>
      <c r="B86" s="21"/>
      <c r="C86" s="22"/>
    </row>
  </sheetData>
  <mergeCells count="10">
    <mergeCell ref="A74:D74"/>
    <mergeCell ref="A75:D75"/>
    <mergeCell ref="A76:D76"/>
    <mergeCell ref="A79:D81"/>
    <mergeCell ref="B5:D5"/>
    <mergeCell ref="B6:B7"/>
    <mergeCell ref="C6:C7"/>
    <mergeCell ref="D6:D7"/>
    <mergeCell ref="A72:D72"/>
    <mergeCell ref="A73:D73"/>
  </mergeCells>
  <pageMargins left="0.7" right="0.7" top="0.75" bottom="0.75" header="0.3" footer="0.3"/>
  <pageSetup scale="43" orientation="landscape" r:id="rId1"/>
  <headerFooter>
    <oddFooter>&amp;R_x000D_&amp;1#&amp;"Calibri"&amp;10&amp;K000000 Official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B9F30-B532-4D92-9579-FD05ACBD8797}">
  <sheetPr codeName="Sheet8"/>
  <dimension ref="A1:N184"/>
  <sheetViews>
    <sheetView workbookViewId="0">
      <selection activeCell="F184" sqref="F184"/>
    </sheetView>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416</v>
      </c>
    </row>
    <row r="2" spans="1:14" x14ac:dyDescent="0.4">
      <c r="A2" t="str">
        <f>+L1</f>
        <v>Estonia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Estonia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Estonia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Estonia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Estonia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Estonia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Estonia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Estonia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Estonia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Estonia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Estonia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Estonia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Estonia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Estonia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Estonia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Estonia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Estonia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Estonia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Estonia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Estonia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Estonia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Estonia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Estonia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Estonia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Estonia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Estonia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Estonia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Estonia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Estonia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Estonia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Estonia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Estonia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Estonia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Estonia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Estonia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Estonia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Estonia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Estonia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Estonia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Estonia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Estonia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Estonia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Estonia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Estonia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Estonia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Estonia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Estonia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Estonia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Estonia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Estonia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Estonia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Estonia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Estonia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Estonia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Estonia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Estonia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Estonia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Estonia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Estonia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Estonia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Estonia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Estonia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Estonia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Estonia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Estonia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Estonia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Estonia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Estonia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Estonia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Estonia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Estonia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Estonia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Estonia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Estonia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Estonia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Estonia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Estonia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Estonia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Estonia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Estonia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Estonia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Estonia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Estonia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Estonia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Estonia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Estonia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Estonia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Estonia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Estonia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Estonia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Estonia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Estonia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Estonia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Estonia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Estonia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Estonia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Estonia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Estonia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Estonia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Estonia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Estonia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Estonia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Estonia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Estonia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Estonia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Estonia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Estonia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Estonia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Estonia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Estonia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Estonia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Estonia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Estonia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Estonia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Estonia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Estonia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Estonia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Estonia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Estonia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Estonia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Estonia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Estonia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Estonia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Estonia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Estonia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Estonia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Estonia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Estonia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Estonia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Estonia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Estonia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Estonia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Estonia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Estonia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Estonia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Estonia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Estonia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Estonia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Estonia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Estonia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Estonia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Estonia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Estonia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Estonia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Estonia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Estonia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Estonia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Estonia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Estonia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Estonia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Estonia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Estonia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Estonia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Estonia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Estonia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Estonia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Estonia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Estonia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Estonia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Estonia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Estonia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Estonia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Estonia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Estonia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Estonia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Estonia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Estonia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Estonia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Estonia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Estonia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Estonia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Estonia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Estonia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Estonia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Estonia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Estonia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Estonia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Estonia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Estonia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Estonia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Estonia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Estonia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Estonia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E8D65-AD7C-4E0D-B02B-BE767872D12C}">
  <sheetPr codeName="Sheet9"/>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433</v>
      </c>
    </row>
    <row r="2" spans="1:14" x14ac:dyDescent="0.4">
      <c r="A2" t="str">
        <f>+L1</f>
        <v>Euro Area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Euro Area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Euro Area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Euro Area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Euro Area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Euro Area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Euro Area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Euro Area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Euro Area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Euro Area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Euro Area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Euro Area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Euro Area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Euro Area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Euro Area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Euro Area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Euro Area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Euro Area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Euro Area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Euro Area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Euro Area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Euro Area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Euro Area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Euro Area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Euro Area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Euro Area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Euro Area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Euro Area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Euro Area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Euro Area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Euro Area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Euro Area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Euro Area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Euro Area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Euro Area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Euro Area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Euro Area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Euro Area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Euro Area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Euro Area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Euro Area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Euro Area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Euro Area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Euro Area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Euro Area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Euro Area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Euro Area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Euro Area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Euro Area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Euro Area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Euro Area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Euro Area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Euro Area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Euro Area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Euro Area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Euro Area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Euro Area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Euro Area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Euro Area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Euro Area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Euro Area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Euro Area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Euro Area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Euro Area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Euro Area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Euro Area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Euro Area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Euro Area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Euro Area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Euro Area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Euro Area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Euro Area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Euro Area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Euro Area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Euro Area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Euro Area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Euro Area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Euro Area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Euro Area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Euro Area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Euro Area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Euro Area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Euro Area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Euro Area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Euro Area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Euro Area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Euro Area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Euro Area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Euro Area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Euro Area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Euro Area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Euro Area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Euro Area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Euro Area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Euro Area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Euro Area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Euro Area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Euro Area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Euro Area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Euro Area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Euro Area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Euro Area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Euro Area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Euro Area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Euro Area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Euro Area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Euro Area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Euro Area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Euro Area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Euro Area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Euro Area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Euro Area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Euro Area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Euro Area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Euro Area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Euro Area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Euro Area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Euro Area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Euro Area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Euro Area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Euro Area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Euro Area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Euro Area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Euro Area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Euro Area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Euro Area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Euro Area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Euro Area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Euro Area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Euro Area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Euro Area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Euro Area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Euro Area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Euro Area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Euro Area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Euro Area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Euro Area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Euro Area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Euro Area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Euro Area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Euro Area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Euro Area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Euro Area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Euro Area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Euro Area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Euro Area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Euro Area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Euro Area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Euro Area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Euro Area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Euro Area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Euro Area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Euro Area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Euro Area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Euro Area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Euro Area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Euro Area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Euro Area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Euro Area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Euro Area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Euro Area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Euro Area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Euro Area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Euro Area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Euro Area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Euro Area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Euro Area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Euro Area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Euro Area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Euro Area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Euro Area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Euro Area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Euro Area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Euro Area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Euro Area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Euro Area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Euro Area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Euro Area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Euro Area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Euro Area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Euro Area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Euro Area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Euro Area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4CB9A-BC07-4583-A7AE-9F2746DAD893}">
  <sheetPr codeName="Sheet10"/>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417</v>
      </c>
    </row>
    <row r="2" spans="1:14" x14ac:dyDescent="0.4">
      <c r="A2" t="str">
        <f>+L1</f>
        <v>Georgia</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Georgia</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Georgia</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Georgia</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Georgia</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Georgia</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Georgia</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Georgia</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Georgia</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Georgia</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Georgia</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Georgia</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Georgia</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Georgia</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Georgia</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Georgia</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Georgia</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Georgia</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Georgia</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Georgia</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Georgia</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Georgia</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Georgia</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Georgia</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Georgia</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Georgia</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Georgia</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Georgia</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Georgia</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Georgia</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Georgia</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Georgia</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Georgia</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Georgia</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Georgia</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Georgia</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Georgia</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Georgia</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Georgia</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Georgia</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Georgia</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Georgia</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Georgia</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Georgia</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Georgia</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Georgia</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Georgia</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Georgia</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Georgia</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Georgia</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Georgia</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Georgia</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Georgia</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Georgia</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Georgia</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Georgia</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Georgia</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Georgia</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Georgia</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Georgia</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Georgia</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Georgia</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Georgia</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Georgia</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Georgia</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Georgia</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Georgia</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Georgia</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Georgia</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Georgia</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Georgia</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Georgia</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Georgia</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Georgia</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Georgia</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Georgia</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Georgia</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Georgia</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Georgia</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Georgia</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Georgia</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Georgia</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Georgia</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Georgia</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Georgia</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Georgia</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Georgia</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Georgia</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Georgia</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Georgia</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Georgia</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Georgia</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Georgia</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Georgia</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Georgia</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Georgia</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Georgia</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Georgia</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Georgia</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Georgia</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Georgia</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Georgia</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Georgia</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Georgia</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Georgia</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Georgia</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Georgia</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Georgia</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Georgia</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Georgia</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Georgia</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Georgia</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Georgia</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Georgia</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Georgia</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Georgia</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Georgia</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Georgia</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Georgia</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Georgia</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Georgia</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Georgia</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Georgia</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Georgia</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Georgia</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Georgia</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Georgia</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Georgia</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Georgia</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Georgia</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Georgia</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Georgia</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Georgia</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Georgia</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Georgia</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Georgia</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Georgia</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Georgia</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Georgia</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Georgia</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Georgia</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Georgia</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Georgia</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Georgia</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Georgia</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Georgia</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Georgia</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Georgia</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Georgia</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Georgia</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Georgia</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Georgia</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Georgia</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Georgia</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Georgia</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Georgia</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Georgia</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Georgia</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Georgia</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Georgia</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Georgia</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Georgia</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Georgia</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Georgia</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Georgia</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Georgia</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Georgia</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Georgia</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Georgia</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Georgia</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Georgia</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Georgia</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Georgia</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Georgia</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Georgia</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Georgia</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Georgia</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Georgia</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Georgia</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Georgia</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Georgia</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Georgia</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Georgia</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A8A2E-F2C7-499F-B902-37E33AF809C5}">
  <sheetPr codeName="Sheet11"/>
  <dimension ref="A1:N184"/>
  <sheetViews>
    <sheetView workbookViewId="0"/>
  </sheetViews>
  <sheetFormatPr defaultRowHeight="13.15" x14ac:dyDescent="0.4"/>
  <cols>
    <col min="3" max="3" width="46" customWidth="1"/>
    <col min="13" max="13" width="33.85546875" bestFit="1" customWidth="1"/>
  </cols>
  <sheetData>
    <row r="1" spans="1:14" x14ac:dyDescent="0.4">
      <c r="A1" t="e">
        <f>+#REF!</f>
        <v>#REF!</v>
      </c>
      <c r="B1" t="e">
        <f>+#REF!</f>
        <v>#REF!</v>
      </c>
      <c r="C1" t="e">
        <f>+#REF!</f>
        <v>#REF!</v>
      </c>
      <c r="D1" t="e">
        <f>+#REF!</f>
        <v>#REF!</v>
      </c>
      <c r="E1" t="e">
        <f>+#REF!</f>
        <v>#REF!</v>
      </c>
      <c r="F1" t="e">
        <f>+#REF!</f>
        <v>#REF!</v>
      </c>
      <c r="K1" s="47" t="s">
        <v>432</v>
      </c>
      <c r="L1" s="48" t="s">
        <v>418</v>
      </c>
    </row>
    <row r="2" spans="1:14" x14ac:dyDescent="0.4">
      <c r="A2" t="str">
        <f>+L1</f>
        <v>Germany</v>
      </c>
      <c r="B2" s="46" t="e">
        <f t="shared" ref="B2:B33" si="0">+K2</f>
        <v>#REF!</v>
      </c>
      <c r="C2" t="str">
        <f t="shared" ref="C2:C33" si="1">+L2</f>
        <v>Gross Ext. Debt Pos., General Government, All maturities, All instruments, Beginning pos., USD</v>
      </c>
      <c r="D2" t="str">
        <f t="shared" ref="D2:D33" si="2">+M2</f>
        <v>DT.DOD.DECT.CD.GG.AR.GE.US</v>
      </c>
      <c r="E2" t="str">
        <f t="shared" ref="E2:E33" si="3">+N2</f>
        <v>Millions (0)</v>
      </c>
      <c r="F2" t="e" cm="1">
        <f t="array" ref="F2">+_xlfn.XLOOKUP($L$1&amp;L2,#REF!&amp;#REF!,#REF!)</f>
        <v>#REF!</v>
      </c>
      <c r="K2" s="49" t="e">
        <f>+VLOOKUP($L$1,#REF!,2,FALSE)</f>
        <v>#REF!</v>
      </c>
      <c r="L2" t="s">
        <v>408</v>
      </c>
      <c r="M2" s="46" t="s">
        <v>40</v>
      </c>
      <c r="N2" t="s">
        <v>224</v>
      </c>
    </row>
    <row r="3" spans="1:14" x14ac:dyDescent="0.4">
      <c r="A3" t="str">
        <f>+A2</f>
        <v>Germany</v>
      </c>
      <c r="B3" s="46" t="e">
        <f t="shared" si="0"/>
        <v>#REF!</v>
      </c>
      <c r="C3" t="str">
        <f t="shared" si="1"/>
        <v>Gross Ext. Debt Pos., General Government, Short-term, All instruments, Beginning pos., USD</v>
      </c>
      <c r="D3" t="str">
        <f t="shared" si="2"/>
        <v>DT.DOD.DSTC.CD.GG.AR.GE.US</v>
      </c>
      <c r="E3" t="str">
        <f t="shared" si="3"/>
        <v>Millions (0)</v>
      </c>
      <c r="F3" t="e" cm="1">
        <f t="array" ref="F3">+_xlfn.XLOOKUP($L$1&amp;L3,#REF!&amp;#REF!,#REF!)</f>
        <v>#REF!</v>
      </c>
      <c r="K3" s="49" t="e">
        <f>+VLOOKUP($L$1,#REF!,2,FALSE)</f>
        <v>#REF!</v>
      </c>
      <c r="L3" t="s">
        <v>407</v>
      </c>
      <c r="M3" s="46" t="s">
        <v>41</v>
      </c>
      <c r="N3" t="s">
        <v>224</v>
      </c>
    </row>
    <row r="4" spans="1:14" x14ac:dyDescent="0.4">
      <c r="A4" t="str">
        <f t="shared" ref="A4:A67" si="4">+A3</f>
        <v>Germany</v>
      </c>
      <c r="B4" s="46" t="e">
        <f t="shared" si="0"/>
        <v>#REF!</v>
      </c>
      <c r="C4" t="str">
        <f t="shared" si="1"/>
        <v>Gross Ext. Debt Pos., General Government, Short-term, Currency and deposits, Beginning pos., USD</v>
      </c>
      <c r="D4" t="str">
        <f t="shared" si="2"/>
        <v>DT.DOD.DSCD.CD.GG.AR.GE.US</v>
      </c>
      <c r="E4" t="str">
        <f t="shared" si="3"/>
        <v>Millions (0)</v>
      </c>
      <c r="F4" t="e" cm="1">
        <f t="array" ref="F4">+_xlfn.XLOOKUP($L$1&amp;L4,#REF!&amp;#REF!,#REF!)</f>
        <v>#REF!</v>
      </c>
      <c r="K4" s="49" t="e">
        <f>+VLOOKUP($L$1,#REF!,2,FALSE)</f>
        <v>#REF!</v>
      </c>
      <c r="L4" t="s">
        <v>406</v>
      </c>
      <c r="M4" s="46" t="s">
        <v>42</v>
      </c>
      <c r="N4" t="s">
        <v>224</v>
      </c>
    </row>
    <row r="5" spans="1:14" x14ac:dyDescent="0.4">
      <c r="A5" t="str">
        <f t="shared" si="4"/>
        <v>Germany</v>
      </c>
      <c r="B5" s="46" t="e">
        <f t="shared" si="0"/>
        <v>#REF!</v>
      </c>
      <c r="C5" t="str">
        <f t="shared" si="1"/>
        <v>Gross Ext. Debt Pos., General Government, Short-term, Debt securities, Beginning pos., USD</v>
      </c>
      <c r="D5" t="str">
        <f t="shared" si="2"/>
        <v>DT.DOD.DSTM.CD.GG.AR.GE.US</v>
      </c>
      <c r="E5" t="str">
        <f t="shared" si="3"/>
        <v>Millions (0)</v>
      </c>
      <c r="F5" t="e" cm="1">
        <f t="array" ref="F5">+_xlfn.XLOOKUP($L$1&amp;L5,#REF!&amp;#REF!,#REF!)</f>
        <v>#REF!</v>
      </c>
      <c r="K5" s="49" t="e">
        <f>+VLOOKUP($L$1,#REF!,2,FALSE)</f>
        <v>#REF!</v>
      </c>
      <c r="L5" t="s">
        <v>405</v>
      </c>
      <c r="M5" s="46" t="s">
        <v>43</v>
      </c>
      <c r="N5" t="s">
        <v>224</v>
      </c>
    </row>
    <row r="6" spans="1:14" x14ac:dyDescent="0.4">
      <c r="A6" t="str">
        <f t="shared" si="4"/>
        <v>Germany</v>
      </c>
      <c r="B6" s="46" t="e">
        <f t="shared" si="0"/>
        <v>#REF!</v>
      </c>
      <c r="C6" t="str">
        <f t="shared" si="1"/>
        <v>Gross Ext. Debt Pos., General Government, Short-term, Loans, Beginning pos., USD</v>
      </c>
      <c r="D6" t="str">
        <f t="shared" si="2"/>
        <v>DT.DOD.DSTL.CD.GG.AR.GE.US</v>
      </c>
      <c r="E6" t="str">
        <f t="shared" si="3"/>
        <v>Millions (0)</v>
      </c>
      <c r="F6" t="e" cm="1">
        <f t="array" ref="F6">+_xlfn.XLOOKUP($L$1&amp;L6,#REF!&amp;#REF!,#REF!)</f>
        <v>#REF!</v>
      </c>
      <c r="K6" s="49" t="e">
        <f>+VLOOKUP($L$1,#REF!,2,FALSE)</f>
        <v>#REF!</v>
      </c>
      <c r="L6" t="s">
        <v>404</v>
      </c>
      <c r="M6" s="46" t="s">
        <v>44</v>
      </c>
      <c r="N6" t="s">
        <v>224</v>
      </c>
    </row>
    <row r="7" spans="1:14" x14ac:dyDescent="0.4">
      <c r="A7" t="str">
        <f t="shared" si="4"/>
        <v>Germany</v>
      </c>
      <c r="B7" s="46" t="e">
        <f t="shared" si="0"/>
        <v>#REF!</v>
      </c>
      <c r="C7" t="str">
        <f t="shared" si="1"/>
        <v>Gross Ext. Debt Pos., General Government, Short-term, Trade credit and advances, Beginning pos., USD</v>
      </c>
      <c r="D7" t="str">
        <f t="shared" si="2"/>
        <v>DT.DOD.DSTT.CD.GG.AR.GE.US</v>
      </c>
      <c r="E7" t="str">
        <f t="shared" si="3"/>
        <v>Millions (0)</v>
      </c>
      <c r="F7" t="e" cm="1">
        <f t="array" ref="F7">+_xlfn.XLOOKUP($L$1&amp;L7,#REF!&amp;#REF!,#REF!)</f>
        <v>#REF!</v>
      </c>
      <c r="K7" s="49" t="e">
        <f>+VLOOKUP($L$1,#REF!,2,FALSE)</f>
        <v>#REF!</v>
      </c>
      <c r="L7" t="s">
        <v>403</v>
      </c>
      <c r="M7" s="46" t="s">
        <v>45</v>
      </c>
      <c r="N7" t="s">
        <v>224</v>
      </c>
    </row>
    <row r="8" spans="1:14" x14ac:dyDescent="0.4">
      <c r="A8" t="str">
        <f t="shared" si="4"/>
        <v>Germany</v>
      </c>
      <c r="B8" s="46" t="e">
        <f t="shared" si="0"/>
        <v>#REF!</v>
      </c>
      <c r="C8" t="str">
        <f t="shared" si="1"/>
        <v>Gross Ext. Debt Pos., General Government, Short-term, Unallocated gold accounts included in monetary gold, Beginning pos., USD</v>
      </c>
      <c r="D8" t="str">
        <f t="shared" si="2"/>
        <v>DT.DOD.DSUN.CD.GG.AR.GE.US</v>
      </c>
      <c r="E8" t="str">
        <f t="shared" si="3"/>
        <v>Millions (0)</v>
      </c>
      <c r="F8" t="e" cm="1">
        <f t="array" ref="F8">+_xlfn.XLOOKUP($L$1&amp;L8,#REF!&amp;#REF!,#REF!)</f>
        <v>#REF!</v>
      </c>
      <c r="K8" s="49" t="e">
        <f>+VLOOKUP($L$1,#REF!,2,FALSE)</f>
        <v>#REF!</v>
      </c>
      <c r="L8" t="s">
        <v>402</v>
      </c>
      <c r="M8" s="46" t="s">
        <v>46</v>
      </c>
      <c r="N8" t="s">
        <v>224</v>
      </c>
    </row>
    <row r="9" spans="1:14" x14ac:dyDescent="0.4">
      <c r="A9" t="str">
        <f t="shared" si="4"/>
        <v>Germany</v>
      </c>
      <c r="B9" s="46" t="e">
        <f t="shared" si="0"/>
        <v>#REF!</v>
      </c>
      <c r="C9" t="str">
        <f t="shared" si="1"/>
        <v>Gross Ext. Debt Pos., General Government, Short-term, Other debt instruments, Beginning pos., USD</v>
      </c>
      <c r="D9" t="str">
        <f t="shared" si="2"/>
        <v>DT.DOD.DSOO.CD.GG.AR.GE.US</v>
      </c>
      <c r="E9" t="str">
        <f t="shared" si="3"/>
        <v>Millions (0)</v>
      </c>
      <c r="F9" t="e" cm="1">
        <f t="array" ref="F9">+_xlfn.XLOOKUP($L$1&amp;L9,#REF!&amp;#REF!,#REF!)</f>
        <v>#REF!</v>
      </c>
      <c r="K9" s="49" t="e">
        <f>+VLOOKUP($L$1,#REF!,2,FALSE)</f>
        <v>#REF!</v>
      </c>
      <c r="L9" t="s">
        <v>401</v>
      </c>
      <c r="M9" s="46" t="s">
        <v>47</v>
      </c>
      <c r="N9" t="s">
        <v>224</v>
      </c>
    </row>
    <row r="10" spans="1:14" x14ac:dyDescent="0.4">
      <c r="A10" t="str">
        <f t="shared" si="4"/>
        <v>Germany</v>
      </c>
      <c r="B10" s="46" t="e">
        <f t="shared" si="0"/>
        <v>#REF!</v>
      </c>
      <c r="C10" t="str">
        <f t="shared" si="1"/>
        <v>Gross Ext. Debt Pos., General Government, Long-term, All instruments, Beginning pos., USD</v>
      </c>
      <c r="D10" t="str">
        <f t="shared" si="2"/>
        <v>DT.DOD.DLXF.CD.GG.AR.GE.US</v>
      </c>
      <c r="E10" t="str">
        <f t="shared" si="3"/>
        <v>Millions (0)</v>
      </c>
      <c r="F10" t="e" cm="1">
        <f t="array" ref="F10">+_xlfn.XLOOKUP($L$1&amp;L10,#REF!&amp;#REF!,#REF!)</f>
        <v>#REF!</v>
      </c>
      <c r="K10" s="49" t="e">
        <f>+VLOOKUP($L$1,#REF!,2,FALSE)</f>
        <v>#REF!</v>
      </c>
      <c r="L10" t="s">
        <v>400</v>
      </c>
      <c r="M10" s="46" t="s">
        <v>48</v>
      </c>
      <c r="N10" t="s">
        <v>224</v>
      </c>
    </row>
    <row r="11" spans="1:14" x14ac:dyDescent="0.4">
      <c r="A11" t="str">
        <f t="shared" si="4"/>
        <v>Germany</v>
      </c>
      <c r="B11" s="46" t="e">
        <f t="shared" si="0"/>
        <v>#REF!</v>
      </c>
      <c r="C11" t="str">
        <f t="shared" si="1"/>
        <v>Gross Ext. Debt Pos., General Government, Long-term, Special drawing rights (SDRs), Beginning pos., USD</v>
      </c>
      <c r="D11" t="str">
        <f t="shared" si="2"/>
        <v>DT.DOD.DLTS.CD.GG.GE.US</v>
      </c>
      <c r="E11" t="str">
        <f t="shared" si="3"/>
        <v>Millions (0)</v>
      </c>
      <c r="F11" t="e" cm="1">
        <f t="array" ref="F11">+_xlfn.XLOOKUP($L$1&amp;L11,#REF!&amp;#REF!,#REF!)</f>
        <v>#REF!</v>
      </c>
      <c r="K11" s="49" t="e">
        <f>+VLOOKUP($L$1,#REF!,2,FALSE)</f>
        <v>#REF!</v>
      </c>
      <c r="L11" t="s">
        <v>399</v>
      </c>
      <c r="M11" s="46" t="s">
        <v>49</v>
      </c>
      <c r="N11" t="s">
        <v>224</v>
      </c>
    </row>
    <row r="12" spans="1:14" x14ac:dyDescent="0.4">
      <c r="A12" t="str">
        <f t="shared" si="4"/>
        <v>Germany</v>
      </c>
      <c r="B12" s="46" t="e">
        <f t="shared" si="0"/>
        <v>#REF!</v>
      </c>
      <c r="C12" t="str">
        <f t="shared" si="1"/>
        <v>Gross Ext. Debt Pos., General Government, Long-term, Currency and deposits, Beginning pos., USD</v>
      </c>
      <c r="D12" t="str">
        <f t="shared" si="2"/>
        <v>DT.DOD.DLCD.CD.GG.AR.GE.US</v>
      </c>
      <c r="E12" t="str">
        <f t="shared" si="3"/>
        <v>Millions (0)</v>
      </c>
      <c r="F12" t="e" cm="1">
        <f t="array" ref="F12">+_xlfn.XLOOKUP($L$1&amp;L12,#REF!&amp;#REF!,#REF!)</f>
        <v>#REF!</v>
      </c>
      <c r="K12" s="49" t="e">
        <f>+VLOOKUP($L$1,#REF!,2,FALSE)</f>
        <v>#REF!</v>
      </c>
      <c r="L12" t="s">
        <v>398</v>
      </c>
      <c r="M12" s="46" t="s">
        <v>50</v>
      </c>
      <c r="N12" t="s">
        <v>224</v>
      </c>
    </row>
    <row r="13" spans="1:14" x14ac:dyDescent="0.4">
      <c r="A13" t="str">
        <f t="shared" si="4"/>
        <v>Germany</v>
      </c>
      <c r="B13" s="46" t="e">
        <f t="shared" si="0"/>
        <v>#REF!</v>
      </c>
      <c r="C13" t="str">
        <f t="shared" si="1"/>
        <v>Gross Ext. Debt Pos., General Government, Long-term, Debt securities, Beginning pos., USD</v>
      </c>
      <c r="D13" t="str">
        <f t="shared" si="2"/>
        <v>DT.DOD.DLBN.CD.GG.AR.GE.US</v>
      </c>
      <c r="E13" t="str">
        <f t="shared" si="3"/>
        <v>Millions (0)</v>
      </c>
      <c r="F13" t="e" cm="1">
        <f t="array" ref="F13">+_xlfn.XLOOKUP($L$1&amp;L13,#REF!&amp;#REF!,#REF!)</f>
        <v>#REF!</v>
      </c>
      <c r="K13" s="49" t="e">
        <f>+VLOOKUP($L$1,#REF!,2,FALSE)</f>
        <v>#REF!</v>
      </c>
      <c r="L13" t="s">
        <v>397</v>
      </c>
      <c r="M13" s="46" t="s">
        <v>51</v>
      </c>
      <c r="N13" t="s">
        <v>224</v>
      </c>
    </row>
    <row r="14" spans="1:14" x14ac:dyDescent="0.4">
      <c r="A14" t="str">
        <f t="shared" si="4"/>
        <v>Germany</v>
      </c>
      <c r="B14" s="46" t="e">
        <f t="shared" si="0"/>
        <v>#REF!</v>
      </c>
      <c r="C14" t="str">
        <f t="shared" si="1"/>
        <v>Gross Ext. Debt Pos., General Government, Long-term, Loans, Beginning pos., USD</v>
      </c>
      <c r="D14" t="str">
        <f t="shared" si="2"/>
        <v>DT.DOD.DLTL.CD.GG.AR.GE.US</v>
      </c>
      <c r="E14" t="str">
        <f t="shared" si="3"/>
        <v>Millions (0)</v>
      </c>
      <c r="F14" t="e" cm="1">
        <f t="array" ref="F14">+_xlfn.XLOOKUP($L$1&amp;L14,#REF!&amp;#REF!,#REF!)</f>
        <v>#REF!</v>
      </c>
      <c r="K14" s="49" t="e">
        <f>+VLOOKUP($L$1,#REF!,2,FALSE)</f>
        <v>#REF!</v>
      </c>
      <c r="L14" t="s">
        <v>396</v>
      </c>
      <c r="M14" s="46" t="s">
        <v>52</v>
      </c>
      <c r="N14" t="s">
        <v>224</v>
      </c>
    </row>
    <row r="15" spans="1:14" x14ac:dyDescent="0.4">
      <c r="A15" t="str">
        <f t="shared" si="4"/>
        <v>Germany</v>
      </c>
      <c r="B15" s="46" t="e">
        <f t="shared" si="0"/>
        <v>#REF!</v>
      </c>
      <c r="C15" t="str">
        <f t="shared" si="1"/>
        <v>Gross Ext. Debt Pos., General Government, Long-term, Trade credit and advances, Beginning pos., USD</v>
      </c>
      <c r="D15" t="str">
        <f t="shared" si="2"/>
        <v>DT.DOD.DLTT.CD.GG.AR.GE.US</v>
      </c>
      <c r="E15" t="str">
        <f t="shared" si="3"/>
        <v>Millions (0)</v>
      </c>
      <c r="F15" t="e" cm="1">
        <f t="array" ref="F15">+_xlfn.XLOOKUP($L$1&amp;L15,#REF!&amp;#REF!,#REF!)</f>
        <v>#REF!</v>
      </c>
      <c r="K15" s="49" t="e">
        <f>+VLOOKUP($L$1,#REF!,2,FALSE)</f>
        <v>#REF!</v>
      </c>
      <c r="L15" t="s">
        <v>395</v>
      </c>
      <c r="M15" s="46" t="s">
        <v>53</v>
      </c>
      <c r="N15" t="s">
        <v>224</v>
      </c>
    </row>
    <row r="16" spans="1:14" x14ac:dyDescent="0.4">
      <c r="A16" t="str">
        <f t="shared" si="4"/>
        <v>Germany</v>
      </c>
      <c r="B16" s="46" t="e">
        <f t="shared" si="0"/>
        <v>#REF!</v>
      </c>
      <c r="C16" t="str">
        <f t="shared" si="1"/>
        <v>Gross Ext. Debt Pos., General Government, Long-term, Other debt instruments, Beginning pos., USD</v>
      </c>
      <c r="D16" t="str">
        <f t="shared" si="2"/>
        <v>DT.DOD.DLTO.CD.GG.AR.GE.US</v>
      </c>
      <c r="E16" t="str">
        <f t="shared" si="3"/>
        <v>Millions (0)</v>
      </c>
      <c r="F16" t="e" cm="1">
        <f t="array" ref="F16">+_xlfn.XLOOKUP($L$1&amp;L16,#REF!&amp;#REF!,#REF!)</f>
        <v>#REF!</v>
      </c>
      <c r="K16" s="49" t="e">
        <f>+VLOOKUP($L$1,#REF!,2,FALSE)</f>
        <v>#REF!</v>
      </c>
      <c r="L16" t="s">
        <v>394</v>
      </c>
      <c r="M16" s="46" t="s">
        <v>54</v>
      </c>
      <c r="N16" t="s">
        <v>224</v>
      </c>
    </row>
    <row r="17" spans="1:14" x14ac:dyDescent="0.4">
      <c r="A17" t="str">
        <f t="shared" si="4"/>
        <v>Germany</v>
      </c>
      <c r="B17" s="46" t="e">
        <f t="shared" si="0"/>
        <v>#REF!</v>
      </c>
      <c r="C17" t="str">
        <f t="shared" si="1"/>
        <v>Gross Ext. Debt Pos., Central Bank, All maturities, All instruments, Beginning pos., USD</v>
      </c>
      <c r="D17" t="str">
        <f t="shared" si="2"/>
        <v>DT.DOD.DECT.CD.MA.AR.GE.US</v>
      </c>
      <c r="E17" t="str">
        <f t="shared" si="3"/>
        <v>Millions (0)</v>
      </c>
      <c r="F17" t="e" cm="1">
        <f t="array" ref="F17">+_xlfn.XLOOKUP($L$1&amp;L17,#REF!&amp;#REF!,#REF!)</f>
        <v>#REF!</v>
      </c>
      <c r="K17" s="49" t="e">
        <f>+VLOOKUP($L$1,#REF!,2,FALSE)</f>
        <v>#REF!</v>
      </c>
      <c r="L17" t="s">
        <v>393</v>
      </c>
      <c r="M17" s="46" t="s">
        <v>55</v>
      </c>
      <c r="N17" t="s">
        <v>224</v>
      </c>
    </row>
    <row r="18" spans="1:14" x14ac:dyDescent="0.4">
      <c r="A18" t="str">
        <f t="shared" si="4"/>
        <v>Germany</v>
      </c>
      <c r="B18" s="46" t="e">
        <f t="shared" si="0"/>
        <v>#REF!</v>
      </c>
      <c r="C18" t="str">
        <f t="shared" si="1"/>
        <v>Gross Ext. Debt Pos., Central Bank, Short-term, All instruments, Beginning pos., USD</v>
      </c>
      <c r="D18" t="str">
        <f t="shared" si="2"/>
        <v>DT.DOD.DSTC.CD.MA.AR.GE.US</v>
      </c>
      <c r="E18" t="str">
        <f t="shared" si="3"/>
        <v>Millions (0)</v>
      </c>
      <c r="F18" t="e" cm="1">
        <f t="array" ref="F18">+_xlfn.XLOOKUP($L$1&amp;L18,#REF!&amp;#REF!,#REF!)</f>
        <v>#REF!</v>
      </c>
      <c r="K18" s="49" t="e">
        <f>+VLOOKUP($L$1,#REF!,2,FALSE)</f>
        <v>#REF!</v>
      </c>
      <c r="L18" t="s">
        <v>392</v>
      </c>
      <c r="M18" s="46" t="s">
        <v>56</v>
      </c>
      <c r="N18" t="s">
        <v>224</v>
      </c>
    </row>
    <row r="19" spans="1:14" x14ac:dyDescent="0.4">
      <c r="A19" t="str">
        <f t="shared" si="4"/>
        <v>Germany</v>
      </c>
      <c r="B19" s="46" t="e">
        <f t="shared" si="0"/>
        <v>#REF!</v>
      </c>
      <c r="C19" t="str">
        <f t="shared" si="1"/>
        <v>Gross Ext. Debt Pos., Central Bank, Short-term, Currency and deposits, Beginning pos., USD</v>
      </c>
      <c r="D19" t="str">
        <f t="shared" si="2"/>
        <v>DT.DOD.DSCD.CD.MA.AR.GE.US</v>
      </c>
      <c r="E19" t="str">
        <f t="shared" si="3"/>
        <v>Millions (0)</v>
      </c>
      <c r="F19" t="e" cm="1">
        <f t="array" ref="F19">+_xlfn.XLOOKUP($L$1&amp;L19,#REF!&amp;#REF!,#REF!)</f>
        <v>#REF!</v>
      </c>
      <c r="K19" s="49" t="e">
        <f>+VLOOKUP($L$1,#REF!,2,FALSE)</f>
        <v>#REF!</v>
      </c>
      <c r="L19" t="s">
        <v>391</v>
      </c>
      <c r="M19" s="46" t="s">
        <v>57</v>
      </c>
      <c r="N19" t="s">
        <v>224</v>
      </c>
    </row>
    <row r="20" spans="1:14" x14ac:dyDescent="0.4">
      <c r="A20" t="str">
        <f t="shared" si="4"/>
        <v>Germany</v>
      </c>
      <c r="B20" s="46" t="e">
        <f t="shared" si="0"/>
        <v>#REF!</v>
      </c>
      <c r="C20" t="str">
        <f t="shared" si="1"/>
        <v>Gross Ext. Debt Pos., Central Bank, Short-term, Debt securities, Beginning pos., USD</v>
      </c>
      <c r="D20" t="str">
        <f t="shared" si="2"/>
        <v>DT.DOD.DSTM.CD.MA.AR.GE.US</v>
      </c>
      <c r="E20" t="str">
        <f t="shared" si="3"/>
        <v>Millions (0)</v>
      </c>
      <c r="F20" t="e" cm="1">
        <f t="array" ref="F20">+_xlfn.XLOOKUP($L$1&amp;L20,#REF!&amp;#REF!,#REF!)</f>
        <v>#REF!</v>
      </c>
      <c r="K20" s="49" t="e">
        <f>+VLOOKUP($L$1,#REF!,2,FALSE)</f>
        <v>#REF!</v>
      </c>
      <c r="L20" t="s">
        <v>390</v>
      </c>
      <c r="M20" s="46" t="s">
        <v>58</v>
      </c>
      <c r="N20" t="s">
        <v>224</v>
      </c>
    </row>
    <row r="21" spans="1:14" x14ac:dyDescent="0.4">
      <c r="A21" t="str">
        <f t="shared" si="4"/>
        <v>Germany</v>
      </c>
      <c r="B21" s="46" t="e">
        <f t="shared" si="0"/>
        <v>#REF!</v>
      </c>
      <c r="C21" t="str">
        <f t="shared" si="1"/>
        <v>Gross Ext. Debt Pos., Central Bank, Short-term, Loans, Beginning pos., USD</v>
      </c>
      <c r="D21" t="str">
        <f t="shared" si="2"/>
        <v>DT.DOD.DSTL.CD.MA.AR.GE.US</v>
      </c>
      <c r="E21" t="str">
        <f t="shared" si="3"/>
        <v>Millions (0)</v>
      </c>
      <c r="F21" t="e" cm="1">
        <f t="array" ref="F21">+_xlfn.XLOOKUP($L$1&amp;L21,#REF!&amp;#REF!,#REF!)</f>
        <v>#REF!</v>
      </c>
      <c r="K21" s="49" t="e">
        <f>+VLOOKUP($L$1,#REF!,2,FALSE)</f>
        <v>#REF!</v>
      </c>
      <c r="L21" t="s">
        <v>389</v>
      </c>
      <c r="M21" s="46" t="s">
        <v>59</v>
      </c>
      <c r="N21" t="s">
        <v>224</v>
      </c>
    </row>
    <row r="22" spans="1:14" x14ac:dyDescent="0.4">
      <c r="A22" t="str">
        <f t="shared" si="4"/>
        <v>Germany</v>
      </c>
      <c r="B22" s="46" t="e">
        <f t="shared" si="0"/>
        <v>#REF!</v>
      </c>
      <c r="C22" t="str">
        <f t="shared" si="1"/>
        <v>Gross Ext. Debt Pos., Central Bank, Short-term, Trade credit and advances, Beginning pos., USD</v>
      </c>
      <c r="D22" t="str">
        <f t="shared" si="2"/>
        <v>DT.DOD.DSTT.CD.MA.AR.GE.US</v>
      </c>
      <c r="E22" t="str">
        <f t="shared" si="3"/>
        <v>Millions (0)</v>
      </c>
      <c r="F22" t="e" cm="1">
        <f t="array" ref="F22">+_xlfn.XLOOKUP($L$1&amp;L22,#REF!&amp;#REF!,#REF!)</f>
        <v>#REF!</v>
      </c>
      <c r="K22" s="49" t="e">
        <f>+VLOOKUP($L$1,#REF!,2,FALSE)</f>
        <v>#REF!</v>
      </c>
      <c r="L22" t="s">
        <v>388</v>
      </c>
      <c r="M22" s="46" t="s">
        <v>60</v>
      </c>
      <c r="N22" t="s">
        <v>224</v>
      </c>
    </row>
    <row r="23" spans="1:14" x14ac:dyDescent="0.4">
      <c r="A23" t="str">
        <f t="shared" si="4"/>
        <v>Germany</v>
      </c>
      <c r="B23" s="46" t="e">
        <f t="shared" si="0"/>
        <v>#REF!</v>
      </c>
      <c r="C23" t="str">
        <f t="shared" si="1"/>
        <v>Gross Ext. Debt Pos., Central Bank, Short-term, Unallocated gold accounts included in monetary gold, Beginning pos., USD</v>
      </c>
      <c r="D23" t="str">
        <f t="shared" si="2"/>
        <v>DT.DOD.DSUN.CD.MA.AR.GE.US</v>
      </c>
      <c r="E23" t="str">
        <f t="shared" si="3"/>
        <v>Millions (0)</v>
      </c>
      <c r="F23" t="e" cm="1">
        <f t="array" ref="F23">+_xlfn.XLOOKUP($L$1&amp;L23,#REF!&amp;#REF!,#REF!)</f>
        <v>#REF!</v>
      </c>
      <c r="K23" s="49" t="e">
        <f>+VLOOKUP($L$1,#REF!,2,FALSE)</f>
        <v>#REF!</v>
      </c>
      <c r="L23" t="s">
        <v>387</v>
      </c>
      <c r="M23" s="46" t="s">
        <v>61</v>
      </c>
      <c r="N23" t="s">
        <v>224</v>
      </c>
    </row>
    <row r="24" spans="1:14" x14ac:dyDescent="0.4">
      <c r="A24" t="str">
        <f t="shared" si="4"/>
        <v>Germany</v>
      </c>
      <c r="B24" s="46" t="e">
        <f t="shared" si="0"/>
        <v>#REF!</v>
      </c>
      <c r="C24" t="str">
        <f t="shared" si="1"/>
        <v>Gross Ext. Debt Pos., Central Bank, Short-term, Other debt instruments, Beginning pos., USD</v>
      </c>
      <c r="D24" t="str">
        <f t="shared" si="2"/>
        <v>DT.DOD.DSOO.CD.MA.AR.GE.US</v>
      </c>
      <c r="E24" t="str">
        <f t="shared" si="3"/>
        <v>Millions (0)</v>
      </c>
      <c r="F24" t="e" cm="1">
        <f t="array" ref="F24">+_xlfn.XLOOKUP($L$1&amp;L24,#REF!&amp;#REF!,#REF!)</f>
        <v>#REF!</v>
      </c>
      <c r="K24" s="49" t="e">
        <f>+VLOOKUP($L$1,#REF!,2,FALSE)</f>
        <v>#REF!</v>
      </c>
      <c r="L24" t="s">
        <v>386</v>
      </c>
      <c r="M24" s="46" t="s">
        <v>62</v>
      </c>
      <c r="N24" t="s">
        <v>224</v>
      </c>
    </row>
    <row r="25" spans="1:14" x14ac:dyDescent="0.4">
      <c r="A25" t="str">
        <f t="shared" si="4"/>
        <v>Germany</v>
      </c>
      <c r="B25" s="46" t="e">
        <f t="shared" si="0"/>
        <v>#REF!</v>
      </c>
      <c r="C25" t="str">
        <f t="shared" si="1"/>
        <v>Gross Ext. Debt Pos., Central Bank, Long-term, All instruments, Beginning pos., USD</v>
      </c>
      <c r="D25" t="str">
        <f t="shared" si="2"/>
        <v>DT.DOD.DLXF.CD.MA.AR.GE.US</v>
      </c>
      <c r="E25" t="str">
        <f t="shared" si="3"/>
        <v>Millions (0)</v>
      </c>
      <c r="F25" t="e" cm="1">
        <f t="array" ref="F25">+_xlfn.XLOOKUP($L$1&amp;L25,#REF!&amp;#REF!,#REF!)</f>
        <v>#REF!</v>
      </c>
      <c r="K25" s="49" t="e">
        <f>+VLOOKUP($L$1,#REF!,2,FALSE)</f>
        <v>#REF!</v>
      </c>
      <c r="L25" t="s">
        <v>385</v>
      </c>
      <c r="M25" s="46" t="s">
        <v>63</v>
      </c>
      <c r="N25" t="s">
        <v>224</v>
      </c>
    </row>
    <row r="26" spans="1:14" x14ac:dyDescent="0.4">
      <c r="A26" t="str">
        <f t="shared" si="4"/>
        <v>Germany</v>
      </c>
      <c r="B26" s="46" t="e">
        <f t="shared" si="0"/>
        <v>#REF!</v>
      </c>
      <c r="C26" t="str">
        <f t="shared" si="1"/>
        <v>Gross Ext. Debt Pos., Central Bank, Long-term, Special drawing rights (SDRs), Beginning pos., USD</v>
      </c>
      <c r="D26" t="str">
        <f t="shared" si="2"/>
        <v>DT.DOD.DLTS.CD.MA.AR.GE.US</v>
      </c>
      <c r="E26" t="str">
        <f t="shared" si="3"/>
        <v>Millions (0)</v>
      </c>
      <c r="F26" t="e" cm="1">
        <f t="array" ref="F26">+_xlfn.XLOOKUP($L$1&amp;L26,#REF!&amp;#REF!,#REF!)</f>
        <v>#REF!</v>
      </c>
      <c r="K26" s="49" t="e">
        <f>+VLOOKUP($L$1,#REF!,2,FALSE)</f>
        <v>#REF!</v>
      </c>
      <c r="L26" t="s">
        <v>384</v>
      </c>
      <c r="M26" s="46" t="s">
        <v>64</v>
      </c>
      <c r="N26" t="s">
        <v>224</v>
      </c>
    </row>
    <row r="27" spans="1:14" x14ac:dyDescent="0.4">
      <c r="A27" t="str">
        <f t="shared" si="4"/>
        <v>Germany</v>
      </c>
      <c r="B27" s="46" t="e">
        <f t="shared" si="0"/>
        <v>#REF!</v>
      </c>
      <c r="C27" t="str">
        <f t="shared" si="1"/>
        <v>Gross Ext. Debt Pos., Central Bank, Long-term, Currency and deposits, Beginning pos., USD</v>
      </c>
      <c r="D27" t="str">
        <f t="shared" si="2"/>
        <v>DT.DOD.DLCD.CD.MA.AR.GE.US</v>
      </c>
      <c r="E27" t="str">
        <f t="shared" si="3"/>
        <v>Millions (0)</v>
      </c>
      <c r="F27" t="e" cm="1">
        <f t="array" ref="F27">+_xlfn.XLOOKUP($L$1&amp;L27,#REF!&amp;#REF!,#REF!)</f>
        <v>#REF!</v>
      </c>
      <c r="K27" s="49" t="e">
        <f>+VLOOKUP($L$1,#REF!,2,FALSE)</f>
        <v>#REF!</v>
      </c>
      <c r="L27" t="s">
        <v>383</v>
      </c>
      <c r="M27" s="46" t="s">
        <v>65</v>
      </c>
      <c r="N27" t="s">
        <v>224</v>
      </c>
    </row>
    <row r="28" spans="1:14" x14ac:dyDescent="0.4">
      <c r="A28" t="str">
        <f t="shared" si="4"/>
        <v>Germany</v>
      </c>
      <c r="B28" s="46" t="e">
        <f t="shared" si="0"/>
        <v>#REF!</v>
      </c>
      <c r="C28" t="str">
        <f t="shared" si="1"/>
        <v>Gross Ext. Debt Pos., Central Bank, Long-term, Debt securities, Beginning pos., USD</v>
      </c>
      <c r="D28" t="str">
        <f t="shared" si="2"/>
        <v>DT.DOD.DLBN.CD.MA.AR.GE.US</v>
      </c>
      <c r="E28" t="str">
        <f t="shared" si="3"/>
        <v>Millions (0)</v>
      </c>
      <c r="F28" t="e" cm="1">
        <f t="array" ref="F28">+_xlfn.XLOOKUP($L$1&amp;L28,#REF!&amp;#REF!,#REF!)</f>
        <v>#REF!</v>
      </c>
      <c r="K28" s="49" t="e">
        <f>+VLOOKUP($L$1,#REF!,2,FALSE)</f>
        <v>#REF!</v>
      </c>
      <c r="L28" t="s">
        <v>382</v>
      </c>
      <c r="M28" s="46" t="s">
        <v>66</v>
      </c>
      <c r="N28" t="s">
        <v>224</v>
      </c>
    </row>
    <row r="29" spans="1:14" x14ac:dyDescent="0.4">
      <c r="A29" t="str">
        <f t="shared" si="4"/>
        <v>Germany</v>
      </c>
      <c r="B29" s="46" t="e">
        <f t="shared" si="0"/>
        <v>#REF!</v>
      </c>
      <c r="C29" t="str">
        <f t="shared" si="1"/>
        <v>Gross Ext. Debt Pos., Central Bank, Long-term, Loans, Beginning pos., USD</v>
      </c>
      <c r="D29" t="str">
        <f t="shared" si="2"/>
        <v>DT.DOD.DLTL.CD.MA.AR.GE.US</v>
      </c>
      <c r="E29" t="str">
        <f t="shared" si="3"/>
        <v>Millions (0)</v>
      </c>
      <c r="F29" t="e" cm="1">
        <f t="array" ref="F29">+_xlfn.XLOOKUP($L$1&amp;L29,#REF!&amp;#REF!,#REF!)</f>
        <v>#REF!</v>
      </c>
      <c r="K29" s="49" t="e">
        <f>+VLOOKUP($L$1,#REF!,2,FALSE)</f>
        <v>#REF!</v>
      </c>
      <c r="L29" t="s">
        <v>381</v>
      </c>
      <c r="M29" s="46" t="s">
        <v>67</v>
      </c>
      <c r="N29" t="s">
        <v>224</v>
      </c>
    </row>
    <row r="30" spans="1:14" x14ac:dyDescent="0.4">
      <c r="A30" t="str">
        <f t="shared" si="4"/>
        <v>Germany</v>
      </c>
      <c r="B30" s="46" t="e">
        <f t="shared" si="0"/>
        <v>#REF!</v>
      </c>
      <c r="C30" t="str">
        <f t="shared" si="1"/>
        <v>Gross Ext. Debt Pos., Central Bank, Long-term, Trade credit and advances , Beginning pos., USD</v>
      </c>
      <c r="D30" t="str">
        <f t="shared" si="2"/>
        <v>DT.DOD.DLTT.CD.MA.AR.GE.US</v>
      </c>
      <c r="E30" t="str">
        <f t="shared" si="3"/>
        <v>Millions (0)</v>
      </c>
      <c r="F30" t="e" cm="1">
        <f t="array" ref="F30">+_xlfn.XLOOKUP($L$1&amp;L30,#REF!&amp;#REF!,#REF!)</f>
        <v>#REF!</v>
      </c>
      <c r="K30" s="49" t="e">
        <f>+VLOOKUP($L$1,#REF!,2,FALSE)</f>
        <v>#REF!</v>
      </c>
      <c r="L30" t="s">
        <v>380</v>
      </c>
      <c r="M30" s="46" t="s">
        <v>68</v>
      </c>
      <c r="N30" t="s">
        <v>224</v>
      </c>
    </row>
    <row r="31" spans="1:14" x14ac:dyDescent="0.4">
      <c r="A31" t="str">
        <f t="shared" si="4"/>
        <v>Germany</v>
      </c>
      <c r="B31" s="46" t="e">
        <f t="shared" si="0"/>
        <v>#REF!</v>
      </c>
      <c r="C31" t="str">
        <f t="shared" si="1"/>
        <v>Gross Ext. Debt Pos., Central Bank, Long-term, Other debt instruments, Beginning pos., USD</v>
      </c>
      <c r="D31" t="str">
        <f t="shared" si="2"/>
        <v>DT.DOD.DLTO.CD.MA.AR.GE.US</v>
      </c>
      <c r="E31" t="str">
        <f t="shared" si="3"/>
        <v>Millions (0)</v>
      </c>
      <c r="F31" t="e" cm="1">
        <f t="array" ref="F31">+_xlfn.XLOOKUP($L$1&amp;L31,#REF!&amp;#REF!,#REF!)</f>
        <v>#REF!</v>
      </c>
      <c r="K31" s="49" t="e">
        <f>+VLOOKUP($L$1,#REF!,2,FALSE)</f>
        <v>#REF!</v>
      </c>
      <c r="L31" t="s">
        <v>379</v>
      </c>
      <c r="M31" s="46" t="s">
        <v>69</v>
      </c>
      <c r="N31" t="s">
        <v>224</v>
      </c>
    </row>
    <row r="32" spans="1:14" x14ac:dyDescent="0.4">
      <c r="A32" t="str">
        <f t="shared" si="4"/>
        <v>Germany</v>
      </c>
      <c r="B32" s="46" t="e">
        <f t="shared" si="0"/>
        <v>#REF!</v>
      </c>
      <c r="C32" t="str">
        <f t="shared" si="1"/>
        <v>Gross Ext. Debt Pos., Deposit-Taking Corp., exc. CB, All maturities, All instruments, Beginning pos., USD</v>
      </c>
      <c r="D32" t="str">
        <f t="shared" si="2"/>
        <v>DT.DOD.DECT.CD.CB.AR.GE.US</v>
      </c>
      <c r="E32" t="str">
        <f t="shared" si="3"/>
        <v>Millions (0)</v>
      </c>
      <c r="F32" t="e" cm="1">
        <f t="array" ref="F32">+_xlfn.XLOOKUP($L$1&amp;L32,#REF!&amp;#REF!,#REF!)</f>
        <v>#REF!</v>
      </c>
      <c r="K32" s="49" t="e">
        <f>+VLOOKUP($L$1,#REF!,2,FALSE)</f>
        <v>#REF!</v>
      </c>
      <c r="L32" t="s">
        <v>378</v>
      </c>
      <c r="M32" s="46" t="s">
        <v>70</v>
      </c>
      <c r="N32" t="s">
        <v>224</v>
      </c>
    </row>
    <row r="33" spans="1:14" x14ac:dyDescent="0.4">
      <c r="A33" t="str">
        <f t="shared" si="4"/>
        <v>Germany</v>
      </c>
      <c r="B33" s="46" t="e">
        <f t="shared" si="0"/>
        <v>#REF!</v>
      </c>
      <c r="C33" t="str">
        <f t="shared" si="1"/>
        <v>Gross Ext. Debt Pos., Deposit-Taking Corp., exc. CB, Short-term, All instruments, Beginning pos., USD</v>
      </c>
      <c r="D33" t="str">
        <f t="shared" si="2"/>
        <v>DT.DOD.DSTC.CD.CB.AR.GE.US</v>
      </c>
      <c r="E33" t="str">
        <f t="shared" si="3"/>
        <v>Millions (0)</v>
      </c>
      <c r="F33" t="e" cm="1">
        <f t="array" ref="F33">+_xlfn.XLOOKUP($L$1&amp;L33,#REF!&amp;#REF!,#REF!)</f>
        <v>#REF!</v>
      </c>
      <c r="K33" s="49" t="e">
        <f>+VLOOKUP($L$1,#REF!,2,FALSE)</f>
        <v>#REF!</v>
      </c>
      <c r="L33" t="s">
        <v>377</v>
      </c>
      <c r="M33" s="46" t="s">
        <v>71</v>
      </c>
      <c r="N33" t="s">
        <v>224</v>
      </c>
    </row>
    <row r="34" spans="1:14" x14ac:dyDescent="0.4">
      <c r="A34" t="str">
        <f t="shared" si="4"/>
        <v>Germany</v>
      </c>
      <c r="B34" s="46" t="e">
        <f t="shared" ref="B34:B65" si="5">+K34</f>
        <v>#REF!</v>
      </c>
      <c r="C34" t="str">
        <f t="shared" ref="C34:C65" si="6">+L34</f>
        <v>Gross Ext. Debt Pos., Deposit-Taking Corp., exc. CB, Short-term, Currency and deposits, Beginning pos., USD</v>
      </c>
      <c r="D34" t="str">
        <f t="shared" ref="D34:D65" si="7">+M34</f>
        <v>DT.DOD.DSCD.CD.CB.AR.GE.US</v>
      </c>
      <c r="E34" t="str">
        <f t="shared" ref="E34:E65" si="8">+N34</f>
        <v>Millions (0)</v>
      </c>
      <c r="F34" t="e" cm="1">
        <f t="array" ref="F34">+_xlfn.XLOOKUP($L$1&amp;L34,#REF!&amp;#REF!,#REF!)</f>
        <v>#REF!</v>
      </c>
      <c r="K34" s="49" t="e">
        <f>+VLOOKUP($L$1,#REF!,2,FALSE)</f>
        <v>#REF!</v>
      </c>
      <c r="L34" t="s">
        <v>376</v>
      </c>
      <c r="M34" s="46" t="s">
        <v>72</v>
      </c>
      <c r="N34" t="s">
        <v>224</v>
      </c>
    </row>
    <row r="35" spans="1:14" x14ac:dyDescent="0.4">
      <c r="A35" t="str">
        <f t="shared" si="4"/>
        <v>Germany</v>
      </c>
      <c r="B35" s="46" t="e">
        <f t="shared" si="5"/>
        <v>#REF!</v>
      </c>
      <c r="C35" t="str">
        <f t="shared" si="6"/>
        <v>Gross Ext. Debt Pos., Deposit-Taking Corp., exc. CB, Short-term, Debt securities, Beginning pos., USD</v>
      </c>
      <c r="D35" t="str">
        <f t="shared" si="7"/>
        <v>DT.DOD.DSTM.CD.CB.AR.GE.US</v>
      </c>
      <c r="E35" t="str">
        <f t="shared" si="8"/>
        <v>Millions (0)</v>
      </c>
      <c r="F35" t="e" cm="1">
        <f t="array" ref="F35">+_xlfn.XLOOKUP($L$1&amp;L35,#REF!&amp;#REF!,#REF!)</f>
        <v>#REF!</v>
      </c>
      <c r="K35" s="49" t="e">
        <f>+VLOOKUP($L$1,#REF!,2,FALSE)</f>
        <v>#REF!</v>
      </c>
      <c r="L35" t="s">
        <v>375</v>
      </c>
      <c r="M35" s="46" t="s">
        <v>73</v>
      </c>
      <c r="N35" t="s">
        <v>224</v>
      </c>
    </row>
    <row r="36" spans="1:14" x14ac:dyDescent="0.4">
      <c r="A36" t="str">
        <f t="shared" si="4"/>
        <v>Germany</v>
      </c>
      <c r="B36" s="46" t="e">
        <f t="shared" si="5"/>
        <v>#REF!</v>
      </c>
      <c r="C36" t="str">
        <f t="shared" si="6"/>
        <v>Gross Ext. Debt Pos., Deposit-Taking Corp., exc. CB, Short-term, Loans, Beginning pos., USD</v>
      </c>
      <c r="D36" t="str">
        <f t="shared" si="7"/>
        <v>DT.DOD.DSTL.CD.CB.AR.GE.US</v>
      </c>
      <c r="E36" t="str">
        <f t="shared" si="8"/>
        <v>Millions (0)</v>
      </c>
      <c r="F36" t="e" cm="1">
        <f t="array" ref="F36">+_xlfn.XLOOKUP($L$1&amp;L36,#REF!&amp;#REF!,#REF!)</f>
        <v>#REF!</v>
      </c>
      <c r="K36" s="49" t="e">
        <f>+VLOOKUP($L$1,#REF!,2,FALSE)</f>
        <v>#REF!</v>
      </c>
      <c r="L36" t="s">
        <v>374</v>
      </c>
      <c r="M36" s="46" t="s">
        <v>74</v>
      </c>
      <c r="N36" t="s">
        <v>224</v>
      </c>
    </row>
    <row r="37" spans="1:14" x14ac:dyDescent="0.4">
      <c r="A37" t="str">
        <f t="shared" si="4"/>
        <v>Germany</v>
      </c>
      <c r="B37" s="46" t="e">
        <f t="shared" si="5"/>
        <v>#REF!</v>
      </c>
      <c r="C37" t="str">
        <f t="shared" si="6"/>
        <v>Gross Ext. Debt Pos., Deposit-Taking Corp., exc. CB, Short-term, Trade credit and advances, Beginning pos., USD</v>
      </c>
      <c r="D37" t="str">
        <f t="shared" si="7"/>
        <v>DT.DOD.DSTT.CD.CB.AR.GE.US</v>
      </c>
      <c r="E37" t="str">
        <f t="shared" si="8"/>
        <v>Millions (0)</v>
      </c>
      <c r="F37" t="e" cm="1">
        <f t="array" ref="F37">+_xlfn.XLOOKUP($L$1&amp;L37,#REF!&amp;#REF!,#REF!)</f>
        <v>#REF!</v>
      </c>
      <c r="K37" s="49" t="e">
        <f>+VLOOKUP($L$1,#REF!,2,FALSE)</f>
        <v>#REF!</v>
      </c>
      <c r="L37" t="s">
        <v>373</v>
      </c>
      <c r="M37" s="46" t="s">
        <v>75</v>
      </c>
      <c r="N37" t="s">
        <v>224</v>
      </c>
    </row>
    <row r="38" spans="1:14" x14ac:dyDescent="0.4">
      <c r="A38" t="str">
        <f t="shared" si="4"/>
        <v>Germany</v>
      </c>
      <c r="B38" s="46" t="e">
        <f t="shared" si="5"/>
        <v>#REF!</v>
      </c>
      <c r="C38" t="str">
        <f t="shared" si="6"/>
        <v>Gross Ext. Debt Pos., Deposit-Taking Corp., exc. CB, Short-term, Other debt instruments, Beginning pos., USD</v>
      </c>
      <c r="D38" t="str">
        <f t="shared" si="7"/>
        <v>DT.DOD.DSOO.CD.CB.AR.GE.US</v>
      </c>
      <c r="E38" t="str">
        <f t="shared" si="8"/>
        <v>Millions (0)</v>
      </c>
      <c r="F38" t="e" cm="1">
        <f t="array" ref="F38">+_xlfn.XLOOKUP($L$1&amp;L38,#REF!&amp;#REF!,#REF!)</f>
        <v>#REF!</v>
      </c>
      <c r="K38" s="49" t="e">
        <f>+VLOOKUP($L$1,#REF!,2,FALSE)</f>
        <v>#REF!</v>
      </c>
      <c r="L38" t="s">
        <v>372</v>
      </c>
      <c r="M38" s="46" t="s">
        <v>76</v>
      </c>
      <c r="N38" t="s">
        <v>224</v>
      </c>
    </row>
    <row r="39" spans="1:14" x14ac:dyDescent="0.4">
      <c r="A39" t="str">
        <f t="shared" si="4"/>
        <v>Germany</v>
      </c>
      <c r="B39" s="46" t="e">
        <f t="shared" si="5"/>
        <v>#REF!</v>
      </c>
      <c r="C39" t="str">
        <f t="shared" si="6"/>
        <v>Gross Ext. Debt Pos., Deposit-Taking Corp., exc. CB, Long-term, All instruments, Beginning pos., USD</v>
      </c>
      <c r="D39" t="str">
        <f t="shared" si="7"/>
        <v>DT.DOD.DLXF.CD.CB.AR.GE.US</v>
      </c>
      <c r="E39" t="str">
        <f t="shared" si="8"/>
        <v>Millions (0)</v>
      </c>
      <c r="F39" t="e" cm="1">
        <f t="array" ref="F39">+_xlfn.XLOOKUP($L$1&amp;L39,#REF!&amp;#REF!,#REF!)</f>
        <v>#REF!</v>
      </c>
      <c r="K39" s="49" t="e">
        <f>+VLOOKUP($L$1,#REF!,2,FALSE)</f>
        <v>#REF!</v>
      </c>
      <c r="L39" t="s">
        <v>371</v>
      </c>
      <c r="M39" s="46" t="s">
        <v>77</v>
      </c>
      <c r="N39" t="s">
        <v>224</v>
      </c>
    </row>
    <row r="40" spans="1:14" x14ac:dyDescent="0.4">
      <c r="A40" t="str">
        <f t="shared" si="4"/>
        <v>Germany</v>
      </c>
      <c r="B40" s="46" t="e">
        <f t="shared" si="5"/>
        <v>#REF!</v>
      </c>
      <c r="C40" t="str">
        <f t="shared" si="6"/>
        <v>Gross Ext. Debt Pos., Deposit-Taking Corp., exc. CB, Long-term, Currency and deposits, Beginning pos., USD</v>
      </c>
      <c r="D40" t="str">
        <f t="shared" si="7"/>
        <v>DT.DOD.DLCD.CD.CB.AR.GE.US</v>
      </c>
      <c r="E40" t="str">
        <f t="shared" si="8"/>
        <v>Millions (0)</v>
      </c>
      <c r="F40" t="e" cm="1">
        <f t="array" ref="F40">+_xlfn.XLOOKUP($L$1&amp;L40,#REF!&amp;#REF!,#REF!)</f>
        <v>#REF!</v>
      </c>
      <c r="K40" s="49" t="e">
        <f>+VLOOKUP($L$1,#REF!,2,FALSE)</f>
        <v>#REF!</v>
      </c>
      <c r="L40" t="s">
        <v>370</v>
      </c>
      <c r="M40" s="46" t="s">
        <v>78</v>
      </c>
      <c r="N40" t="s">
        <v>224</v>
      </c>
    </row>
    <row r="41" spans="1:14" x14ac:dyDescent="0.4">
      <c r="A41" t="str">
        <f t="shared" si="4"/>
        <v>Germany</v>
      </c>
      <c r="B41" s="46" t="e">
        <f t="shared" si="5"/>
        <v>#REF!</v>
      </c>
      <c r="C41" t="str">
        <f t="shared" si="6"/>
        <v>Gross Ext. Debt Pos., Deposit-Taking Corp., exc. CB, Long-term, Debt securities, Beginning pos., USD</v>
      </c>
      <c r="D41" t="str">
        <f t="shared" si="7"/>
        <v>DT.DOD.DLBN.CD.CB.AR.GE.US</v>
      </c>
      <c r="E41" t="str">
        <f t="shared" si="8"/>
        <v>Millions (0)</v>
      </c>
      <c r="F41" t="e" cm="1">
        <f t="array" ref="F41">+_xlfn.XLOOKUP($L$1&amp;L41,#REF!&amp;#REF!,#REF!)</f>
        <v>#REF!</v>
      </c>
      <c r="K41" s="49" t="e">
        <f>+VLOOKUP($L$1,#REF!,2,FALSE)</f>
        <v>#REF!</v>
      </c>
      <c r="L41" t="s">
        <v>369</v>
      </c>
      <c r="M41" s="46" t="s">
        <v>79</v>
      </c>
      <c r="N41" t="s">
        <v>224</v>
      </c>
    </row>
    <row r="42" spans="1:14" x14ac:dyDescent="0.4">
      <c r="A42" t="str">
        <f t="shared" si="4"/>
        <v>Germany</v>
      </c>
      <c r="B42" s="46" t="e">
        <f t="shared" si="5"/>
        <v>#REF!</v>
      </c>
      <c r="C42" t="str">
        <f t="shared" si="6"/>
        <v>Gross Ext. Debt Pos., Deposit-Taking Corp., exc. CB, Long-term, Loans, Beginning pos., USD</v>
      </c>
      <c r="D42" t="str">
        <f t="shared" si="7"/>
        <v>DT.DOD.DLTL.CD.CB.AR.GE.US</v>
      </c>
      <c r="E42" t="str">
        <f t="shared" si="8"/>
        <v>Millions (0)</v>
      </c>
      <c r="F42" t="e" cm="1">
        <f t="array" ref="F42">+_xlfn.XLOOKUP($L$1&amp;L42,#REF!&amp;#REF!,#REF!)</f>
        <v>#REF!</v>
      </c>
      <c r="K42" s="49" t="e">
        <f>+VLOOKUP($L$1,#REF!,2,FALSE)</f>
        <v>#REF!</v>
      </c>
      <c r="L42" t="s">
        <v>368</v>
      </c>
      <c r="M42" s="46" t="s">
        <v>80</v>
      </c>
      <c r="N42" t="s">
        <v>224</v>
      </c>
    </row>
    <row r="43" spans="1:14" x14ac:dyDescent="0.4">
      <c r="A43" t="str">
        <f t="shared" si="4"/>
        <v>Germany</v>
      </c>
      <c r="B43" s="46" t="e">
        <f t="shared" si="5"/>
        <v>#REF!</v>
      </c>
      <c r="C43" t="str">
        <f t="shared" si="6"/>
        <v>Gross Ext. Debt Pos., Deposit-Taking Corp., exc. CB, Long-term, Trade credit and advances, Beginning pos., USD</v>
      </c>
      <c r="D43" t="str">
        <f t="shared" si="7"/>
        <v>DT.DOD.DLTT.CD.CB.AR.GE.US</v>
      </c>
      <c r="E43" t="str">
        <f t="shared" si="8"/>
        <v>Millions (0)</v>
      </c>
      <c r="F43" t="e" cm="1">
        <f t="array" ref="F43">+_xlfn.XLOOKUP($L$1&amp;L43,#REF!&amp;#REF!,#REF!)</f>
        <v>#REF!</v>
      </c>
      <c r="K43" s="49" t="e">
        <f>+VLOOKUP($L$1,#REF!,2,FALSE)</f>
        <v>#REF!</v>
      </c>
      <c r="L43" t="s">
        <v>367</v>
      </c>
      <c r="M43" s="46" t="s">
        <v>81</v>
      </c>
      <c r="N43" t="s">
        <v>224</v>
      </c>
    </row>
    <row r="44" spans="1:14" x14ac:dyDescent="0.4">
      <c r="A44" t="str">
        <f t="shared" si="4"/>
        <v>Germany</v>
      </c>
      <c r="B44" s="46" t="e">
        <f t="shared" si="5"/>
        <v>#REF!</v>
      </c>
      <c r="C44" t="str">
        <f t="shared" si="6"/>
        <v>Gross Ext. Debt Pos., Deposit-Taking Corp., exc. CB, Long-term, Other debt instruments, Beginning pos., USD</v>
      </c>
      <c r="D44" t="str">
        <f t="shared" si="7"/>
        <v>DT.DOD.DLTO.CD.CB.AR.GE.US</v>
      </c>
      <c r="E44" t="str">
        <f t="shared" si="8"/>
        <v>Millions (0)</v>
      </c>
      <c r="F44" t="e" cm="1">
        <f t="array" ref="F44">+_xlfn.XLOOKUP($L$1&amp;L44,#REF!&amp;#REF!,#REF!)</f>
        <v>#REF!</v>
      </c>
      <c r="K44" s="49" t="e">
        <f>+VLOOKUP($L$1,#REF!,2,FALSE)</f>
        <v>#REF!</v>
      </c>
      <c r="L44" t="s">
        <v>366</v>
      </c>
      <c r="M44" s="46" t="s">
        <v>82</v>
      </c>
      <c r="N44" t="s">
        <v>224</v>
      </c>
    </row>
    <row r="45" spans="1:14" x14ac:dyDescent="0.4">
      <c r="A45" t="str">
        <f t="shared" si="4"/>
        <v>Germany</v>
      </c>
      <c r="B45" s="46" t="e">
        <f t="shared" si="5"/>
        <v>#REF!</v>
      </c>
      <c r="C45" t="str">
        <f t="shared" si="6"/>
        <v>Gross Ext. Debt Pos., Other Sectors, All maturities, All instruments, Beginning pos., USD</v>
      </c>
      <c r="D45" t="str">
        <f t="shared" si="7"/>
        <v>DT.DOD.DECT.CD.OT.AR.GE.US</v>
      </c>
      <c r="E45" t="str">
        <f t="shared" si="8"/>
        <v>Millions (0)</v>
      </c>
      <c r="F45" t="e" cm="1">
        <f t="array" ref="F45">+_xlfn.XLOOKUP($L$1&amp;L45,#REF!&amp;#REF!,#REF!)</f>
        <v>#REF!</v>
      </c>
      <c r="K45" s="49" t="e">
        <f>+VLOOKUP($L$1,#REF!,2,FALSE)</f>
        <v>#REF!</v>
      </c>
      <c r="L45" t="s">
        <v>365</v>
      </c>
      <c r="M45" s="46" t="s">
        <v>83</v>
      </c>
      <c r="N45" t="s">
        <v>224</v>
      </c>
    </row>
    <row r="46" spans="1:14" x14ac:dyDescent="0.4">
      <c r="A46" t="str">
        <f t="shared" si="4"/>
        <v>Germany</v>
      </c>
      <c r="B46" s="46" t="e">
        <f t="shared" si="5"/>
        <v>#REF!</v>
      </c>
      <c r="C46" t="str">
        <f t="shared" si="6"/>
        <v>Gross Ext. Debt Pos., Other Sectors, Short-term, All instruments, Beginning pos., USD</v>
      </c>
      <c r="D46" t="str">
        <f t="shared" si="7"/>
        <v>DT.DOD.DSTC.CD.OT.AR.GE.US</v>
      </c>
      <c r="E46" t="str">
        <f t="shared" si="8"/>
        <v>Millions (0)</v>
      </c>
      <c r="F46" t="e" cm="1">
        <f t="array" ref="F46">+_xlfn.XLOOKUP($L$1&amp;L46,#REF!&amp;#REF!,#REF!)</f>
        <v>#REF!</v>
      </c>
      <c r="K46" s="49" t="e">
        <f>+VLOOKUP($L$1,#REF!,2,FALSE)</f>
        <v>#REF!</v>
      </c>
      <c r="L46" t="s">
        <v>364</v>
      </c>
      <c r="M46" s="46" t="s">
        <v>84</v>
      </c>
      <c r="N46" t="s">
        <v>224</v>
      </c>
    </row>
    <row r="47" spans="1:14" x14ac:dyDescent="0.4">
      <c r="A47" t="str">
        <f t="shared" si="4"/>
        <v>Germany</v>
      </c>
      <c r="B47" s="46" t="e">
        <f t="shared" si="5"/>
        <v>#REF!</v>
      </c>
      <c r="C47" t="str">
        <f t="shared" si="6"/>
        <v>Gross Ext. Debt Pos., Other Sectors, Short-term, Currency and deposits, Beginning pos., USD</v>
      </c>
      <c r="D47" t="str">
        <f t="shared" si="7"/>
        <v>DT.DOD.DSCD.CD.OT.AR.GE.US</v>
      </c>
      <c r="E47" t="str">
        <f t="shared" si="8"/>
        <v>Millions (0)</v>
      </c>
      <c r="F47" t="e" cm="1">
        <f t="array" ref="F47">+_xlfn.XLOOKUP($L$1&amp;L47,#REF!&amp;#REF!,#REF!)</f>
        <v>#REF!</v>
      </c>
      <c r="K47" s="49" t="e">
        <f>+VLOOKUP($L$1,#REF!,2,FALSE)</f>
        <v>#REF!</v>
      </c>
      <c r="L47" t="s">
        <v>363</v>
      </c>
      <c r="M47" s="46" t="s">
        <v>85</v>
      </c>
      <c r="N47" t="s">
        <v>224</v>
      </c>
    </row>
    <row r="48" spans="1:14" x14ac:dyDescent="0.4">
      <c r="A48" t="str">
        <f t="shared" si="4"/>
        <v>Germany</v>
      </c>
      <c r="B48" s="46" t="e">
        <f t="shared" si="5"/>
        <v>#REF!</v>
      </c>
      <c r="C48" t="str">
        <f t="shared" si="6"/>
        <v>Gross Ext. Debt Pos., Other Sectors, Short-term, Debt securities, Beginning pos., USD</v>
      </c>
      <c r="D48" t="str">
        <f t="shared" si="7"/>
        <v>DT.DOD.DSTM.CD.OT.AR.GE.US</v>
      </c>
      <c r="E48" t="str">
        <f t="shared" si="8"/>
        <v>Millions (0)</v>
      </c>
      <c r="F48" t="e" cm="1">
        <f t="array" ref="F48">+_xlfn.XLOOKUP($L$1&amp;L48,#REF!&amp;#REF!,#REF!)</f>
        <v>#REF!</v>
      </c>
      <c r="K48" s="49" t="e">
        <f>+VLOOKUP($L$1,#REF!,2,FALSE)</f>
        <v>#REF!</v>
      </c>
      <c r="L48" t="s">
        <v>362</v>
      </c>
      <c r="M48" s="46" t="s">
        <v>86</v>
      </c>
      <c r="N48" t="s">
        <v>224</v>
      </c>
    </row>
    <row r="49" spans="1:14" x14ac:dyDescent="0.4">
      <c r="A49" t="str">
        <f t="shared" si="4"/>
        <v>Germany</v>
      </c>
      <c r="B49" s="46" t="e">
        <f t="shared" si="5"/>
        <v>#REF!</v>
      </c>
      <c r="C49" t="str">
        <f t="shared" si="6"/>
        <v>Gross Ext. Debt Pos., Other Sectors, Short-term, Loans, Beginning pos., USD</v>
      </c>
      <c r="D49" t="str">
        <f t="shared" si="7"/>
        <v>DT.DOD.DSTL.CD.OT.AR.GE.US</v>
      </c>
      <c r="E49" t="str">
        <f t="shared" si="8"/>
        <v>Millions (0)</v>
      </c>
      <c r="F49" t="e" cm="1">
        <f t="array" ref="F49">+_xlfn.XLOOKUP($L$1&amp;L49,#REF!&amp;#REF!,#REF!)</f>
        <v>#REF!</v>
      </c>
      <c r="K49" s="49" t="e">
        <f>+VLOOKUP($L$1,#REF!,2,FALSE)</f>
        <v>#REF!</v>
      </c>
      <c r="L49" t="s">
        <v>361</v>
      </c>
      <c r="M49" s="46" t="s">
        <v>87</v>
      </c>
      <c r="N49" t="s">
        <v>224</v>
      </c>
    </row>
    <row r="50" spans="1:14" x14ac:dyDescent="0.4">
      <c r="A50" t="str">
        <f t="shared" si="4"/>
        <v>Germany</v>
      </c>
      <c r="B50" s="46" t="e">
        <f t="shared" si="5"/>
        <v>#REF!</v>
      </c>
      <c r="C50" t="str">
        <f t="shared" si="6"/>
        <v>Gross Ext. Debt Pos., Other Sectors, Short-term, Trade credit and advances, Beginning pos., USD</v>
      </c>
      <c r="D50" t="str">
        <f t="shared" si="7"/>
        <v>DT.DOD.DSTT.CD.OT.AR.GE.US</v>
      </c>
      <c r="E50" t="str">
        <f t="shared" si="8"/>
        <v>Millions (0)</v>
      </c>
      <c r="F50" t="e" cm="1">
        <f t="array" ref="F50">+_xlfn.XLOOKUP($L$1&amp;L50,#REF!&amp;#REF!,#REF!)</f>
        <v>#REF!</v>
      </c>
      <c r="K50" s="49" t="e">
        <f>+VLOOKUP($L$1,#REF!,2,FALSE)</f>
        <v>#REF!</v>
      </c>
      <c r="L50" t="s">
        <v>360</v>
      </c>
      <c r="M50" s="46" t="s">
        <v>88</v>
      </c>
      <c r="N50" t="s">
        <v>224</v>
      </c>
    </row>
    <row r="51" spans="1:14" x14ac:dyDescent="0.4">
      <c r="A51" t="str">
        <f t="shared" si="4"/>
        <v>Germany</v>
      </c>
      <c r="B51" s="46" t="e">
        <f t="shared" si="5"/>
        <v>#REF!</v>
      </c>
      <c r="C51" t="str">
        <f t="shared" si="6"/>
        <v>Gross Ext. Debt Pos., Other Sectors, Short-term, Other debt instruments, Beginning pos., USD</v>
      </c>
      <c r="D51" t="str">
        <f t="shared" si="7"/>
        <v>DT.DOD.DSOO.CD.OT.AR.GE.US</v>
      </c>
      <c r="E51" t="str">
        <f t="shared" si="8"/>
        <v>Millions (0)</v>
      </c>
      <c r="F51" t="e" cm="1">
        <f t="array" ref="F51">+_xlfn.XLOOKUP($L$1&amp;L51,#REF!&amp;#REF!,#REF!)</f>
        <v>#REF!</v>
      </c>
      <c r="K51" s="49" t="e">
        <f>+VLOOKUP($L$1,#REF!,2,FALSE)</f>
        <v>#REF!</v>
      </c>
      <c r="L51" t="s">
        <v>359</v>
      </c>
      <c r="M51" s="46" t="s">
        <v>89</v>
      </c>
      <c r="N51" t="s">
        <v>224</v>
      </c>
    </row>
    <row r="52" spans="1:14" x14ac:dyDescent="0.4">
      <c r="A52" t="str">
        <f t="shared" si="4"/>
        <v>Germany</v>
      </c>
      <c r="B52" s="46" t="e">
        <f t="shared" si="5"/>
        <v>#REF!</v>
      </c>
      <c r="C52" t="str">
        <f t="shared" si="6"/>
        <v>Gross Ext. Debt Pos., Other Sectors, Long-term, All instruments, Beginning pos., USD</v>
      </c>
      <c r="D52" t="str">
        <f t="shared" si="7"/>
        <v>DT.DOD.DLXF.CD.OT.AR.GE.US</v>
      </c>
      <c r="E52" t="str">
        <f t="shared" si="8"/>
        <v>Millions (0)</v>
      </c>
      <c r="F52" t="e" cm="1">
        <f t="array" ref="F52">+_xlfn.XLOOKUP($L$1&amp;L52,#REF!&amp;#REF!,#REF!)</f>
        <v>#REF!</v>
      </c>
      <c r="K52" s="49" t="e">
        <f>+VLOOKUP($L$1,#REF!,2,FALSE)</f>
        <v>#REF!</v>
      </c>
      <c r="L52" t="s">
        <v>358</v>
      </c>
      <c r="M52" s="46" t="s">
        <v>90</v>
      </c>
      <c r="N52" t="s">
        <v>224</v>
      </c>
    </row>
    <row r="53" spans="1:14" x14ac:dyDescent="0.4">
      <c r="A53" t="str">
        <f t="shared" si="4"/>
        <v>Germany</v>
      </c>
      <c r="B53" s="46" t="e">
        <f t="shared" si="5"/>
        <v>#REF!</v>
      </c>
      <c r="C53" t="str">
        <f t="shared" si="6"/>
        <v>Gross Ext. Debt Pos., Other Sectors, Long-term, Currency and deposits, Beginning pos., USD</v>
      </c>
      <c r="D53" t="str">
        <f t="shared" si="7"/>
        <v>DT.DOD.DLCD.CD.OT.AR.GE.US</v>
      </c>
      <c r="E53" t="str">
        <f t="shared" si="8"/>
        <v>Millions (0)</v>
      </c>
      <c r="F53" t="e" cm="1">
        <f t="array" ref="F53">+_xlfn.XLOOKUP($L$1&amp;L53,#REF!&amp;#REF!,#REF!)</f>
        <v>#REF!</v>
      </c>
      <c r="K53" s="49" t="e">
        <f>+VLOOKUP($L$1,#REF!,2,FALSE)</f>
        <v>#REF!</v>
      </c>
      <c r="L53" t="s">
        <v>357</v>
      </c>
      <c r="M53" s="46" t="s">
        <v>91</v>
      </c>
      <c r="N53" t="s">
        <v>224</v>
      </c>
    </row>
    <row r="54" spans="1:14" x14ac:dyDescent="0.4">
      <c r="A54" t="str">
        <f t="shared" si="4"/>
        <v>Germany</v>
      </c>
      <c r="B54" s="46" t="e">
        <f t="shared" si="5"/>
        <v>#REF!</v>
      </c>
      <c r="C54" t="str">
        <f t="shared" si="6"/>
        <v>Gross Ext. Debt Pos., Other Sectors, Long-term, Debt securities, Beginning pos., USD</v>
      </c>
      <c r="D54" t="str">
        <f t="shared" si="7"/>
        <v>DT.DOD.DLBN.CD.OT.AR.GE.US</v>
      </c>
      <c r="E54" t="str">
        <f t="shared" si="8"/>
        <v>Millions (0)</v>
      </c>
      <c r="F54" t="e" cm="1">
        <f t="array" ref="F54">+_xlfn.XLOOKUP($L$1&amp;L54,#REF!&amp;#REF!,#REF!)</f>
        <v>#REF!</v>
      </c>
      <c r="K54" s="49" t="e">
        <f>+VLOOKUP($L$1,#REF!,2,FALSE)</f>
        <v>#REF!</v>
      </c>
      <c r="L54" t="s">
        <v>356</v>
      </c>
      <c r="M54" s="46" t="s">
        <v>92</v>
      </c>
      <c r="N54" t="s">
        <v>224</v>
      </c>
    </row>
    <row r="55" spans="1:14" x14ac:dyDescent="0.4">
      <c r="A55" t="str">
        <f t="shared" si="4"/>
        <v>Germany</v>
      </c>
      <c r="B55" s="46" t="e">
        <f t="shared" si="5"/>
        <v>#REF!</v>
      </c>
      <c r="C55" t="str">
        <f t="shared" si="6"/>
        <v>Gross Ext. Debt Pos., Other Sectors, Long-term, Loans, Beginning pos., USD</v>
      </c>
      <c r="D55" t="str">
        <f t="shared" si="7"/>
        <v>DT.DOD.DLTL.CD.OT.AR.GE.US</v>
      </c>
      <c r="E55" t="str">
        <f t="shared" si="8"/>
        <v>Millions (0)</v>
      </c>
      <c r="F55" t="e" cm="1">
        <f t="array" ref="F55">+_xlfn.XLOOKUP($L$1&amp;L55,#REF!&amp;#REF!,#REF!)</f>
        <v>#REF!</v>
      </c>
      <c r="K55" s="49" t="e">
        <f>+VLOOKUP($L$1,#REF!,2,FALSE)</f>
        <v>#REF!</v>
      </c>
      <c r="L55" t="s">
        <v>355</v>
      </c>
      <c r="M55" s="46" t="s">
        <v>93</v>
      </c>
      <c r="N55" t="s">
        <v>224</v>
      </c>
    </row>
    <row r="56" spans="1:14" x14ac:dyDescent="0.4">
      <c r="A56" t="str">
        <f t="shared" si="4"/>
        <v>Germany</v>
      </c>
      <c r="B56" s="46" t="e">
        <f t="shared" si="5"/>
        <v>#REF!</v>
      </c>
      <c r="C56" t="str">
        <f t="shared" si="6"/>
        <v>Gross Ext. Debt Pos., Other Sectors, Long-term, Trade credit and advances, Beginning pos., USD</v>
      </c>
      <c r="D56" t="str">
        <f t="shared" si="7"/>
        <v>DT.DOD.DLTT.CD.OT.AR.GE.US</v>
      </c>
      <c r="E56" t="str">
        <f t="shared" si="8"/>
        <v>Millions (0)</v>
      </c>
      <c r="F56" t="e" cm="1">
        <f t="array" ref="F56">+_xlfn.XLOOKUP($L$1&amp;L56,#REF!&amp;#REF!,#REF!)</f>
        <v>#REF!</v>
      </c>
      <c r="K56" s="49" t="e">
        <f>+VLOOKUP($L$1,#REF!,2,FALSE)</f>
        <v>#REF!</v>
      </c>
      <c r="L56" t="s">
        <v>354</v>
      </c>
      <c r="M56" s="46" t="s">
        <v>94</v>
      </c>
      <c r="N56" t="s">
        <v>224</v>
      </c>
    </row>
    <row r="57" spans="1:14" x14ac:dyDescent="0.4">
      <c r="A57" t="str">
        <f t="shared" si="4"/>
        <v>Germany</v>
      </c>
      <c r="B57" s="46" t="e">
        <f t="shared" si="5"/>
        <v>#REF!</v>
      </c>
      <c r="C57" t="str">
        <f t="shared" si="6"/>
        <v>Gross Ext. Debt Pos., Other Sectors, Long-term, Other debt instruments, Beginning pos., USD</v>
      </c>
      <c r="D57" t="str">
        <f t="shared" si="7"/>
        <v>DT.DOD.DLTO.CD.OT.AR.GE.US</v>
      </c>
      <c r="E57" t="str">
        <f t="shared" si="8"/>
        <v>Millions (0)</v>
      </c>
      <c r="F57" t="e" cm="1">
        <f t="array" ref="F57">+_xlfn.XLOOKUP($L$1&amp;L57,#REF!&amp;#REF!,#REF!)</f>
        <v>#REF!</v>
      </c>
      <c r="K57" s="49" t="e">
        <f>+VLOOKUP($L$1,#REF!,2,FALSE)</f>
        <v>#REF!</v>
      </c>
      <c r="L57" t="s">
        <v>353</v>
      </c>
      <c r="M57" s="46" t="s">
        <v>95</v>
      </c>
      <c r="N57" t="s">
        <v>224</v>
      </c>
    </row>
    <row r="58" spans="1:14" x14ac:dyDescent="0.4">
      <c r="A58" t="str">
        <f t="shared" si="4"/>
        <v>Germany</v>
      </c>
      <c r="B58" s="46" t="e">
        <f t="shared" si="5"/>
        <v>#REF!</v>
      </c>
      <c r="C58" t="str">
        <f t="shared" si="6"/>
        <v>Gross Ext. Debt Pos., DI: Intercom Lending, All maturities, All instruments, Beginning pos., USD</v>
      </c>
      <c r="D58" t="str">
        <f t="shared" si="7"/>
        <v>DT.DOD.DECT.CD.IL.AR.GE.US</v>
      </c>
      <c r="E58" t="str">
        <f t="shared" si="8"/>
        <v>Millions (0)</v>
      </c>
      <c r="F58" t="e" cm="1">
        <f t="array" ref="F58">+_xlfn.XLOOKUP($L$1&amp;L58,#REF!&amp;#REF!,#REF!)</f>
        <v>#REF!</v>
      </c>
      <c r="K58" s="49" t="e">
        <f>+VLOOKUP($L$1,#REF!,2,FALSE)</f>
        <v>#REF!</v>
      </c>
      <c r="L58" t="s">
        <v>352</v>
      </c>
      <c r="M58" s="46" t="s">
        <v>96</v>
      </c>
      <c r="N58" t="s">
        <v>224</v>
      </c>
    </row>
    <row r="59" spans="1:14" x14ac:dyDescent="0.4">
      <c r="A59" t="str">
        <f t="shared" si="4"/>
        <v>Germany</v>
      </c>
      <c r="B59" s="46" t="e">
        <f t="shared" si="5"/>
        <v>#REF!</v>
      </c>
      <c r="C59" t="str">
        <f t="shared" si="6"/>
        <v>Gross Ext. Debt Pos., DI: Intercom Lending, All maturities, Debt of dir. investment ent. to dir. investors, Beginning pos., USD</v>
      </c>
      <c r="D59" t="str">
        <f t="shared" si="7"/>
        <v>DT.DOD.DIDI.CD.IL.GE.US</v>
      </c>
      <c r="E59" t="str">
        <f t="shared" si="8"/>
        <v>Millions (0)</v>
      </c>
      <c r="F59" t="e" cm="1">
        <f t="array" ref="F59">+_xlfn.XLOOKUP($L$1&amp;L59,#REF!&amp;#REF!,#REF!)</f>
        <v>#REF!</v>
      </c>
      <c r="K59" s="49" t="e">
        <f>+VLOOKUP($L$1,#REF!,2,FALSE)</f>
        <v>#REF!</v>
      </c>
      <c r="L59" t="s">
        <v>351</v>
      </c>
      <c r="M59" s="46" t="s">
        <v>97</v>
      </c>
      <c r="N59" t="s">
        <v>224</v>
      </c>
    </row>
    <row r="60" spans="1:14" x14ac:dyDescent="0.4">
      <c r="A60" t="str">
        <f t="shared" si="4"/>
        <v>Germany</v>
      </c>
      <c r="B60" s="46" t="e">
        <f t="shared" si="5"/>
        <v>#REF!</v>
      </c>
      <c r="C60" t="str">
        <f t="shared" si="6"/>
        <v>Gross Ext. Debt Pos., DI: Intercom Lending, All maturities, Debt of dir. investors to dir. investment ent., Beginning pos., USD</v>
      </c>
      <c r="D60" t="str">
        <f t="shared" si="7"/>
        <v>DT.DOD.DIIE.CD.IL.GE.US</v>
      </c>
      <c r="E60" t="str">
        <f t="shared" si="8"/>
        <v>Millions (0)</v>
      </c>
      <c r="F60" t="e" cm="1">
        <f t="array" ref="F60">+_xlfn.XLOOKUP($L$1&amp;L60,#REF!&amp;#REF!,#REF!)</f>
        <v>#REF!</v>
      </c>
      <c r="K60" s="49" t="e">
        <f>+VLOOKUP($L$1,#REF!,2,FALSE)</f>
        <v>#REF!</v>
      </c>
      <c r="L60" t="s">
        <v>350</v>
      </c>
      <c r="M60" s="46" t="s">
        <v>98</v>
      </c>
      <c r="N60" t="s">
        <v>224</v>
      </c>
    </row>
    <row r="61" spans="1:14" x14ac:dyDescent="0.4">
      <c r="A61" t="str">
        <f t="shared" si="4"/>
        <v>Germany</v>
      </c>
      <c r="B61" s="46" t="e">
        <f t="shared" si="5"/>
        <v>#REF!</v>
      </c>
      <c r="C61" t="str">
        <f t="shared" si="6"/>
        <v>Gross Ext. Debt Pos., DI: Intercom Lending, All maturities, Debt between fellow enterprises, Beginning pos., USD</v>
      </c>
      <c r="D61" t="str">
        <f t="shared" si="7"/>
        <v>DT.DOD.DIFE.CD.IL.GE.US</v>
      </c>
      <c r="E61" t="str">
        <f t="shared" si="8"/>
        <v>Millions (0)</v>
      </c>
      <c r="F61" t="e" cm="1">
        <f t="array" ref="F61">+_xlfn.XLOOKUP($L$1&amp;L61,#REF!&amp;#REF!,#REF!)</f>
        <v>#REF!</v>
      </c>
      <c r="K61" s="49" t="e">
        <f>+VLOOKUP($L$1,#REF!,2,FALSE)</f>
        <v>#REF!</v>
      </c>
      <c r="L61" t="s">
        <v>349</v>
      </c>
      <c r="M61" s="46" t="s">
        <v>99</v>
      </c>
      <c r="N61" t="s">
        <v>224</v>
      </c>
    </row>
    <row r="62" spans="1:14" x14ac:dyDescent="0.4">
      <c r="A62" t="str">
        <f t="shared" si="4"/>
        <v>Germany</v>
      </c>
      <c r="B62" s="46" t="e">
        <f t="shared" si="5"/>
        <v>#REF!</v>
      </c>
      <c r="C62" t="str">
        <f t="shared" si="6"/>
        <v>Gross Ext. Debt Pos., All Sectors, All maturities, All instruments, Beginning pos., USD</v>
      </c>
      <c r="D62" t="str">
        <f t="shared" si="7"/>
        <v>DT.DOD.DECT.CD.AR.GE.US</v>
      </c>
      <c r="E62" t="str">
        <f t="shared" si="8"/>
        <v>Millions (0)</v>
      </c>
      <c r="F62" t="e" cm="1">
        <f t="array" ref="F62">+_xlfn.XLOOKUP($L$1&amp;L62,#REF!&amp;#REF!,#REF!)</f>
        <v>#REF!</v>
      </c>
      <c r="K62" s="49" t="e">
        <f>+VLOOKUP($L$1,#REF!,2,FALSE)</f>
        <v>#REF!</v>
      </c>
      <c r="L62" t="s">
        <v>348</v>
      </c>
      <c r="M62" s="46" t="s">
        <v>100</v>
      </c>
      <c r="N62" t="s">
        <v>224</v>
      </c>
    </row>
    <row r="63" spans="1:14" x14ac:dyDescent="0.4">
      <c r="A63" t="str">
        <f t="shared" si="4"/>
        <v>Germany</v>
      </c>
      <c r="B63" s="46" t="e">
        <f t="shared" si="5"/>
        <v>#REF!</v>
      </c>
      <c r="C63" t="str">
        <f t="shared" si="6"/>
        <v>Ext. Assets in Debt Instruments, General Government, All maturities, All instruments, USD</v>
      </c>
      <c r="D63" t="str">
        <f t="shared" si="7"/>
        <v>DT.DOD.DECT.CD.GG.AR.EA.US</v>
      </c>
      <c r="E63" t="str">
        <f t="shared" si="8"/>
        <v>Millions (0)</v>
      </c>
      <c r="F63" t="e" cm="1">
        <f t="array" ref="F63">+_xlfn.XLOOKUP($L$1&amp;L63,#REF!&amp;#REF!,#REF!)</f>
        <v>#REF!</v>
      </c>
      <c r="K63" s="49" t="e">
        <f>+VLOOKUP($L$1,#REF!,2,FALSE)</f>
        <v>#REF!</v>
      </c>
      <c r="L63" t="s">
        <v>347</v>
      </c>
      <c r="M63" s="46" t="s">
        <v>101</v>
      </c>
      <c r="N63" t="s">
        <v>224</v>
      </c>
    </row>
    <row r="64" spans="1:14" x14ac:dyDescent="0.4">
      <c r="A64" t="str">
        <f t="shared" si="4"/>
        <v>Germany</v>
      </c>
      <c r="B64" s="46" t="e">
        <f t="shared" si="5"/>
        <v>#REF!</v>
      </c>
      <c r="C64" t="str">
        <f t="shared" si="6"/>
        <v>Ext. Assets in Debt Instruments, General Government, Short-term, All instruments, USD</v>
      </c>
      <c r="D64" t="str">
        <f t="shared" si="7"/>
        <v>DT.DOD.DSTC.CD.GG.AR.EA.US</v>
      </c>
      <c r="E64" t="str">
        <f t="shared" si="8"/>
        <v>Millions (0)</v>
      </c>
      <c r="F64" t="e" cm="1">
        <f t="array" ref="F64">+_xlfn.XLOOKUP($L$1&amp;L64,#REF!&amp;#REF!,#REF!)</f>
        <v>#REF!</v>
      </c>
      <c r="K64" s="49" t="e">
        <f>+VLOOKUP($L$1,#REF!,2,FALSE)</f>
        <v>#REF!</v>
      </c>
      <c r="L64" t="s">
        <v>346</v>
      </c>
      <c r="M64" s="46" t="s">
        <v>102</v>
      </c>
      <c r="N64" t="s">
        <v>224</v>
      </c>
    </row>
    <row r="65" spans="1:14" x14ac:dyDescent="0.4">
      <c r="A65" t="str">
        <f t="shared" si="4"/>
        <v>Germany</v>
      </c>
      <c r="B65" s="46" t="e">
        <f t="shared" si="5"/>
        <v>#REF!</v>
      </c>
      <c r="C65" t="str">
        <f t="shared" si="6"/>
        <v>Ext. Assets in Debt Instruments, General Government, Short-term, Currency and deposits, USD</v>
      </c>
      <c r="D65" t="str">
        <f t="shared" si="7"/>
        <v>DT.DOD.DSCD.CD.GG.AR.EA.US</v>
      </c>
      <c r="E65" t="str">
        <f t="shared" si="8"/>
        <v>Millions (0)</v>
      </c>
      <c r="F65" t="e" cm="1">
        <f t="array" ref="F65">+_xlfn.XLOOKUP($L$1&amp;L65,#REF!&amp;#REF!,#REF!)</f>
        <v>#REF!</v>
      </c>
      <c r="K65" s="49" t="e">
        <f>+VLOOKUP($L$1,#REF!,2,FALSE)</f>
        <v>#REF!</v>
      </c>
      <c r="L65" t="s">
        <v>345</v>
      </c>
      <c r="M65" s="46" t="s">
        <v>103</v>
      </c>
      <c r="N65" t="s">
        <v>224</v>
      </c>
    </row>
    <row r="66" spans="1:14" x14ac:dyDescent="0.4">
      <c r="A66" t="str">
        <f t="shared" si="4"/>
        <v>Germany</v>
      </c>
      <c r="B66" s="46" t="e">
        <f t="shared" ref="B66:B97" si="9">+K66</f>
        <v>#REF!</v>
      </c>
      <c r="C66" t="str">
        <f t="shared" ref="C66:C97" si="10">+L66</f>
        <v>Ext. Assets in Debt Instruments, General Government, Short-term, Debt securities, USD</v>
      </c>
      <c r="D66" t="str">
        <f t="shared" ref="D66:D97" si="11">+M66</f>
        <v>DT.DOD.DSTM.CD.GG.AR.EA.US</v>
      </c>
      <c r="E66" t="str">
        <f t="shared" ref="E66:E97" si="12">+N66</f>
        <v>Millions (0)</v>
      </c>
      <c r="F66" t="e" cm="1">
        <f t="array" ref="F66">+_xlfn.XLOOKUP($L$1&amp;L66,#REF!&amp;#REF!,#REF!)</f>
        <v>#REF!</v>
      </c>
      <c r="K66" s="49" t="e">
        <f>+VLOOKUP($L$1,#REF!,2,FALSE)</f>
        <v>#REF!</v>
      </c>
      <c r="L66" t="s">
        <v>344</v>
      </c>
      <c r="M66" s="46" t="s">
        <v>104</v>
      </c>
      <c r="N66" t="s">
        <v>224</v>
      </c>
    </row>
    <row r="67" spans="1:14" x14ac:dyDescent="0.4">
      <c r="A67" t="str">
        <f t="shared" si="4"/>
        <v>Germany</v>
      </c>
      <c r="B67" s="46" t="e">
        <f t="shared" si="9"/>
        <v>#REF!</v>
      </c>
      <c r="C67" t="str">
        <f t="shared" si="10"/>
        <v>Ext. Assets in Debt Instruments, General Government, Short-term, Loans, USD</v>
      </c>
      <c r="D67" t="str">
        <f t="shared" si="11"/>
        <v>DT.DOD.DSTL.CD.GG.AR.EA.US</v>
      </c>
      <c r="E67" t="str">
        <f t="shared" si="12"/>
        <v>Millions (0)</v>
      </c>
      <c r="F67" t="e" cm="1">
        <f t="array" ref="F67">+_xlfn.XLOOKUP($L$1&amp;L67,#REF!&amp;#REF!,#REF!)</f>
        <v>#REF!</v>
      </c>
      <c r="K67" s="49" t="e">
        <f>+VLOOKUP($L$1,#REF!,2,FALSE)</f>
        <v>#REF!</v>
      </c>
      <c r="L67" t="s">
        <v>343</v>
      </c>
      <c r="M67" s="46" t="s">
        <v>105</v>
      </c>
      <c r="N67" t="s">
        <v>224</v>
      </c>
    </row>
    <row r="68" spans="1:14" x14ac:dyDescent="0.4">
      <c r="A68" t="str">
        <f t="shared" ref="A68:A131" si="13">+A67</f>
        <v>Germany</v>
      </c>
      <c r="B68" s="46" t="e">
        <f t="shared" si="9"/>
        <v>#REF!</v>
      </c>
      <c r="C68" t="str">
        <f t="shared" si="10"/>
        <v>Ext. Assets in Debt Instruments, General Government, Short-term, Trade credit and advances, USD</v>
      </c>
      <c r="D68" t="str">
        <f t="shared" si="11"/>
        <v>DT.DOD.DSTT.CD.GG.AR.EA.US</v>
      </c>
      <c r="E68" t="str">
        <f t="shared" si="12"/>
        <v>Millions (0)</v>
      </c>
      <c r="F68" t="e" cm="1">
        <f t="array" ref="F68">+_xlfn.XLOOKUP($L$1&amp;L68,#REF!&amp;#REF!,#REF!)</f>
        <v>#REF!</v>
      </c>
      <c r="K68" s="49" t="e">
        <f>+VLOOKUP($L$1,#REF!,2,FALSE)</f>
        <v>#REF!</v>
      </c>
      <c r="L68" t="s">
        <v>342</v>
      </c>
      <c r="M68" s="46" t="s">
        <v>106</v>
      </c>
      <c r="N68" t="s">
        <v>224</v>
      </c>
    </row>
    <row r="69" spans="1:14" x14ac:dyDescent="0.4">
      <c r="A69" t="str">
        <f t="shared" si="13"/>
        <v>Germany</v>
      </c>
      <c r="B69" s="46" t="e">
        <f t="shared" si="9"/>
        <v>#REF!</v>
      </c>
      <c r="C69" t="str">
        <f t="shared" si="10"/>
        <v>Ext. Assets in Debt Instruments, General Government, Short-term, Unallocated gold accounts included in monetary gold, USD</v>
      </c>
      <c r="D69" t="str">
        <f t="shared" si="11"/>
        <v>DT.DOD.DSUN.CD.GG.AR.EA.US</v>
      </c>
      <c r="E69" t="str">
        <f t="shared" si="12"/>
        <v>Millions (0)</v>
      </c>
      <c r="F69" t="e" cm="1">
        <f t="array" ref="F69">+_xlfn.XLOOKUP($L$1&amp;L69,#REF!&amp;#REF!,#REF!)</f>
        <v>#REF!</v>
      </c>
      <c r="K69" s="49" t="e">
        <f>+VLOOKUP($L$1,#REF!,2,FALSE)</f>
        <v>#REF!</v>
      </c>
      <c r="L69" t="s">
        <v>341</v>
      </c>
      <c r="M69" s="46" t="s">
        <v>107</v>
      </c>
      <c r="N69" t="s">
        <v>224</v>
      </c>
    </row>
    <row r="70" spans="1:14" x14ac:dyDescent="0.4">
      <c r="A70" t="str">
        <f t="shared" si="13"/>
        <v>Germany</v>
      </c>
      <c r="B70" s="46" t="e">
        <f t="shared" si="9"/>
        <v>#REF!</v>
      </c>
      <c r="C70" t="str">
        <f t="shared" si="10"/>
        <v>Ext. Assets in Debt Instruments, General Government, Short-term, Other debt instruments, USD</v>
      </c>
      <c r="D70" t="str">
        <f t="shared" si="11"/>
        <v>DT.DOD.DSOO.CD.GG.AR.EA.US</v>
      </c>
      <c r="E70" t="str">
        <f t="shared" si="12"/>
        <v>Millions (0)</v>
      </c>
      <c r="F70" t="e" cm="1">
        <f t="array" ref="F70">+_xlfn.XLOOKUP($L$1&amp;L70,#REF!&amp;#REF!,#REF!)</f>
        <v>#REF!</v>
      </c>
      <c r="K70" s="49" t="e">
        <f>+VLOOKUP($L$1,#REF!,2,FALSE)</f>
        <v>#REF!</v>
      </c>
      <c r="L70" t="s">
        <v>340</v>
      </c>
      <c r="M70" s="46" t="s">
        <v>108</v>
      </c>
      <c r="N70" t="s">
        <v>224</v>
      </c>
    </row>
    <row r="71" spans="1:14" x14ac:dyDescent="0.4">
      <c r="A71" t="str">
        <f t="shared" si="13"/>
        <v>Germany</v>
      </c>
      <c r="B71" s="46" t="e">
        <f t="shared" si="9"/>
        <v>#REF!</v>
      </c>
      <c r="C71" t="str">
        <f t="shared" si="10"/>
        <v>Ext. Assets in Debt Instruments, General Government, Long-term, All instruments, USD</v>
      </c>
      <c r="D71" t="str">
        <f t="shared" si="11"/>
        <v>DT.DOD.DLXF.CD.GG.AR.EA.US</v>
      </c>
      <c r="E71" t="str">
        <f t="shared" si="12"/>
        <v>Millions (0)</v>
      </c>
      <c r="F71" t="e" cm="1">
        <f t="array" ref="F71">+_xlfn.XLOOKUP($L$1&amp;L71,#REF!&amp;#REF!,#REF!)</f>
        <v>#REF!</v>
      </c>
      <c r="K71" s="49" t="e">
        <f>+VLOOKUP($L$1,#REF!,2,FALSE)</f>
        <v>#REF!</v>
      </c>
      <c r="L71" t="s">
        <v>339</v>
      </c>
      <c r="M71" s="46" t="s">
        <v>109</v>
      </c>
      <c r="N71" t="s">
        <v>224</v>
      </c>
    </row>
    <row r="72" spans="1:14" x14ac:dyDescent="0.4">
      <c r="A72" t="str">
        <f t="shared" si="13"/>
        <v>Germany</v>
      </c>
      <c r="B72" s="46" t="e">
        <f t="shared" si="9"/>
        <v>#REF!</v>
      </c>
      <c r="C72" t="str">
        <f t="shared" si="10"/>
        <v>Ext. Assets in Debt Instruments, General Government, Long-term, Special drawing rights (SDRs), USD</v>
      </c>
      <c r="D72" t="str">
        <f t="shared" si="11"/>
        <v>DT.DOD.DLTS.CD.GG.EA.US</v>
      </c>
      <c r="E72" t="str">
        <f t="shared" si="12"/>
        <v>Millions (0)</v>
      </c>
      <c r="F72" t="e" cm="1">
        <f t="array" ref="F72">+_xlfn.XLOOKUP($L$1&amp;L72,#REF!&amp;#REF!,#REF!)</f>
        <v>#REF!</v>
      </c>
      <c r="K72" s="49" t="e">
        <f>+VLOOKUP($L$1,#REF!,2,FALSE)</f>
        <v>#REF!</v>
      </c>
      <c r="L72" t="s">
        <v>338</v>
      </c>
      <c r="M72" s="46" t="s">
        <v>110</v>
      </c>
      <c r="N72" t="s">
        <v>224</v>
      </c>
    </row>
    <row r="73" spans="1:14" x14ac:dyDescent="0.4">
      <c r="A73" t="str">
        <f t="shared" si="13"/>
        <v>Germany</v>
      </c>
      <c r="B73" s="46" t="e">
        <f t="shared" si="9"/>
        <v>#REF!</v>
      </c>
      <c r="C73" t="str">
        <f t="shared" si="10"/>
        <v>Ext. Assets in Debt Instruments, General Government, Long-term, Currency and deposits, USD</v>
      </c>
      <c r="D73" t="str">
        <f t="shared" si="11"/>
        <v>DT.DOD.DLCD.CD.GG.AR.EA.US</v>
      </c>
      <c r="E73" t="str">
        <f t="shared" si="12"/>
        <v>Millions (0)</v>
      </c>
      <c r="F73" t="e" cm="1">
        <f t="array" ref="F73">+_xlfn.XLOOKUP($L$1&amp;L73,#REF!&amp;#REF!,#REF!)</f>
        <v>#REF!</v>
      </c>
      <c r="K73" s="49" t="e">
        <f>+VLOOKUP($L$1,#REF!,2,FALSE)</f>
        <v>#REF!</v>
      </c>
      <c r="L73" t="s">
        <v>337</v>
      </c>
      <c r="M73" s="46" t="s">
        <v>111</v>
      </c>
      <c r="N73" t="s">
        <v>224</v>
      </c>
    </row>
    <row r="74" spans="1:14" x14ac:dyDescent="0.4">
      <c r="A74" t="str">
        <f t="shared" si="13"/>
        <v>Germany</v>
      </c>
      <c r="B74" s="46" t="e">
        <f t="shared" si="9"/>
        <v>#REF!</v>
      </c>
      <c r="C74" t="str">
        <f t="shared" si="10"/>
        <v>Ext. Assets in Debt Instruments, General Government, Long-term, Debt securities, USD</v>
      </c>
      <c r="D74" t="str">
        <f t="shared" si="11"/>
        <v>DT.DOD.DLBN.CD.GG.AR.EA.US</v>
      </c>
      <c r="E74" t="str">
        <f t="shared" si="12"/>
        <v>Millions (0)</v>
      </c>
      <c r="F74" t="e" cm="1">
        <f t="array" ref="F74">+_xlfn.XLOOKUP($L$1&amp;L74,#REF!&amp;#REF!,#REF!)</f>
        <v>#REF!</v>
      </c>
      <c r="K74" s="49" t="e">
        <f>+VLOOKUP($L$1,#REF!,2,FALSE)</f>
        <v>#REF!</v>
      </c>
      <c r="L74" t="s">
        <v>336</v>
      </c>
      <c r="M74" s="46" t="s">
        <v>112</v>
      </c>
      <c r="N74" t="s">
        <v>224</v>
      </c>
    </row>
    <row r="75" spans="1:14" x14ac:dyDescent="0.4">
      <c r="A75" t="str">
        <f t="shared" si="13"/>
        <v>Germany</v>
      </c>
      <c r="B75" s="46" t="e">
        <f t="shared" si="9"/>
        <v>#REF!</v>
      </c>
      <c r="C75" t="str">
        <f t="shared" si="10"/>
        <v>Ext. Assets in Debt Instruments, General Government, Long-term, Loans, USD</v>
      </c>
      <c r="D75" t="str">
        <f t="shared" si="11"/>
        <v>DT.DOD.DLTL.CD.GG.AR.EA.US</v>
      </c>
      <c r="E75" t="str">
        <f t="shared" si="12"/>
        <v>Millions (0)</v>
      </c>
      <c r="F75" t="e" cm="1">
        <f t="array" ref="F75">+_xlfn.XLOOKUP($L$1&amp;L75,#REF!&amp;#REF!,#REF!)</f>
        <v>#REF!</v>
      </c>
      <c r="K75" s="49" t="e">
        <f>+VLOOKUP($L$1,#REF!,2,FALSE)</f>
        <v>#REF!</v>
      </c>
      <c r="L75" t="s">
        <v>335</v>
      </c>
      <c r="M75" s="46" t="s">
        <v>113</v>
      </c>
      <c r="N75" t="s">
        <v>224</v>
      </c>
    </row>
    <row r="76" spans="1:14" x14ac:dyDescent="0.4">
      <c r="A76" t="str">
        <f t="shared" si="13"/>
        <v>Germany</v>
      </c>
      <c r="B76" s="46" t="e">
        <f t="shared" si="9"/>
        <v>#REF!</v>
      </c>
      <c r="C76" t="str">
        <f t="shared" si="10"/>
        <v>Ext. Assets in Debt Instruments, General Government, Long-term, Trade credit and advances, USD</v>
      </c>
      <c r="D76" t="str">
        <f t="shared" si="11"/>
        <v>DT.DOD.DLTT.CD.GG.AR.EA.US</v>
      </c>
      <c r="E76" t="str">
        <f t="shared" si="12"/>
        <v>Millions (0)</v>
      </c>
      <c r="F76" t="e" cm="1">
        <f t="array" ref="F76">+_xlfn.XLOOKUP($L$1&amp;L76,#REF!&amp;#REF!,#REF!)</f>
        <v>#REF!</v>
      </c>
      <c r="K76" s="49" t="e">
        <f>+VLOOKUP($L$1,#REF!,2,FALSE)</f>
        <v>#REF!</v>
      </c>
      <c r="L76" t="s">
        <v>334</v>
      </c>
      <c r="M76" s="46" t="s">
        <v>114</v>
      </c>
      <c r="N76" t="s">
        <v>224</v>
      </c>
    </row>
    <row r="77" spans="1:14" x14ac:dyDescent="0.4">
      <c r="A77" t="str">
        <f t="shared" si="13"/>
        <v>Germany</v>
      </c>
      <c r="B77" s="46" t="e">
        <f t="shared" si="9"/>
        <v>#REF!</v>
      </c>
      <c r="C77" t="str">
        <f t="shared" si="10"/>
        <v>Ext. Assets in Debt Instruments, General Government, Long-term, Other debt instruments, USD</v>
      </c>
      <c r="D77" t="str">
        <f t="shared" si="11"/>
        <v>DT.DOD.DLTO.CD.GG.AR.EA.US</v>
      </c>
      <c r="E77" t="str">
        <f t="shared" si="12"/>
        <v>Millions (0)</v>
      </c>
      <c r="F77" t="e" cm="1">
        <f t="array" ref="F77">+_xlfn.XLOOKUP($L$1&amp;L77,#REF!&amp;#REF!,#REF!)</f>
        <v>#REF!</v>
      </c>
      <c r="K77" s="49" t="e">
        <f>+VLOOKUP($L$1,#REF!,2,FALSE)</f>
        <v>#REF!</v>
      </c>
      <c r="L77" t="s">
        <v>333</v>
      </c>
      <c r="M77" s="46" t="s">
        <v>115</v>
      </c>
      <c r="N77" t="s">
        <v>224</v>
      </c>
    </row>
    <row r="78" spans="1:14" x14ac:dyDescent="0.4">
      <c r="A78" t="str">
        <f t="shared" si="13"/>
        <v>Germany</v>
      </c>
      <c r="B78" s="46" t="e">
        <f t="shared" si="9"/>
        <v>#REF!</v>
      </c>
      <c r="C78" t="str">
        <f t="shared" si="10"/>
        <v>Ext. Assets in Debt Instruments, Central Bank, All maturities, All instruments, USD</v>
      </c>
      <c r="D78" t="str">
        <f t="shared" si="11"/>
        <v>DT.DOD.DECT.CD.MA.AR.EA.US</v>
      </c>
      <c r="E78" t="str">
        <f t="shared" si="12"/>
        <v>Millions (0)</v>
      </c>
      <c r="F78" t="e" cm="1">
        <f t="array" ref="F78">+_xlfn.XLOOKUP($L$1&amp;L78,#REF!&amp;#REF!,#REF!)</f>
        <v>#REF!</v>
      </c>
      <c r="K78" s="49" t="e">
        <f>+VLOOKUP($L$1,#REF!,2,FALSE)</f>
        <v>#REF!</v>
      </c>
      <c r="L78" t="s">
        <v>332</v>
      </c>
      <c r="M78" s="46" t="s">
        <v>116</v>
      </c>
      <c r="N78" t="s">
        <v>224</v>
      </c>
    </row>
    <row r="79" spans="1:14" x14ac:dyDescent="0.4">
      <c r="A79" t="str">
        <f t="shared" si="13"/>
        <v>Germany</v>
      </c>
      <c r="B79" s="46" t="e">
        <f t="shared" si="9"/>
        <v>#REF!</v>
      </c>
      <c r="C79" t="str">
        <f t="shared" si="10"/>
        <v>Ext. Assets in Debt Instruments, Central Bank, Short-term, All instruments, USD</v>
      </c>
      <c r="D79" t="str">
        <f t="shared" si="11"/>
        <v>DT.DOD.DSTC.CD.MA.AR.EA.US</v>
      </c>
      <c r="E79" t="str">
        <f t="shared" si="12"/>
        <v>Millions (0)</v>
      </c>
      <c r="F79" t="e" cm="1">
        <f t="array" ref="F79">+_xlfn.XLOOKUP($L$1&amp;L79,#REF!&amp;#REF!,#REF!)</f>
        <v>#REF!</v>
      </c>
      <c r="K79" s="49" t="e">
        <f>+VLOOKUP($L$1,#REF!,2,FALSE)</f>
        <v>#REF!</v>
      </c>
      <c r="L79" t="s">
        <v>331</v>
      </c>
      <c r="M79" s="46" t="s">
        <v>117</v>
      </c>
      <c r="N79" t="s">
        <v>224</v>
      </c>
    </row>
    <row r="80" spans="1:14" x14ac:dyDescent="0.4">
      <c r="A80" t="str">
        <f t="shared" si="13"/>
        <v>Germany</v>
      </c>
      <c r="B80" s="46" t="e">
        <f t="shared" si="9"/>
        <v>#REF!</v>
      </c>
      <c r="C80" t="str">
        <f t="shared" si="10"/>
        <v>Ext. Assets in Debt Instruments, Central Bank, Short-term, Currency and deposits, USD</v>
      </c>
      <c r="D80" t="str">
        <f t="shared" si="11"/>
        <v>DT.DOD.DSCD.CD.MA.AR.EA.US</v>
      </c>
      <c r="E80" t="str">
        <f t="shared" si="12"/>
        <v>Millions (0)</v>
      </c>
      <c r="F80" t="e" cm="1">
        <f t="array" ref="F80">+_xlfn.XLOOKUP($L$1&amp;L80,#REF!&amp;#REF!,#REF!)</f>
        <v>#REF!</v>
      </c>
      <c r="K80" s="49" t="e">
        <f>+VLOOKUP($L$1,#REF!,2,FALSE)</f>
        <v>#REF!</v>
      </c>
      <c r="L80" t="s">
        <v>330</v>
      </c>
      <c r="M80" s="46" t="s">
        <v>118</v>
      </c>
      <c r="N80" t="s">
        <v>224</v>
      </c>
    </row>
    <row r="81" spans="1:14" x14ac:dyDescent="0.4">
      <c r="A81" t="str">
        <f t="shared" si="13"/>
        <v>Germany</v>
      </c>
      <c r="B81" s="46" t="e">
        <f t="shared" si="9"/>
        <v>#REF!</v>
      </c>
      <c r="C81" t="str">
        <f t="shared" si="10"/>
        <v>Ext. Assets in Debt Instruments, Central Bank, Short-term, Debt securities, USD</v>
      </c>
      <c r="D81" t="str">
        <f t="shared" si="11"/>
        <v>DT.DOD.DSTM.CD.MA.AR.EA.US</v>
      </c>
      <c r="E81" t="str">
        <f t="shared" si="12"/>
        <v>Millions (0)</v>
      </c>
      <c r="F81" t="e" cm="1">
        <f t="array" ref="F81">+_xlfn.XLOOKUP($L$1&amp;L81,#REF!&amp;#REF!,#REF!)</f>
        <v>#REF!</v>
      </c>
      <c r="K81" s="49" t="e">
        <f>+VLOOKUP($L$1,#REF!,2,FALSE)</f>
        <v>#REF!</v>
      </c>
      <c r="L81" t="s">
        <v>329</v>
      </c>
      <c r="M81" s="46" t="s">
        <v>119</v>
      </c>
      <c r="N81" t="s">
        <v>224</v>
      </c>
    </row>
    <row r="82" spans="1:14" x14ac:dyDescent="0.4">
      <c r="A82" t="str">
        <f t="shared" si="13"/>
        <v>Germany</v>
      </c>
      <c r="B82" s="46" t="e">
        <f t="shared" si="9"/>
        <v>#REF!</v>
      </c>
      <c r="C82" t="str">
        <f t="shared" si="10"/>
        <v>Ext. Assets in Debt Instruments, Central Bank, Short-term, Loans, USD</v>
      </c>
      <c r="D82" t="str">
        <f t="shared" si="11"/>
        <v>DT.DOD.DSTL.CD.MA.AR.EA.US</v>
      </c>
      <c r="E82" t="str">
        <f t="shared" si="12"/>
        <v>Millions (0)</v>
      </c>
      <c r="F82" t="e" cm="1">
        <f t="array" ref="F82">+_xlfn.XLOOKUP($L$1&amp;L82,#REF!&amp;#REF!,#REF!)</f>
        <v>#REF!</v>
      </c>
      <c r="K82" s="49" t="e">
        <f>+VLOOKUP($L$1,#REF!,2,FALSE)</f>
        <v>#REF!</v>
      </c>
      <c r="L82" t="s">
        <v>328</v>
      </c>
      <c r="M82" s="46" t="s">
        <v>120</v>
      </c>
      <c r="N82" t="s">
        <v>224</v>
      </c>
    </row>
    <row r="83" spans="1:14" x14ac:dyDescent="0.4">
      <c r="A83" t="str">
        <f t="shared" si="13"/>
        <v>Germany</v>
      </c>
      <c r="B83" s="46" t="e">
        <f t="shared" si="9"/>
        <v>#REF!</v>
      </c>
      <c r="C83" t="str">
        <f t="shared" si="10"/>
        <v>Ext. Assets in Debt Instruments, Central Bank, Short-term, Trade credit and advances, USD</v>
      </c>
      <c r="D83" t="str">
        <f t="shared" si="11"/>
        <v>DT.DOD.DSTT.CD.MA.AR.EA.US</v>
      </c>
      <c r="E83" t="str">
        <f t="shared" si="12"/>
        <v>Millions (0)</v>
      </c>
      <c r="F83" t="e" cm="1">
        <f t="array" ref="F83">+_xlfn.XLOOKUP($L$1&amp;L83,#REF!&amp;#REF!,#REF!)</f>
        <v>#REF!</v>
      </c>
      <c r="K83" s="49" t="e">
        <f>+VLOOKUP($L$1,#REF!,2,FALSE)</f>
        <v>#REF!</v>
      </c>
      <c r="L83" t="s">
        <v>327</v>
      </c>
      <c r="M83" s="46" t="s">
        <v>121</v>
      </c>
      <c r="N83" t="s">
        <v>224</v>
      </c>
    </row>
    <row r="84" spans="1:14" x14ac:dyDescent="0.4">
      <c r="A84" t="str">
        <f t="shared" si="13"/>
        <v>Germany</v>
      </c>
      <c r="B84" s="46" t="e">
        <f t="shared" si="9"/>
        <v>#REF!</v>
      </c>
      <c r="C84" t="str">
        <f t="shared" si="10"/>
        <v>Ext. Assets in Debt Instruments, Central Bank, Short-term, Unallocated gold accounts included in monetary gold, USD</v>
      </c>
      <c r="D84" t="str">
        <f t="shared" si="11"/>
        <v>DT.DOD.DSUN.CD.MA.AR.EA.US</v>
      </c>
      <c r="E84" t="str">
        <f t="shared" si="12"/>
        <v>Millions (0)</v>
      </c>
      <c r="F84" t="e" cm="1">
        <f t="array" ref="F84">+_xlfn.XLOOKUP($L$1&amp;L84,#REF!&amp;#REF!,#REF!)</f>
        <v>#REF!</v>
      </c>
      <c r="K84" s="49" t="e">
        <f>+VLOOKUP($L$1,#REF!,2,FALSE)</f>
        <v>#REF!</v>
      </c>
      <c r="L84" t="s">
        <v>326</v>
      </c>
      <c r="M84" s="46" t="s">
        <v>122</v>
      </c>
      <c r="N84" t="s">
        <v>224</v>
      </c>
    </row>
    <row r="85" spans="1:14" x14ac:dyDescent="0.4">
      <c r="A85" t="str">
        <f t="shared" si="13"/>
        <v>Germany</v>
      </c>
      <c r="B85" s="46" t="e">
        <f t="shared" si="9"/>
        <v>#REF!</v>
      </c>
      <c r="C85" t="str">
        <f t="shared" si="10"/>
        <v>Ext. Assets in Debt Instruments, Central Bank, Short-term, Other debt instruments, USD</v>
      </c>
      <c r="D85" t="str">
        <f t="shared" si="11"/>
        <v>DT.DOD.DSOO.CD.MA.AR.EA.US</v>
      </c>
      <c r="E85" t="str">
        <f t="shared" si="12"/>
        <v>Millions (0)</v>
      </c>
      <c r="F85" t="e" cm="1">
        <f t="array" ref="F85">+_xlfn.XLOOKUP($L$1&amp;L85,#REF!&amp;#REF!,#REF!)</f>
        <v>#REF!</v>
      </c>
      <c r="K85" s="49" t="e">
        <f>+VLOOKUP($L$1,#REF!,2,FALSE)</f>
        <v>#REF!</v>
      </c>
      <c r="L85" t="s">
        <v>325</v>
      </c>
      <c r="M85" s="46" t="s">
        <v>123</v>
      </c>
      <c r="N85" t="s">
        <v>224</v>
      </c>
    </row>
    <row r="86" spans="1:14" x14ac:dyDescent="0.4">
      <c r="A86" t="str">
        <f t="shared" si="13"/>
        <v>Germany</v>
      </c>
      <c r="B86" s="46" t="e">
        <f t="shared" si="9"/>
        <v>#REF!</v>
      </c>
      <c r="C86" t="str">
        <f t="shared" si="10"/>
        <v>Ext. Assets in Debt Instruments, Central Bank, Long-term, All instruments, USD</v>
      </c>
      <c r="D86" t="str">
        <f t="shared" si="11"/>
        <v>DT.DOD.DLXF.CD.MA.AR.EA.US</v>
      </c>
      <c r="E86" t="str">
        <f t="shared" si="12"/>
        <v>Millions (0)</v>
      </c>
      <c r="F86" t="e" cm="1">
        <f t="array" ref="F86">+_xlfn.XLOOKUP($L$1&amp;L86,#REF!&amp;#REF!,#REF!)</f>
        <v>#REF!</v>
      </c>
      <c r="K86" s="49" t="e">
        <f>+VLOOKUP($L$1,#REF!,2,FALSE)</f>
        <v>#REF!</v>
      </c>
      <c r="L86" t="s">
        <v>324</v>
      </c>
      <c r="M86" s="46" t="s">
        <v>124</v>
      </c>
      <c r="N86" t="s">
        <v>224</v>
      </c>
    </row>
    <row r="87" spans="1:14" x14ac:dyDescent="0.4">
      <c r="A87" t="str">
        <f t="shared" si="13"/>
        <v>Germany</v>
      </c>
      <c r="B87" s="46" t="e">
        <f t="shared" si="9"/>
        <v>#REF!</v>
      </c>
      <c r="C87" t="str">
        <f t="shared" si="10"/>
        <v>Ext. Assets in Debt Instruments, Central Bank, Long-term, Special drawing rights (SDRs), USD</v>
      </c>
      <c r="D87" t="str">
        <f t="shared" si="11"/>
        <v>DT.DOD.DLTS.CD.MA.AR.EA.US</v>
      </c>
      <c r="E87" t="str">
        <f t="shared" si="12"/>
        <v>Millions (0)</v>
      </c>
      <c r="F87" t="e" cm="1">
        <f t="array" ref="F87">+_xlfn.XLOOKUP($L$1&amp;L87,#REF!&amp;#REF!,#REF!)</f>
        <v>#REF!</v>
      </c>
      <c r="K87" s="49" t="e">
        <f>+VLOOKUP($L$1,#REF!,2,FALSE)</f>
        <v>#REF!</v>
      </c>
      <c r="L87" t="s">
        <v>323</v>
      </c>
      <c r="M87" s="46" t="s">
        <v>125</v>
      </c>
      <c r="N87" t="s">
        <v>224</v>
      </c>
    </row>
    <row r="88" spans="1:14" x14ac:dyDescent="0.4">
      <c r="A88" t="str">
        <f t="shared" si="13"/>
        <v>Germany</v>
      </c>
      <c r="B88" s="46" t="e">
        <f t="shared" si="9"/>
        <v>#REF!</v>
      </c>
      <c r="C88" t="str">
        <f t="shared" si="10"/>
        <v>Ext. Assets in Debt Instruments, Central Bank, Long-term, Currency and deposits, USD</v>
      </c>
      <c r="D88" t="str">
        <f t="shared" si="11"/>
        <v>DT.DOD.DLCD.CD.MA.AR.EA.US</v>
      </c>
      <c r="E88" t="str">
        <f t="shared" si="12"/>
        <v>Millions (0)</v>
      </c>
      <c r="F88" t="e" cm="1">
        <f t="array" ref="F88">+_xlfn.XLOOKUP($L$1&amp;L88,#REF!&amp;#REF!,#REF!)</f>
        <v>#REF!</v>
      </c>
      <c r="K88" s="49" t="e">
        <f>+VLOOKUP($L$1,#REF!,2,FALSE)</f>
        <v>#REF!</v>
      </c>
      <c r="L88" t="s">
        <v>322</v>
      </c>
      <c r="M88" s="46" t="s">
        <v>126</v>
      </c>
      <c r="N88" t="s">
        <v>224</v>
      </c>
    </row>
    <row r="89" spans="1:14" x14ac:dyDescent="0.4">
      <c r="A89" t="str">
        <f t="shared" si="13"/>
        <v>Germany</v>
      </c>
      <c r="B89" s="46" t="e">
        <f t="shared" si="9"/>
        <v>#REF!</v>
      </c>
      <c r="C89" t="str">
        <f t="shared" si="10"/>
        <v>Ext. Assets in Debt Instruments, Central Bank, Long-term, Debt securities, USD</v>
      </c>
      <c r="D89" t="str">
        <f t="shared" si="11"/>
        <v>DT.DOD.DLBN.CD.MA.AR.EA.US</v>
      </c>
      <c r="E89" t="str">
        <f t="shared" si="12"/>
        <v>Millions (0)</v>
      </c>
      <c r="F89" t="e" cm="1">
        <f t="array" ref="F89">+_xlfn.XLOOKUP($L$1&amp;L89,#REF!&amp;#REF!,#REF!)</f>
        <v>#REF!</v>
      </c>
      <c r="K89" s="49" t="e">
        <f>+VLOOKUP($L$1,#REF!,2,FALSE)</f>
        <v>#REF!</v>
      </c>
      <c r="L89" t="s">
        <v>321</v>
      </c>
      <c r="M89" s="46" t="s">
        <v>127</v>
      </c>
      <c r="N89" t="s">
        <v>224</v>
      </c>
    </row>
    <row r="90" spans="1:14" x14ac:dyDescent="0.4">
      <c r="A90" t="str">
        <f t="shared" si="13"/>
        <v>Germany</v>
      </c>
      <c r="B90" s="46" t="e">
        <f t="shared" si="9"/>
        <v>#REF!</v>
      </c>
      <c r="C90" t="str">
        <f t="shared" si="10"/>
        <v>Ext. Assets in Debt Instruments, Central Bank, Long-term, Loans, USD</v>
      </c>
      <c r="D90" t="str">
        <f t="shared" si="11"/>
        <v>DT.DOD.DLTL.CD.MA.AR.EA.US</v>
      </c>
      <c r="E90" t="str">
        <f t="shared" si="12"/>
        <v>Millions (0)</v>
      </c>
      <c r="F90" t="e" cm="1">
        <f t="array" ref="F90">+_xlfn.XLOOKUP($L$1&amp;L90,#REF!&amp;#REF!,#REF!)</f>
        <v>#REF!</v>
      </c>
      <c r="K90" s="49" t="e">
        <f>+VLOOKUP($L$1,#REF!,2,FALSE)</f>
        <v>#REF!</v>
      </c>
      <c r="L90" t="s">
        <v>320</v>
      </c>
      <c r="M90" s="46" t="s">
        <v>128</v>
      </c>
      <c r="N90" t="s">
        <v>224</v>
      </c>
    </row>
    <row r="91" spans="1:14" x14ac:dyDescent="0.4">
      <c r="A91" t="str">
        <f t="shared" si="13"/>
        <v>Germany</v>
      </c>
      <c r="B91" s="46" t="e">
        <f t="shared" si="9"/>
        <v>#REF!</v>
      </c>
      <c r="C91" t="str">
        <f t="shared" si="10"/>
        <v>Ext. Assets in Debt Instruments, Central Bank, Long-term, Trade credit and advances, USD</v>
      </c>
      <c r="D91" t="str">
        <f t="shared" si="11"/>
        <v>DT.DOD.DLTT.CD.MA.AR.EA.US</v>
      </c>
      <c r="E91" t="str">
        <f t="shared" si="12"/>
        <v>Millions (0)</v>
      </c>
      <c r="F91" t="e" cm="1">
        <f t="array" ref="F91">+_xlfn.XLOOKUP($L$1&amp;L91,#REF!&amp;#REF!,#REF!)</f>
        <v>#REF!</v>
      </c>
      <c r="K91" s="49" t="e">
        <f>+VLOOKUP($L$1,#REF!,2,FALSE)</f>
        <v>#REF!</v>
      </c>
      <c r="L91" t="s">
        <v>319</v>
      </c>
      <c r="M91" s="46" t="s">
        <v>129</v>
      </c>
      <c r="N91" t="s">
        <v>224</v>
      </c>
    </row>
    <row r="92" spans="1:14" x14ac:dyDescent="0.4">
      <c r="A92" t="str">
        <f t="shared" si="13"/>
        <v>Germany</v>
      </c>
      <c r="B92" s="46" t="e">
        <f t="shared" si="9"/>
        <v>#REF!</v>
      </c>
      <c r="C92" t="str">
        <f t="shared" si="10"/>
        <v>Ext. Assets in Debt Instruments, Central Bank, Long-term, Other debt instruments, USD</v>
      </c>
      <c r="D92" t="str">
        <f t="shared" si="11"/>
        <v>DT.DOD.DLTO.CD.MA.AR.EA.US</v>
      </c>
      <c r="E92" t="str">
        <f t="shared" si="12"/>
        <v>Millions (0)</v>
      </c>
      <c r="F92" t="e" cm="1">
        <f t="array" ref="F92">+_xlfn.XLOOKUP($L$1&amp;L92,#REF!&amp;#REF!,#REF!)</f>
        <v>#REF!</v>
      </c>
      <c r="K92" s="49" t="e">
        <f>+VLOOKUP($L$1,#REF!,2,FALSE)</f>
        <v>#REF!</v>
      </c>
      <c r="L92" t="s">
        <v>318</v>
      </c>
      <c r="M92" s="46" t="s">
        <v>130</v>
      </c>
      <c r="N92" t="s">
        <v>224</v>
      </c>
    </row>
    <row r="93" spans="1:14" x14ac:dyDescent="0.4">
      <c r="A93" t="str">
        <f t="shared" si="13"/>
        <v>Germany</v>
      </c>
      <c r="B93" s="46" t="e">
        <f t="shared" si="9"/>
        <v>#REF!</v>
      </c>
      <c r="C93" t="str">
        <f t="shared" si="10"/>
        <v>Ext. Assets in Debt Instruments, Deposit-Taking Corp., exc. CB, All maturities, All instruments, USD</v>
      </c>
      <c r="D93" t="str">
        <f t="shared" si="11"/>
        <v>DT.DOD.DECT.CD.CB.AR.EA.US</v>
      </c>
      <c r="E93" t="str">
        <f t="shared" si="12"/>
        <v>Millions (0)</v>
      </c>
      <c r="F93" t="e" cm="1">
        <f t="array" ref="F93">+_xlfn.XLOOKUP($L$1&amp;L93,#REF!&amp;#REF!,#REF!)</f>
        <v>#REF!</v>
      </c>
      <c r="K93" s="49" t="e">
        <f>+VLOOKUP($L$1,#REF!,2,FALSE)</f>
        <v>#REF!</v>
      </c>
      <c r="L93" t="s">
        <v>317</v>
      </c>
      <c r="M93" s="46" t="s">
        <v>131</v>
      </c>
      <c r="N93" t="s">
        <v>224</v>
      </c>
    </row>
    <row r="94" spans="1:14" x14ac:dyDescent="0.4">
      <c r="A94" t="str">
        <f t="shared" si="13"/>
        <v>Germany</v>
      </c>
      <c r="B94" s="46" t="e">
        <f t="shared" si="9"/>
        <v>#REF!</v>
      </c>
      <c r="C94" t="str">
        <f t="shared" si="10"/>
        <v>Ext. Assets in Debt Instruments, Deposit-Taking Corp., exc. CB, Short-term, All instruments, USD</v>
      </c>
      <c r="D94" t="str">
        <f t="shared" si="11"/>
        <v>DT.DOD.DSTC.CD.CB.AR.EA.US</v>
      </c>
      <c r="E94" t="str">
        <f t="shared" si="12"/>
        <v>Millions (0)</v>
      </c>
      <c r="F94" t="e" cm="1">
        <f t="array" ref="F94">+_xlfn.XLOOKUP($L$1&amp;L94,#REF!&amp;#REF!,#REF!)</f>
        <v>#REF!</v>
      </c>
      <c r="K94" s="49" t="e">
        <f>+VLOOKUP($L$1,#REF!,2,FALSE)</f>
        <v>#REF!</v>
      </c>
      <c r="L94" t="s">
        <v>316</v>
      </c>
      <c r="M94" s="46" t="s">
        <v>132</v>
      </c>
      <c r="N94" t="s">
        <v>224</v>
      </c>
    </row>
    <row r="95" spans="1:14" x14ac:dyDescent="0.4">
      <c r="A95" t="str">
        <f t="shared" si="13"/>
        <v>Germany</v>
      </c>
      <c r="B95" s="46" t="e">
        <f t="shared" si="9"/>
        <v>#REF!</v>
      </c>
      <c r="C95" t="str">
        <f t="shared" si="10"/>
        <v>Ext. Assets in Debt Instruments, Deposit-Taking Corp., exc. CB, Short-term, Currency and deposits, USD</v>
      </c>
      <c r="D95" t="str">
        <f t="shared" si="11"/>
        <v>DT.DOD.DSCD.CD.CB.AR.EA.US</v>
      </c>
      <c r="E95" t="str">
        <f t="shared" si="12"/>
        <v>Millions (0)</v>
      </c>
      <c r="F95" t="e" cm="1">
        <f t="array" ref="F95">+_xlfn.XLOOKUP($L$1&amp;L95,#REF!&amp;#REF!,#REF!)</f>
        <v>#REF!</v>
      </c>
      <c r="K95" s="49" t="e">
        <f>+VLOOKUP($L$1,#REF!,2,FALSE)</f>
        <v>#REF!</v>
      </c>
      <c r="L95" t="s">
        <v>315</v>
      </c>
      <c r="M95" s="46" t="s">
        <v>133</v>
      </c>
      <c r="N95" t="s">
        <v>224</v>
      </c>
    </row>
    <row r="96" spans="1:14" x14ac:dyDescent="0.4">
      <c r="A96" t="str">
        <f t="shared" si="13"/>
        <v>Germany</v>
      </c>
      <c r="B96" s="46" t="e">
        <f t="shared" si="9"/>
        <v>#REF!</v>
      </c>
      <c r="C96" t="str">
        <f t="shared" si="10"/>
        <v>Ext. Assets in Debt Instruments, Deposit-Taking Corp., exc. CB, Short-term, Debt securities, USD</v>
      </c>
      <c r="D96" t="str">
        <f t="shared" si="11"/>
        <v>DT.DOD.DSTM.CD.CB.AR.EA.US</v>
      </c>
      <c r="E96" t="str">
        <f t="shared" si="12"/>
        <v>Millions (0)</v>
      </c>
      <c r="F96" t="e" cm="1">
        <f t="array" ref="F96">+_xlfn.XLOOKUP($L$1&amp;L96,#REF!&amp;#REF!,#REF!)</f>
        <v>#REF!</v>
      </c>
      <c r="K96" s="49" t="e">
        <f>+VLOOKUP($L$1,#REF!,2,FALSE)</f>
        <v>#REF!</v>
      </c>
      <c r="L96" t="s">
        <v>314</v>
      </c>
      <c r="M96" s="46" t="s">
        <v>134</v>
      </c>
      <c r="N96" t="s">
        <v>224</v>
      </c>
    </row>
    <row r="97" spans="1:14" x14ac:dyDescent="0.4">
      <c r="A97" t="str">
        <f t="shared" si="13"/>
        <v>Germany</v>
      </c>
      <c r="B97" s="46" t="e">
        <f t="shared" si="9"/>
        <v>#REF!</v>
      </c>
      <c r="C97" t="str">
        <f t="shared" si="10"/>
        <v>Ext. Assets in Debt Instruments, Deposit-Taking Corp., exc. CB, Short-term, Loans, USD</v>
      </c>
      <c r="D97" t="str">
        <f t="shared" si="11"/>
        <v>DT.DOD.DSTL.CD.CB.AR.EA.US</v>
      </c>
      <c r="E97" t="str">
        <f t="shared" si="12"/>
        <v>Millions (0)</v>
      </c>
      <c r="F97" t="e" cm="1">
        <f t="array" ref="F97">+_xlfn.XLOOKUP($L$1&amp;L97,#REF!&amp;#REF!,#REF!)</f>
        <v>#REF!</v>
      </c>
      <c r="K97" s="49" t="e">
        <f>+VLOOKUP($L$1,#REF!,2,FALSE)</f>
        <v>#REF!</v>
      </c>
      <c r="L97" t="s">
        <v>313</v>
      </c>
      <c r="M97" s="46" t="s">
        <v>135</v>
      </c>
      <c r="N97" t="s">
        <v>224</v>
      </c>
    </row>
    <row r="98" spans="1:14" x14ac:dyDescent="0.4">
      <c r="A98" t="str">
        <f t="shared" si="13"/>
        <v>Germany</v>
      </c>
      <c r="B98" s="46" t="e">
        <f t="shared" ref="B98:B129" si="14">+K98</f>
        <v>#REF!</v>
      </c>
      <c r="C98" t="str">
        <f t="shared" ref="C98:C129" si="15">+L98</f>
        <v>Ext. Assets in Debt Instruments, Deposit-Taking Corp., exc. CB, Short-term, Trade credit and advances, USD</v>
      </c>
      <c r="D98" t="str">
        <f t="shared" ref="D98:D129" si="16">+M98</f>
        <v>DT.DOD.DSTT.CD.CB.AR.EA.US</v>
      </c>
      <c r="E98" t="str">
        <f t="shared" ref="E98:E129" si="17">+N98</f>
        <v>Millions (0)</v>
      </c>
      <c r="F98" t="e" cm="1">
        <f t="array" ref="F98">+_xlfn.XLOOKUP($L$1&amp;L98,#REF!&amp;#REF!,#REF!)</f>
        <v>#REF!</v>
      </c>
      <c r="K98" s="49" t="e">
        <f>+VLOOKUP($L$1,#REF!,2,FALSE)</f>
        <v>#REF!</v>
      </c>
      <c r="L98" t="s">
        <v>312</v>
      </c>
      <c r="M98" s="46" t="s">
        <v>136</v>
      </c>
      <c r="N98" t="s">
        <v>224</v>
      </c>
    </row>
    <row r="99" spans="1:14" x14ac:dyDescent="0.4">
      <c r="A99" t="str">
        <f t="shared" si="13"/>
        <v>Germany</v>
      </c>
      <c r="B99" s="46" t="e">
        <f t="shared" si="14"/>
        <v>#REF!</v>
      </c>
      <c r="C99" t="str">
        <f t="shared" si="15"/>
        <v>Ext. Assets in Debt Instruments, Deposit-Taking Corp., exc. CB, Short-term, Other debt instruments, USD</v>
      </c>
      <c r="D99" t="str">
        <f t="shared" si="16"/>
        <v>DT.DOD.DSOO.CD.CB.AR.EA.US</v>
      </c>
      <c r="E99" t="str">
        <f t="shared" si="17"/>
        <v>Millions (0)</v>
      </c>
      <c r="F99" t="e" cm="1">
        <f t="array" ref="F99">+_xlfn.XLOOKUP($L$1&amp;L99,#REF!&amp;#REF!,#REF!)</f>
        <v>#REF!</v>
      </c>
      <c r="K99" s="49" t="e">
        <f>+VLOOKUP($L$1,#REF!,2,FALSE)</f>
        <v>#REF!</v>
      </c>
      <c r="L99" t="s">
        <v>311</v>
      </c>
      <c r="M99" s="46" t="s">
        <v>137</v>
      </c>
      <c r="N99" t="s">
        <v>224</v>
      </c>
    </row>
    <row r="100" spans="1:14" x14ac:dyDescent="0.4">
      <c r="A100" t="str">
        <f t="shared" si="13"/>
        <v>Germany</v>
      </c>
      <c r="B100" s="46" t="e">
        <f t="shared" si="14"/>
        <v>#REF!</v>
      </c>
      <c r="C100" t="str">
        <f t="shared" si="15"/>
        <v>Ext. Assets in Debt Instruments, Deposit-Taking Corp., exc. CB, Long-term, All instruments, USD</v>
      </c>
      <c r="D100" t="str">
        <f t="shared" si="16"/>
        <v>DT.DOD.DLXF.CD.CB.AR.EA.US</v>
      </c>
      <c r="E100" t="str">
        <f t="shared" si="17"/>
        <v>Millions (0)</v>
      </c>
      <c r="F100" t="e" cm="1">
        <f t="array" ref="F100">+_xlfn.XLOOKUP($L$1&amp;L100,#REF!&amp;#REF!,#REF!)</f>
        <v>#REF!</v>
      </c>
      <c r="K100" s="49" t="e">
        <f>+VLOOKUP($L$1,#REF!,2,FALSE)</f>
        <v>#REF!</v>
      </c>
      <c r="L100" t="s">
        <v>310</v>
      </c>
      <c r="M100" s="46" t="s">
        <v>138</v>
      </c>
      <c r="N100" t="s">
        <v>224</v>
      </c>
    </row>
    <row r="101" spans="1:14" x14ac:dyDescent="0.4">
      <c r="A101" t="str">
        <f t="shared" si="13"/>
        <v>Germany</v>
      </c>
      <c r="B101" s="46" t="e">
        <f t="shared" si="14"/>
        <v>#REF!</v>
      </c>
      <c r="C101" t="str">
        <f t="shared" si="15"/>
        <v>Ext. Assets in Debt Instruments, Deposit-Taking Corp., exc. CB, Long-term, Currency and deposits , USD</v>
      </c>
      <c r="D101" t="str">
        <f t="shared" si="16"/>
        <v>DT.DOD.DLCD.CD.CB.AR.EA.US</v>
      </c>
      <c r="E101" t="str">
        <f t="shared" si="17"/>
        <v>Millions (0)</v>
      </c>
      <c r="F101" t="e" cm="1">
        <f t="array" ref="F101">+_xlfn.XLOOKUP($L$1&amp;L101,#REF!&amp;#REF!,#REF!)</f>
        <v>#REF!</v>
      </c>
      <c r="K101" s="49" t="e">
        <f>+VLOOKUP($L$1,#REF!,2,FALSE)</f>
        <v>#REF!</v>
      </c>
      <c r="L101" t="s">
        <v>309</v>
      </c>
      <c r="M101" s="46" t="s">
        <v>139</v>
      </c>
      <c r="N101" t="s">
        <v>224</v>
      </c>
    </row>
    <row r="102" spans="1:14" x14ac:dyDescent="0.4">
      <c r="A102" t="str">
        <f t="shared" si="13"/>
        <v>Germany</v>
      </c>
      <c r="B102" s="46" t="e">
        <f t="shared" si="14"/>
        <v>#REF!</v>
      </c>
      <c r="C102" t="str">
        <f t="shared" si="15"/>
        <v>Ext. Assets in Debt Instruments, Deposit-Taking Corp., exc. CB, Long-term, Debt securities, USD</v>
      </c>
      <c r="D102" t="str">
        <f t="shared" si="16"/>
        <v>DT.DOD.DLBN.CD.CB.AR.EA.US</v>
      </c>
      <c r="E102" t="str">
        <f t="shared" si="17"/>
        <v>Millions (0)</v>
      </c>
      <c r="F102" t="e" cm="1">
        <f t="array" ref="F102">+_xlfn.XLOOKUP($L$1&amp;L102,#REF!&amp;#REF!,#REF!)</f>
        <v>#REF!</v>
      </c>
      <c r="K102" s="49" t="e">
        <f>+VLOOKUP($L$1,#REF!,2,FALSE)</f>
        <v>#REF!</v>
      </c>
      <c r="L102" t="s">
        <v>308</v>
      </c>
      <c r="M102" s="46" t="s">
        <v>140</v>
      </c>
      <c r="N102" t="s">
        <v>224</v>
      </c>
    </row>
    <row r="103" spans="1:14" x14ac:dyDescent="0.4">
      <c r="A103" t="str">
        <f t="shared" si="13"/>
        <v>Germany</v>
      </c>
      <c r="B103" s="46" t="e">
        <f t="shared" si="14"/>
        <v>#REF!</v>
      </c>
      <c r="C103" t="str">
        <f t="shared" si="15"/>
        <v>Ext. Assets in Debt Instruments, Deposit-Taking Corp., exc. CB, Long-term, Loans, USD</v>
      </c>
      <c r="D103" t="str">
        <f t="shared" si="16"/>
        <v>DT.DOD.DLTL.CD.CB.AR.EA.US</v>
      </c>
      <c r="E103" t="str">
        <f t="shared" si="17"/>
        <v>Millions (0)</v>
      </c>
      <c r="F103" t="e" cm="1">
        <f t="array" ref="F103">+_xlfn.XLOOKUP($L$1&amp;L103,#REF!&amp;#REF!,#REF!)</f>
        <v>#REF!</v>
      </c>
      <c r="K103" s="49" t="e">
        <f>+VLOOKUP($L$1,#REF!,2,FALSE)</f>
        <v>#REF!</v>
      </c>
      <c r="L103" t="s">
        <v>307</v>
      </c>
      <c r="M103" s="46" t="s">
        <v>141</v>
      </c>
      <c r="N103" t="s">
        <v>224</v>
      </c>
    </row>
    <row r="104" spans="1:14" x14ac:dyDescent="0.4">
      <c r="A104" t="str">
        <f t="shared" si="13"/>
        <v>Germany</v>
      </c>
      <c r="B104" s="46" t="e">
        <f t="shared" si="14"/>
        <v>#REF!</v>
      </c>
      <c r="C104" t="str">
        <f t="shared" si="15"/>
        <v>Ext. Assets in Debt Instruments, Deposit-Taking Corp., exc. CB, Long-term, Trade credit and advances, USD</v>
      </c>
      <c r="D104" t="str">
        <f t="shared" si="16"/>
        <v>DT.DOD.DLTT.CD.CB.AR.EA.US</v>
      </c>
      <c r="E104" t="str">
        <f t="shared" si="17"/>
        <v>Millions (0)</v>
      </c>
      <c r="F104" t="e" cm="1">
        <f t="array" ref="F104">+_xlfn.XLOOKUP($L$1&amp;L104,#REF!&amp;#REF!,#REF!)</f>
        <v>#REF!</v>
      </c>
      <c r="K104" s="49" t="e">
        <f>+VLOOKUP($L$1,#REF!,2,FALSE)</f>
        <v>#REF!</v>
      </c>
      <c r="L104" t="s">
        <v>306</v>
      </c>
      <c r="M104" s="46" t="s">
        <v>142</v>
      </c>
      <c r="N104" t="s">
        <v>224</v>
      </c>
    </row>
    <row r="105" spans="1:14" x14ac:dyDescent="0.4">
      <c r="A105" t="str">
        <f t="shared" si="13"/>
        <v>Germany</v>
      </c>
      <c r="B105" s="46" t="e">
        <f t="shared" si="14"/>
        <v>#REF!</v>
      </c>
      <c r="C105" t="str">
        <f t="shared" si="15"/>
        <v>Ext. Assets in Debt Instruments, Deposit-Taking Corp., exc. CB, Long-term, Other debt instruments, USD</v>
      </c>
      <c r="D105" t="str">
        <f t="shared" si="16"/>
        <v>DT.DOD.DLTO.CD.CB.AR.EA.US</v>
      </c>
      <c r="E105" t="str">
        <f t="shared" si="17"/>
        <v>Millions (0)</v>
      </c>
      <c r="F105" t="e" cm="1">
        <f t="array" ref="F105">+_xlfn.XLOOKUP($L$1&amp;L105,#REF!&amp;#REF!,#REF!)</f>
        <v>#REF!</v>
      </c>
      <c r="K105" s="49" t="e">
        <f>+VLOOKUP($L$1,#REF!,2,FALSE)</f>
        <v>#REF!</v>
      </c>
      <c r="L105" t="s">
        <v>305</v>
      </c>
      <c r="M105" s="46" t="s">
        <v>143</v>
      </c>
      <c r="N105" t="s">
        <v>224</v>
      </c>
    </row>
    <row r="106" spans="1:14" x14ac:dyDescent="0.4">
      <c r="A106" t="str">
        <f t="shared" si="13"/>
        <v>Germany</v>
      </c>
      <c r="B106" s="46" t="e">
        <f t="shared" si="14"/>
        <v>#REF!</v>
      </c>
      <c r="C106" t="str">
        <f t="shared" si="15"/>
        <v>Ext. Assets in Debt Instruments, Other Sectors, All maturities, All instruments, USD</v>
      </c>
      <c r="D106" t="str">
        <f t="shared" si="16"/>
        <v>DT.DOD.DECT.CD.OT.AR.EA.US</v>
      </c>
      <c r="E106" t="str">
        <f t="shared" si="17"/>
        <v>Millions (0)</v>
      </c>
      <c r="F106" t="e" cm="1">
        <f t="array" ref="F106">+_xlfn.XLOOKUP($L$1&amp;L106,#REF!&amp;#REF!,#REF!)</f>
        <v>#REF!</v>
      </c>
      <c r="K106" s="49" t="e">
        <f>+VLOOKUP($L$1,#REF!,2,FALSE)</f>
        <v>#REF!</v>
      </c>
      <c r="L106" t="s">
        <v>304</v>
      </c>
      <c r="M106" s="46" t="s">
        <v>144</v>
      </c>
      <c r="N106" t="s">
        <v>224</v>
      </c>
    </row>
    <row r="107" spans="1:14" x14ac:dyDescent="0.4">
      <c r="A107" t="str">
        <f t="shared" si="13"/>
        <v>Germany</v>
      </c>
      <c r="B107" s="46" t="e">
        <f t="shared" si="14"/>
        <v>#REF!</v>
      </c>
      <c r="C107" t="str">
        <f t="shared" si="15"/>
        <v>Ext. Assets in Debt Instruments, Other Sectors, Short-term, All instruments, USD</v>
      </c>
      <c r="D107" t="str">
        <f t="shared" si="16"/>
        <v>DT.DOD.DSTC.CD.OT.AR.EA.US</v>
      </c>
      <c r="E107" t="str">
        <f t="shared" si="17"/>
        <v>Millions (0)</v>
      </c>
      <c r="F107" t="e" cm="1">
        <f t="array" ref="F107">+_xlfn.XLOOKUP($L$1&amp;L107,#REF!&amp;#REF!,#REF!)</f>
        <v>#REF!</v>
      </c>
      <c r="K107" s="49" t="e">
        <f>+VLOOKUP($L$1,#REF!,2,FALSE)</f>
        <v>#REF!</v>
      </c>
      <c r="L107" t="s">
        <v>303</v>
      </c>
      <c r="M107" s="46" t="s">
        <v>145</v>
      </c>
      <c r="N107" t="s">
        <v>224</v>
      </c>
    </row>
    <row r="108" spans="1:14" x14ac:dyDescent="0.4">
      <c r="A108" t="str">
        <f t="shared" si="13"/>
        <v>Germany</v>
      </c>
      <c r="B108" s="46" t="e">
        <f t="shared" si="14"/>
        <v>#REF!</v>
      </c>
      <c r="C108" t="str">
        <f t="shared" si="15"/>
        <v>Ext. Assets in Debt Instruments, Other Sectors, Short-term, Currency and deposits, USD</v>
      </c>
      <c r="D108" t="str">
        <f t="shared" si="16"/>
        <v>DT.DOD.DSCD.CD.OT.AR.EA.US</v>
      </c>
      <c r="E108" t="str">
        <f t="shared" si="17"/>
        <v>Millions (0)</v>
      </c>
      <c r="F108" t="e" cm="1">
        <f t="array" ref="F108">+_xlfn.XLOOKUP($L$1&amp;L108,#REF!&amp;#REF!,#REF!)</f>
        <v>#REF!</v>
      </c>
      <c r="K108" s="49" t="e">
        <f>+VLOOKUP($L$1,#REF!,2,FALSE)</f>
        <v>#REF!</v>
      </c>
      <c r="L108" t="s">
        <v>302</v>
      </c>
      <c r="M108" s="46" t="s">
        <v>146</v>
      </c>
      <c r="N108" t="s">
        <v>224</v>
      </c>
    </row>
    <row r="109" spans="1:14" x14ac:dyDescent="0.4">
      <c r="A109" t="str">
        <f t="shared" si="13"/>
        <v>Germany</v>
      </c>
      <c r="B109" s="46" t="e">
        <f t="shared" si="14"/>
        <v>#REF!</v>
      </c>
      <c r="C109" t="str">
        <f t="shared" si="15"/>
        <v>Ext. Assets in Debt Instruments, Other Sectors, Short-term, Debt securities, USD</v>
      </c>
      <c r="D109" t="str">
        <f t="shared" si="16"/>
        <v>DT.DOD.DSTM.CD.OT.AR.EA.US</v>
      </c>
      <c r="E109" t="str">
        <f t="shared" si="17"/>
        <v>Millions (0)</v>
      </c>
      <c r="F109" t="e" cm="1">
        <f t="array" ref="F109">+_xlfn.XLOOKUP($L$1&amp;L109,#REF!&amp;#REF!,#REF!)</f>
        <v>#REF!</v>
      </c>
      <c r="K109" s="49" t="e">
        <f>+VLOOKUP($L$1,#REF!,2,FALSE)</f>
        <v>#REF!</v>
      </c>
      <c r="L109" t="s">
        <v>301</v>
      </c>
      <c r="M109" s="46" t="s">
        <v>147</v>
      </c>
      <c r="N109" t="s">
        <v>224</v>
      </c>
    </row>
    <row r="110" spans="1:14" x14ac:dyDescent="0.4">
      <c r="A110" t="str">
        <f t="shared" si="13"/>
        <v>Germany</v>
      </c>
      <c r="B110" s="46" t="e">
        <f t="shared" si="14"/>
        <v>#REF!</v>
      </c>
      <c r="C110" t="str">
        <f t="shared" si="15"/>
        <v>Ext. Assets in Debt Instruments, Other Sectors, Short-term, Loans, USD</v>
      </c>
      <c r="D110" t="str">
        <f t="shared" si="16"/>
        <v>DT.DOD.DSTL.CD.OT.AR.EA.US</v>
      </c>
      <c r="E110" t="str">
        <f t="shared" si="17"/>
        <v>Millions (0)</v>
      </c>
      <c r="F110" t="e" cm="1">
        <f t="array" ref="F110">+_xlfn.XLOOKUP($L$1&amp;L110,#REF!&amp;#REF!,#REF!)</f>
        <v>#REF!</v>
      </c>
      <c r="K110" s="49" t="e">
        <f>+VLOOKUP($L$1,#REF!,2,FALSE)</f>
        <v>#REF!</v>
      </c>
      <c r="L110" t="s">
        <v>300</v>
      </c>
      <c r="M110" s="46" t="s">
        <v>148</v>
      </c>
      <c r="N110" t="s">
        <v>224</v>
      </c>
    </row>
    <row r="111" spans="1:14" x14ac:dyDescent="0.4">
      <c r="A111" t="str">
        <f t="shared" si="13"/>
        <v>Germany</v>
      </c>
      <c r="B111" s="46" t="e">
        <f t="shared" si="14"/>
        <v>#REF!</v>
      </c>
      <c r="C111" t="str">
        <f t="shared" si="15"/>
        <v>Ext. Assets in Debt Instruments, Other Sectors, Short-term, Trade credit and advances, USD</v>
      </c>
      <c r="D111" t="str">
        <f t="shared" si="16"/>
        <v>DT.DOD.DSTT.CD.OT.AR.EA.US</v>
      </c>
      <c r="E111" t="str">
        <f t="shared" si="17"/>
        <v>Millions (0)</v>
      </c>
      <c r="F111" t="e" cm="1">
        <f t="array" ref="F111">+_xlfn.XLOOKUP($L$1&amp;L111,#REF!&amp;#REF!,#REF!)</f>
        <v>#REF!</v>
      </c>
      <c r="K111" s="49" t="e">
        <f>+VLOOKUP($L$1,#REF!,2,FALSE)</f>
        <v>#REF!</v>
      </c>
      <c r="L111" t="s">
        <v>299</v>
      </c>
      <c r="M111" s="46" t="s">
        <v>149</v>
      </c>
      <c r="N111" t="s">
        <v>224</v>
      </c>
    </row>
    <row r="112" spans="1:14" x14ac:dyDescent="0.4">
      <c r="A112" t="str">
        <f t="shared" si="13"/>
        <v>Germany</v>
      </c>
      <c r="B112" s="46" t="e">
        <f t="shared" si="14"/>
        <v>#REF!</v>
      </c>
      <c r="C112" t="str">
        <f t="shared" si="15"/>
        <v>Ext. Assets in Debt Instruments, Other Sectors, Short-term, Other debt instruments, USD</v>
      </c>
      <c r="D112" t="str">
        <f t="shared" si="16"/>
        <v>DT.DOD.DSOO.CD.OT.AR.EA.US</v>
      </c>
      <c r="E112" t="str">
        <f t="shared" si="17"/>
        <v>Millions (0)</v>
      </c>
      <c r="F112" t="e" cm="1">
        <f t="array" ref="F112">+_xlfn.XLOOKUP($L$1&amp;L112,#REF!&amp;#REF!,#REF!)</f>
        <v>#REF!</v>
      </c>
      <c r="K112" s="49" t="e">
        <f>+VLOOKUP($L$1,#REF!,2,FALSE)</f>
        <v>#REF!</v>
      </c>
      <c r="L112" t="s">
        <v>298</v>
      </c>
      <c r="M112" s="46" t="s">
        <v>150</v>
      </c>
      <c r="N112" t="s">
        <v>224</v>
      </c>
    </row>
    <row r="113" spans="1:14" x14ac:dyDescent="0.4">
      <c r="A113" t="str">
        <f t="shared" si="13"/>
        <v>Germany</v>
      </c>
      <c r="B113" s="46" t="e">
        <f t="shared" si="14"/>
        <v>#REF!</v>
      </c>
      <c r="C113" t="str">
        <f t="shared" si="15"/>
        <v>Ext. Assets in Debt Instruments, Other Sectors, Long-term, All instruments, USD</v>
      </c>
      <c r="D113" t="str">
        <f t="shared" si="16"/>
        <v>DT.DOD.DLXF.CD.OT.AR.EA.US</v>
      </c>
      <c r="E113" t="str">
        <f t="shared" si="17"/>
        <v>Millions (0)</v>
      </c>
      <c r="F113" t="e" cm="1">
        <f t="array" ref="F113">+_xlfn.XLOOKUP($L$1&amp;L113,#REF!&amp;#REF!,#REF!)</f>
        <v>#REF!</v>
      </c>
      <c r="K113" s="49" t="e">
        <f>+VLOOKUP($L$1,#REF!,2,FALSE)</f>
        <v>#REF!</v>
      </c>
      <c r="L113" t="s">
        <v>297</v>
      </c>
      <c r="M113" s="46" t="s">
        <v>151</v>
      </c>
      <c r="N113" t="s">
        <v>224</v>
      </c>
    </row>
    <row r="114" spans="1:14" x14ac:dyDescent="0.4">
      <c r="A114" t="str">
        <f t="shared" si="13"/>
        <v>Germany</v>
      </c>
      <c r="B114" s="46" t="e">
        <f t="shared" si="14"/>
        <v>#REF!</v>
      </c>
      <c r="C114" t="str">
        <f t="shared" si="15"/>
        <v>Ext. Assets in Debt Instruments, Other Sectors, Long-term, Currency and deposits, USD</v>
      </c>
      <c r="D114" t="str">
        <f t="shared" si="16"/>
        <v>DT.DOD.DLCD.CD.OT.AR.EA.US</v>
      </c>
      <c r="E114" t="str">
        <f t="shared" si="17"/>
        <v>Millions (0)</v>
      </c>
      <c r="F114" t="e" cm="1">
        <f t="array" ref="F114">+_xlfn.XLOOKUP($L$1&amp;L114,#REF!&amp;#REF!,#REF!)</f>
        <v>#REF!</v>
      </c>
      <c r="K114" s="49" t="e">
        <f>+VLOOKUP($L$1,#REF!,2,FALSE)</f>
        <v>#REF!</v>
      </c>
      <c r="L114" t="s">
        <v>296</v>
      </c>
      <c r="M114" s="46" t="s">
        <v>152</v>
      </c>
      <c r="N114" t="s">
        <v>224</v>
      </c>
    </row>
    <row r="115" spans="1:14" x14ac:dyDescent="0.4">
      <c r="A115" t="str">
        <f t="shared" si="13"/>
        <v>Germany</v>
      </c>
      <c r="B115" s="46" t="e">
        <f t="shared" si="14"/>
        <v>#REF!</v>
      </c>
      <c r="C115" t="str">
        <f t="shared" si="15"/>
        <v>Ext. Assets in Debt Instruments, Other Sectors, Long-term, Debt securities, USD</v>
      </c>
      <c r="D115" t="str">
        <f t="shared" si="16"/>
        <v>DT.DOD.DLBN.CD.OT.AR.EA.US</v>
      </c>
      <c r="E115" t="str">
        <f t="shared" si="17"/>
        <v>Millions (0)</v>
      </c>
      <c r="F115" t="e" cm="1">
        <f t="array" ref="F115">+_xlfn.XLOOKUP($L$1&amp;L115,#REF!&amp;#REF!,#REF!)</f>
        <v>#REF!</v>
      </c>
      <c r="K115" s="49" t="e">
        <f>+VLOOKUP($L$1,#REF!,2,FALSE)</f>
        <v>#REF!</v>
      </c>
      <c r="L115" t="s">
        <v>295</v>
      </c>
      <c r="M115" s="46" t="s">
        <v>153</v>
      </c>
      <c r="N115" t="s">
        <v>224</v>
      </c>
    </row>
    <row r="116" spans="1:14" x14ac:dyDescent="0.4">
      <c r="A116" t="str">
        <f t="shared" si="13"/>
        <v>Germany</v>
      </c>
      <c r="B116" s="46" t="e">
        <f t="shared" si="14"/>
        <v>#REF!</v>
      </c>
      <c r="C116" t="str">
        <f t="shared" si="15"/>
        <v>Ext. Assets in Debt Instruments, Other Sectors, Long-term, Loans, USD</v>
      </c>
      <c r="D116" t="str">
        <f t="shared" si="16"/>
        <v>DT.DOD.DLTL.CD.OT.AR.EA.US</v>
      </c>
      <c r="E116" t="str">
        <f t="shared" si="17"/>
        <v>Millions (0)</v>
      </c>
      <c r="F116" t="e" cm="1">
        <f t="array" ref="F116">+_xlfn.XLOOKUP($L$1&amp;L116,#REF!&amp;#REF!,#REF!)</f>
        <v>#REF!</v>
      </c>
      <c r="K116" s="49" t="e">
        <f>+VLOOKUP($L$1,#REF!,2,FALSE)</f>
        <v>#REF!</v>
      </c>
      <c r="L116" t="s">
        <v>294</v>
      </c>
      <c r="M116" s="46" t="s">
        <v>154</v>
      </c>
      <c r="N116" t="s">
        <v>224</v>
      </c>
    </row>
    <row r="117" spans="1:14" x14ac:dyDescent="0.4">
      <c r="A117" t="str">
        <f t="shared" si="13"/>
        <v>Germany</v>
      </c>
      <c r="B117" s="46" t="e">
        <f t="shared" si="14"/>
        <v>#REF!</v>
      </c>
      <c r="C117" t="str">
        <f t="shared" si="15"/>
        <v>Ext. Assets in Debt Instruments, Other Sectors, Long-term, Trade credit and advances, USD</v>
      </c>
      <c r="D117" t="str">
        <f t="shared" si="16"/>
        <v>DT.DOD.DLTT.CD.OT.AR.EA.US</v>
      </c>
      <c r="E117" t="str">
        <f t="shared" si="17"/>
        <v>Millions (0)</v>
      </c>
      <c r="F117" t="e" cm="1">
        <f t="array" ref="F117">+_xlfn.XLOOKUP($L$1&amp;L117,#REF!&amp;#REF!,#REF!)</f>
        <v>#REF!</v>
      </c>
      <c r="K117" s="49" t="e">
        <f>+VLOOKUP($L$1,#REF!,2,FALSE)</f>
        <v>#REF!</v>
      </c>
      <c r="L117" t="s">
        <v>293</v>
      </c>
      <c r="M117" s="46" t="s">
        <v>155</v>
      </c>
      <c r="N117" t="s">
        <v>224</v>
      </c>
    </row>
    <row r="118" spans="1:14" x14ac:dyDescent="0.4">
      <c r="A118" t="str">
        <f t="shared" si="13"/>
        <v>Germany</v>
      </c>
      <c r="B118" s="46" t="e">
        <f t="shared" si="14"/>
        <v>#REF!</v>
      </c>
      <c r="C118" t="str">
        <f t="shared" si="15"/>
        <v>Ext. Assets in Debt Instruments, Other Sectors, Long-term, Other debt instruments, USD</v>
      </c>
      <c r="D118" t="str">
        <f t="shared" si="16"/>
        <v>DT.DOD.DLTO.CD.OT.AR.EA.US</v>
      </c>
      <c r="E118" t="str">
        <f t="shared" si="17"/>
        <v>Millions (0)</v>
      </c>
      <c r="F118" t="e" cm="1">
        <f t="array" ref="F118">+_xlfn.XLOOKUP($L$1&amp;L118,#REF!&amp;#REF!,#REF!)</f>
        <v>#REF!</v>
      </c>
      <c r="K118" s="49" t="e">
        <f>+VLOOKUP($L$1,#REF!,2,FALSE)</f>
        <v>#REF!</v>
      </c>
      <c r="L118" t="s">
        <v>292</v>
      </c>
      <c r="M118" s="46" t="s">
        <v>156</v>
      </c>
      <c r="N118" t="s">
        <v>224</v>
      </c>
    </row>
    <row r="119" spans="1:14" x14ac:dyDescent="0.4">
      <c r="A119" t="str">
        <f t="shared" si="13"/>
        <v>Germany</v>
      </c>
      <c r="B119" s="46" t="e">
        <f t="shared" si="14"/>
        <v>#REF!</v>
      </c>
      <c r="C119" t="str">
        <f t="shared" si="15"/>
        <v>Ext. Assets in Debt Instruments, DI: Intercom Lending, All maturities, All instruments, USD</v>
      </c>
      <c r="D119" t="str">
        <f t="shared" si="16"/>
        <v>DT.DOD.DECT.CD.IL.AR.EA.US</v>
      </c>
      <c r="E119" t="str">
        <f t="shared" si="17"/>
        <v>Millions (0)</v>
      </c>
      <c r="F119" t="e" cm="1">
        <f t="array" ref="F119">+_xlfn.XLOOKUP($L$1&amp;L119,#REF!&amp;#REF!,#REF!)</f>
        <v>#REF!</v>
      </c>
      <c r="K119" s="49" t="e">
        <f>+VLOOKUP($L$1,#REF!,2,FALSE)</f>
        <v>#REF!</v>
      </c>
      <c r="L119" t="s">
        <v>291</v>
      </c>
      <c r="M119" s="46" t="s">
        <v>157</v>
      </c>
      <c r="N119" t="s">
        <v>224</v>
      </c>
    </row>
    <row r="120" spans="1:14" x14ac:dyDescent="0.4">
      <c r="A120" t="str">
        <f t="shared" si="13"/>
        <v>Germany</v>
      </c>
      <c r="B120" s="46" t="e">
        <f t="shared" si="14"/>
        <v>#REF!</v>
      </c>
      <c r="C120" t="str">
        <f t="shared" si="15"/>
        <v>Ext. Assets in Debt Instruments, DI: Intercom Lending, All maturities, Debt of dir. investment ent. to dir. investors, USD</v>
      </c>
      <c r="D120" t="str">
        <f t="shared" si="16"/>
        <v>DT.DOD.DIDI.CD.IL.EA.US</v>
      </c>
      <c r="E120" t="str">
        <f t="shared" si="17"/>
        <v>Millions (0)</v>
      </c>
      <c r="F120" t="e" cm="1">
        <f t="array" ref="F120">+_xlfn.XLOOKUP($L$1&amp;L120,#REF!&amp;#REF!,#REF!)</f>
        <v>#REF!</v>
      </c>
      <c r="K120" s="49" t="e">
        <f>+VLOOKUP($L$1,#REF!,2,FALSE)</f>
        <v>#REF!</v>
      </c>
      <c r="L120" t="s">
        <v>290</v>
      </c>
      <c r="M120" s="46" t="s">
        <v>158</v>
      </c>
      <c r="N120" t="s">
        <v>224</v>
      </c>
    </row>
    <row r="121" spans="1:14" x14ac:dyDescent="0.4">
      <c r="A121" t="str">
        <f t="shared" si="13"/>
        <v>Germany</v>
      </c>
      <c r="B121" s="46" t="e">
        <f t="shared" si="14"/>
        <v>#REF!</v>
      </c>
      <c r="C121" t="str">
        <f t="shared" si="15"/>
        <v>Ext. Assets in Debt Instruments, DI: Intercom Lending, All maturities, Debt of dir. investors to dir. investment ent., USD</v>
      </c>
      <c r="D121" t="str">
        <f t="shared" si="16"/>
        <v>DT.DOD.DIIE.CD.IL.EA.US</v>
      </c>
      <c r="E121" t="str">
        <f t="shared" si="17"/>
        <v>Millions (0)</v>
      </c>
      <c r="F121" t="e" cm="1">
        <f t="array" ref="F121">+_xlfn.XLOOKUP($L$1&amp;L121,#REF!&amp;#REF!,#REF!)</f>
        <v>#REF!</v>
      </c>
      <c r="K121" s="49" t="e">
        <f>+VLOOKUP($L$1,#REF!,2,FALSE)</f>
        <v>#REF!</v>
      </c>
      <c r="L121" t="s">
        <v>289</v>
      </c>
      <c r="M121" s="46" t="s">
        <v>159</v>
      </c>
      <c r="N121" t="s">
        <v>224</v>
      </c>
    </row>
    <row r="122" spans="1:14" x14ac:dyDescent="0.4">
      <c r="A122" t="str">
        <f t="shared" si="13"/>
        <v>Germany</v>
      </c>
      <c r="B122" s="46" t="e">
        <f t="shared" si="14"/>
        <v>#REF!</v>
      </c>
      <c r="C122" t="str">
        <f t="shared" si="15"/>
        <v>Ext. Assets in Debt Instruments, DI: Intercom Lending, All maturities, Debt between fellow enterprises, USD</v>
      </c>
      <c r="D122" t="str">
        <f t="shared" si="16"/>
        <v>DT.DOD.DIFE.CD.IL.EA.US</v>
      </c>
      <c r="E122" t="str">
        <f t="shared" si="17"/>
        <v>Millions (0)</v>
      </c>
      <c r="F122" t="e" cm="1">
        <f t="array" ref="F122">+_xlfn.XLOOKUP($L$1&amp;L122,#REF!&amp;#REF!,#REF!)</f>
        <v>#REF!</v>
      </c>
      <c r="K122" s="49" t="e">
        <f>+VLOOKUP($L$1,#REF!,2,FALSE)</f>
        <v>#REF!</v>
      </c>
      <c r="L122" t="s">
        <v>288</v>
      </c>
      <c r="M122" s="46" t="s">
        <v>160</v>
      </c>
      <c r="N122" t="s">
        <v>224</v>
      </c>
    </row>
    <row r="123" spans="1:14" x14ac:dyDescent="0.4">
      <c r="A123" t="str">
        <f t="shared" si="13"/>
        <v>Germany</v>
      </c>
      <c r="B123" s="46" t="e">
        <f t="shared" si="14"/>
        <v>#REF!</v>
      </c>
      <c r="C123" t="str">
        <f t="shared" si="15"/>
        <v>Ext. Assets in Debt Instruments, All Sectors, All maturities, All instruments, USD</v>
      </c>
      <c r="D123" t="str">
        <f t="shared" si="16"/>
        <v>DT.DOD.DECT.CD.AR.EA.US</v>
      </c>
      <c r="E123" t="str">
        <f t="shared" si="17"/>
        <v>Millions (0)</v>
      </c>
      <c r="F123" t="e" cm="1">
        <f t="array" ref="F123">+_xlfn.XLOOKUP($L$1&amp;L123,#REF!&amp;#REF!,#REF!)</f>
        <v>#REF!</v>
      </c>
      <c r="K123" s="49" t="e">
        <f>+VLOOKUP($L$1,#REF!,2,FALSE)</f>
        <v>#REF!</v>
      </c>
      <c r="L123" t="s">
        <v>287</v>
      </c>
      <c r="M123" s="46" t="s">
        <v>161</v>
      </c>
      <c r="N123" t="s">
        <v>224</v>
      </c>
    </row>
    <row r="124" spans="1:14" x14ac:dyDescent="0.4">
      <c r="A124" t="str">
        <f t="shared" si="13"/>
        <v>Germany</v>
      </c>
      <c r="B124" s="46" t="e">
        <f t="shared" si="14"/>
        <v>#REF!</v>
      </c>
      <c r="C124" t="str">
        <f t="shared" si="15"/>
        <v>Net Ext. Debt Position, General Government, All maturities, All instruments, USD</v>
      </c>
      <c r="D124" t="str">
        <f t="shared" si="16"/>
        <v>DT.DOD.DECT.CD.GG.AR.NE.US</v>
      </c>
      <c r="E124" t="str">
        <f t="shared" si="17"/>
        <v>Millions (0)</v>
      </c>
      <c r="F124" t="e" cm="1">
        <f t="array" ref="F124">+_xlfn.XLOOKUP($L$1&amp;L124,#REF!&amp;#REF!,#REF!)</f>
        <v>#REF!</v>
      </c>
      <c r="K124" s="49" t="e">
        <f>+VLOOKUP($L$1,#REF!,2,FALSE)</f>
        <v>#REF!</v>
      </c>
      <c r="L124" t="s">
        <v>286</v>
      </c>
      <c r="M124" s="46" t="s">
        <v>162</v>
      </c>
      <c r="N124" t="s">
        <v>224</v>
      </c>
    </row>
    <row r="125" spans="1:14" x14ac:dyDescent="0.4">
      <c r="A125" t="str">
        <f t="shared" si="13"/>
        <v>Germany</v>
      </c>
      <c r="B125" s="46" t="e">
        <f t="shared" si="14"/>
        <v>#REF!</v>
      </c>
      <c r="C125" t="str">
        <f t="shared" si="15"/>
        <v>Net Ext. Debt Position, General Government, Short-term, All instruments, USD</v>
      </c>
      <c r="D125" t="str">
        <f t="shared" si="16"/>
        <v>DT.DOD.DSTC.CD.GG.AR.NE.US</v>
      </c>
      <c r="E125" t="str">
        <f t="shared" si="17"/>
        <v>Millions (0)</v>
      </c>
      <c r="F125" t="e" cm="1">
        <f t="array" ref="F125">+_xlfn.XLOOKUP($L$1&amp;L125,#REF!&amp;#REF!,#REF!)</f>
        <v>#REF!</v>
      </c>
      <c r="K125" s="49" t="e">
        <f>+VLOOKUP($L$1,#REF!,2,FALSE)</f>
        <v>#REF!</v>
      </c>
      <c r="L125" t="s">
        <v>285</v>
      </c>
      <c r="M125" s="46" t="s">
        <v>163</v>
      </c>
      <c r="N125" t="s">
        <v>224</v>
      </c>
    </row>
    <row r="126" spans="1:14" x14ac:dyDescent="0.4">
      <c r="A126" t="str">
        <f t="shared" si="13"/>
        <v>Germany</v>
      </c>
      <c r="B126" s="46" t="e">
        <f t="shared" si="14"/>
        <v>#REF!</v>
      </c>
      <c r="C126" t="str">
        <f t="shared" si="15"/>
        <v>Net Ext. Debt Position, General Government, Short-term, Currency and deposits, USD</v>
      </c>
      <c r="D126" t="str">
        <f t="shared" si="16"/>
        <v>DT.DOD.DSCD.CD.GG.AR.NE.US</v>
      </c>
      <c r="E126" t="str">
        <f t="shared" si="17"/>
        <v>Millions (0)</v>
      </c>
      <c r="F126" t="e" cm="1">
        <f t="array" ref="F126">+_xlfn.XLOOKUP($L$1&amp;L126,#REF!&amp;#REF!,#REF!)</f>
        <v>#REF!</v>
      </c>
      <c r="K126" s="49" t="e">
        <f>+VLOOKUP($L$1,#REF!,2,FALSE)</f>
        <v>#REF!</v>
      </c>
      <c r="L126" t="s">
        <v>284</v>
      </c>
      <c r="M126" s="46" t="s">
        <v>164</v>
      </c>
      <c r="N126" t="s">
        <v>224</v>
      </c>
    </row>
    <row r="127" spans="1:14" x14ac:dyDescent="0.4">
      <c r="A127" t="str">
        <f t="shared" si="13"/>
        <v>Germany</v>
      </c>
      <c r="B127" s="46" t="e">
        <f t="shared" si="14"/>
        <v>#REF!</v>
      </c>
      <c r="C127" t="str">
        <f t="shared" si="15"/>
        <v>Net Ext. Debt Position, General Government, Short-term, Debt securities, USD</v>
      </c>
      <c r="D127" t="str">
        <f t="shared" si="16"/>
        <v>DT.DOD.DSTM.CD.GG.AR.NE.US</v>
      </c>
      <c r="E127" t="str">
        <f t="shared" si="17"/>
        <v>Millions (0)</v>
      </c>
      <c r="F127" t="e" cm="1">
        <f t="array" ref="F127">+_xlfn.XLOOKUP($L$1&amp;L127,#REF!&amp;#REF!,#REF!)</f>
        <v>#REF!</v>
      </c>
      <c r="K127" s="49" t="e">
        <f>+VLOOKUP($L$1,#REF!,2,FALSE)</f>
        <v>#REF!</v>
      </c>
      <c r="L127" t="s">
        <v>283</v>
      </c>
      <c r="M127" s="46" t="s">
        <v>165</v>
      </c>
      <c r="N127" t="s">
        <v>224</v>
      </c>
    </row>
    <row r="128" spans="1:14" x14ac:dyDescent="0.4">
      <c r="A128" t="str">
        <f t="shared" si="13"/>
        <v>Germany</v>
      </c>
      <c r="B128" s="46" t="e">
        <f t="shared" si="14"/>
        <v>#REF!</v>
      </c>
      <c r="C128" t="str">
        <f t="shared" si="15"/>
        <v>Net Ext. Debt Position, General Government, Short-term, Loans, USD</v>
      </c>
      <c r="D128" t="str">
        <f t="shared" si="16"/>
        <v>DT.DOD.DSTL.CD.GG.AR.NE.US</v>
      </c>
      <c r="E128" t="str">
        <f t="shared" si="17"/>
        <v>Millions (0)</v>
      </c>
      <c r="F128" t="e" cm="1">
        <f t="array" ref="F128">+_xlfn.XLOOKUP($L$1&amp;L128,#REF!&amp;#REF!,#REF!)</f>
        <v>#REF!</v>
      </c>
      <c r="K128" s="49" t="e">
        <f>+VLOOKUP($L$1,#REF!,2,FALSE)</f>
        <v>#REF!</v>
      </c>
      <c r="L128" t="s">
        <v>282</v>
      </c>
      <c r="M128" s="46" t="s">
        <v>166</v>
      </c>
      <c r="N128" t="s">
        <v>224</v>
      </c>
    </row>
    <row r="129" spans="1:14" x14ac:dyDescent="0.4">
      <c r="A129" t="str">
        <f t="shared" si="13"/>
        <v>Germany</v>
      </c>
      <c r="B129" s="46" t="e">
        <f t="shared" si="14"/>
        <v>#REF!</v>
      </c>
      <c r="C129" t="str">
        <f t="shared" si="15"/>
        <v>Net Ext. Debt Position, General Government, Short-term, Trade credit and advances, USD</v>
      </c>
      <c r="D129" t="str">
        <f t="shared" si="16"/>
        <v>DT.DOD.DSTT.CD.GG.AR.NE.US</v>
      </c>
      <c r="E129" t="str">
        <f t="shared" si="17"/>
        <v>Millions (0)</v>
      </c>
      <c r="F129" t="e" cm="1">
        <f t="array" ref="F129">+_xlfn.XLOOKUP($L$1&amp;L129,#REF!&amp;#REF!,#REF!)</f>
        <v>#REF!</v>
      </c>
      <c r="K129" s="49" t="e">
        <f>+VLOOKUP($L$1,#REF!,2,FALSE)</f>
        <v>#REF!</v>
      </c>
      <c r="L129" t="s">
        <v>281</v>
      </c>
      <c r="M129" s="46" t="s">
        <v>167</v>
      </c>
      <c r="N129" t="s">
        <v>224</v>
      </c>
    </row>
    <row r="130" spans="1:14" x14ac:dyDescent="0.4">
      <c r="A130" t="str">
        <f t="shared" si="13"/>
        <v>Germany</v>
      </c>
      <c r="B130" s="46" t="e">
        <f t="shared" ref="B130:B161" si="18">+K130</f>
        <v>#REF!</v>
      </c>
      <c r="C130" t="str">
        <f t="shared" ref="C130:C161" si="19">+L130</f>
        <v>Net Ext. Debt Position, General Government, Short-term, Unallocated gold accounts included in monetary gold, USD</v>
      </c>
      <c r="D130" t="str">
        <f t="shared" ref="D130:D161" si="20">+M130</f>
        <v>DT.DOD.DSUN.CD.GG.AR.NE.US</v>
      </c>
      <c r="E130" t="str">
        <f t="shared" ref="E130:E161" si="21">+N130</f>
        <v>Millions (0)</v>
      </c>
      <c r="F130" t="e" cm="1">
        <f t="array" ref="F130">+_xlfn.XLOOKUP($L$1&amp;L130,#REF!&amp;#REF!,#REF!)</f>
        <v>#REF!</v>
      </c>
      <c r="K130" s="49" t="e">
        <f>+VLOOKUP($L$1,#REF!,2,FALSE)</f>
        <v>#REF!</v>
      </c>
      <c r="L130" t="s">
        <v>280</v>
      </c>
      <c r="M130" s="46" t="s">
        <v>168</v>
      </c>
      <c r="N130" t="s">
        <v>224</v>
      </c>
    </row>
    <row r="131" spans="1:14" x14ac:dyDescent="0.4">
      <c r="A131" t="str">
        <f t="shared" si="13"/>
        <v>Germany</v>
      </c>
      <c r="B131" s="46" t="e">
        <f t="shared" si="18"/>
        <v>#REF!</v>
      </c>
      <c r="C131" t="str">
        <f t="shared" si="19"/>
        <v>Net Ext. Debt Position, General Government, Short-term, Other debt instruments, USD</v>
      </c>
      <c r="D131" t="str">
        <f t="shared" si="20"/>
        <v>DT.DOD.DSOO.CD.GG.AR.NE.US</v>
      </c>
      <c r="E131" t="str">
        <f t="shared" si="21"/>
        <v>Millions (0)</v>
      </c>
      <c r="F131" t="e" cm="1">
        <f t="array" ref="F131">+_xlfn.XLOOKUP($L$1&amp;L131,#REF!&amp;#REF!,#REF!)</f>
        <v>#REF!</v>
      </c>
      <c r="K131" s="49" t="e">
        <f>+VLOOKUP($L$1,#REF!,2,FALSE)</f>
        <v>#REF!</v>
      </c>
      <c r="L131" t="s">
        <v>278</v>
      </c>
      <c r="M131" s="46" t="s">
        <v>169</v>
      </c>
      <c r="N131" t="s">
        <v>224</v>
      </c>
    </row>
    <row r="132" spans="1:14" x14ac:dyDescent="0.4">
      <c r="A132" t="str">
        <f t="shared" ref="A132:A184" si="22">+A131</f>
        <v>Germany</v>
      </c>
      <c r="B132" s="46" t="e">
        <f t="shared" si="18"/>
        <v>#REF!</v>
      </c>
      <c r="C132" t="str">
        <f t="shared" si="19"/>
        <v>Net Ext. Debt Position, General Government, Long-term, All instruments, USD</v>
      </c>
      <c r="D132" t="str">
        <f t="shared" si="20"/>
        <v>DT.DOD.DLXF.CD.GG.AR.NE.US</v>
      </c>
      <c r="E132" t="str">
        <f t="shared" si="21"/>
        <v>Millions (0)</v>
      </c>
      <c r="F132" t="e" cm="1">
        <f t="array" ref="F132">+_xlfn.XLOOKUP($L$1&amp;L132,#REF!&amp;#REF!,#REF!)</f>
        <v>#REF!</v>
      </c>
      <c r="K132" s="49" t="e">
        <f>+VLOOKUP($L$1,#REF!,2,FALSE)</f>
        <v>#REF!</v>
      </c>
      <c r="L132" t="s">
        <v>277</v>
      </c>
      <c r="M132" s="46" t="s">
        <v>170</v>
      </c>
      <c r="N132" t="s">
        <v>224</v>
      </c>
    </row>
    <row r="133" spans="1:14" x14ac:dyDescent="0.4">
      <c r="A133" t="str">
        <f t="shared" si="22"/>
        <v>Germany</v>
      </c>
      <c r="B133" s="46" t="e">
        <f t="shared" si="18"/>
        <v>#REF!</v>
      </c>
      <c r="C133" t="str">
        <f t="shared" si="19"/>
        <v>Net Ext. Debt Position, General Government, Long-term, Special drawing rights (SDRs), USD</v>
      </c>
      <c r="D133" t="str">
        <f t="shared" si="20"/>
        <v>DT.DOD.DLTS.CD.GG.NE.US</v>
      </c>
      <c r="E133" t="str">
        <f t="shared" si="21"/>
        <v>Millions (0)</v>
      </c>
      <c r="F133" t="e" cm="1">
        <f t="array" ref="F133">+_xlfn.XLOOKUP($L$1&amp;L133,#REF!&amp;#REF!,#REF!)</f>
        <v>#REF!</v>
      </c>
      <c r="K133" s="49" t="e">
        <f>+VLOOKUP($L$1,#REF!,2,FALSE)</f>
        <v>#REF!</v>
      </c>
      <c r="L133" t="s">
        <v>276</v>
      </c>
      <c r="M133" s="46" t="s">
        <v>171</v>
      </c>
      <c r="N133" t="s">
        <v>224</v>
      </c>
    </row>
    <row r="134" spans="1:14" x14ac:dyDescent="0.4">
      <c r="A134" t="str">
        <f t="shared" si="22"/>
        <v>Germany</v>
      </c>
      <c r="B134" s="46" t="e">
        <f t="shared" si="18"/>
        <v>#REF!</v>
      </c>
      <c r="C134" t="str">
        <f t="shared" si="19"/>
        <v>Net Ext. Debt Position, General Government, Long-term, Currency and deposits, USD</v>
      </c>
      <c r="D134" t="str">
        <f t="shared" si="20"/>
        <v>DT.DOD.DLCD.CD.GG.AR.NE.US</v>
      </c>
      <c r="E134" t="str">
        <f t="shared" si="21"/>
        <v>Millions (0)</v>
      </c>
      <c r="F134" t="e" cm="1">
        <f t="array" ref="F134">+_xlfn.XLOOKUP($L$1&amp;L134,#REF!&amp;#REF!,#REF!)</f>
        <v>#REF!</v>
      </c>
      <c r="K134" s="49" t="e">
        <f>+VLOOKUP($L$1,#REF!,2,FALSE)</f>
        <v>#REF!</v>
      </c>
      <c r="L134" t="s">
        <v>275</v>
      </c>
      <c r="M134" s="46" t="s">
        <v>172</v>
      </c>
      <c r="N134" t="s">
        <v>224</v>
      </c>
    </row>
    <row r="135" spans="1:14" x14ac:dyDescent="0.4">
      <c r="A135" t="str">
        <f t="shared" si="22"/>
        <v>Germany</v>
      </c>
      <c r="B135" s="46" t="e">
        <f t="shared" si="18"/>
        <v>#REF!</v>
      </c>
      <c r="C135" t="str">
        <f t="shared" si="19"/>
        <v>Net Ext. Debt Position, General Government, Long-term, Debt securities, USD</v>
      </c>
      <c r="D135" t="str">
        <f t="shared" si="20"/>
        <v>DT.DOD.DLBN.CD.GG.AR.NE.US</v>
      </c>
      <c r="E135" t="str">
        <f t="shared" si="21"/>
        <v>Millions (0)</v>
      </c>
      <c r="F135" t="e" cm="1">
        <f t="array" ref="F135">+_xlfn.XLOOKUP($L$1&amp;L135,#REF!&amp;#REF!,#REF!)</f>
        <v>#REF!</v>
      </c>
      <c r="K135" s="49" t="e">
        <f>+VLOOKUP($L$1,#REF!,2,FALSE)</f>
        <v>#REF!</v>
      </c>
      <c r="L135" t="s">
        <v>274</v>
      </c>
      <c r="M135" s="46" t="s">
        <v>173</v>
      </c>
      <c r="N135" t="s">
        <v>224</v>
      </c>
    </row>
    <row r="136" spans="1:14" x14ac:dyDescent="0.4">
      <c r="A136" t="str">
        <f t="shared" si="22"/>
        <v>Germany</v>
      </c>
      <c r="B136" s="46" t="e">
        <f t="shared" si="18"/>
        <v>#REF!</v>
      </c>
      <c r="C136" t="str">
        <f t="shared" si="19"/>
        <v>Net Ext. Debt Position, General Government, Long-term, Loans, USD</v>
      </c>
      <c r="D136" t="str">
        <f t="shared" si="20"/>
        <v>DT.DOD.DLTL.CD.GG.AR.NE.US</v>
      </c>
      <c r="E136" t="str">
        <f t="shared" si="21"/>
        <v>Millions (0)</v>
      </c>
      <c r="F136" t="e" cm="1">
        <f t="array" ref="F136">+_xlfn.XLOOKUP($L$1&amp;L136,#REF!&amp;#REF!,#REF!)</f>
        <v>#REF!</v>
      </c>
      <c r="K136" s="49" t="e">
        <f>+VLOOKUP($L$1,#REF!,2,FALSE)</f>
        <v>#REF!</v>
      </c>
      <c r="L136" t="s">
        <v>273</v>
      </c>
      <c r="M136" s="46" t="s">
        <v>174</v>
      </c>
      <c r="N136" t="s">
        <v>224</v>
      </c>
    </row>
    <row r="137" spans="1:14" x14ac:dyDescent="0.4">
      <c r="A137" t="str">
        <f t="shared" si="22"/>
        <v>Germany</v>
      </c>
      <c r="B137" s="46" t="e">
        <f t="shared" si="18"/>
        <v>#REF!</v>
      </c>
      <c r="C137" t="str">
        <f t="shared" si="19"/>
        <v>Net Ext. Debt Position, General Government, Long-term, Trade credit and advances, USD</v>
      </c>
      <c r="D137" t="str">
        <f t="shared" si="20"/>
        <v>DT.DOD.DLTT.CD.GG.AR.NE.US</v>
      </c>
      <c r="E137" t="str">
        <f t="shared" si="21"/>
        <v>Millions (0)</v>
      </c>
      <c r="F137" t="e" cm="1">
        <f t="array" ref="F137">+_xlfn.XLOOKUP($L$1&amp;L137,#REF!&amp;#REF!,#REF!)</f>
        <v>#REF!</v>
      </c>
      <c r="K137" s="49" t="e">
        <f>+VLOOKUP($L$1,#REF!,2,FALSE)</f>
        <v>#REF!</v>
      </c>
      <c r="L137" t="s">
        <v>272</v>
      </c>
      <c r="M137" s="46" t="s">
        <v>175</v>
      </c>
      <c r="N137" t="s">
        <v>224</v>
      </c>
    </row>
    <row r="138" spans="1:14" x14ac:dyDescent="0.4">
      <c r="A138" t="str">
        <f t="shared" si="22"/>
        <v>Germany</v>
      </c>
      <c r="B138" s="46" t="e">
        <f t="shared" si="18"/>
        <v>#REF!</v>
      </c>
      <c r="C138" t="str">
        <f t="shared" si="19"/>
        <v>Net Ext. Debt Position, General Government, Long-term, Other debt instruments, USD</v>
      </c>
      <c r="D138" t="str">
        <f t="shared" si="20"/>
        <v>DT.DOD.DLTO.CD.GG.AR.NE.US</v>
      </c>
      <c r="E138" t="str">
        <f t="shared" si="21"/>
        <v>Millions (0)</v>
      </c>
      <c r="F138" t="e" cm="1">
        <f t="array" ref="F138">+_xlfn.XLOOKUP($L$1&amp;L138,#REF!&amp;#REF!,#REF!)</f>
        <v>#REF!</v>
      </c>
      <c r="K138" s="49" t="e">
        <f>+VLOOKUP($L$1,#REF!,2,FALSE)</f>
        <v>#REF!</v>
      </c>
      <c r="L138" t="s">
        <v>271</v>
      </c>
      <c r="M138" s="46" t="s">
        <v>176</v>
      </c>
      <c r="N138" t="s">
        <v>224</v>
      </c>
    </row>
    <row r="139" spans="1:14" x14ac:dyDescent="0.4">
      <c r="A139" t="str">
        <f t="shared" si="22"/>
        <v>Germany</v>
      </c>
      <c r="B139" s="46" t="e">
        <f t="shared" si="18"/>
        <v>#REF!</v>
      </c>
      <c r="C139" t="str">
        <f t="shared" si="19"/>
        <v>Net Ext. Debt Position, Central Bank, All maturities, All instruments, USD</v>
      </c>
      <c r="D139" t="str">
        <f t="shared" si="20"/>
        <v>DT.DOD.DECT.CD.MA.AR.NE.US</v>
      </c>
      <c r="E139" t="str">
        <f t="shared" si="21"/>
        <v>Millions (0)</v>
      </c>
      <c r="F139" t="e" cm="1">
        <f t="array" ref="F139">+_xlfn.XLOOKUP($L$1&amp;L139,#REF!&amp;#REF!,#REF!)</f>
        <v>#REF!</v>
      </c>
      <c r="K139" s="49" t="e">
        <f>+VLOOKUP($L$1,#REF!,2,FALSE)</f>
        <v>#REF!</v>
      </c>
      <c r="L139" t="s">
        <v>270</v>
      </c>
      <c r="M139" s="46" t="s">
        <v>177</v>
      </c>
      <c r="N139" t="s">
        <v>224</v>
      </c>
    </row>
    <row r="140" spans="1:14" x14ac:dyDescent="0.4">
      <c r="A140" t="str">
        <f t="shared" si="22"/>
        <v>Germany</v>
      </c>
      <c r="B140" s="46" t="e">
        <f t="shared" si="18"/>
        <v>#REF!</v>
      </c>
      <c r="C140" t="str">
        <f t="shared" si="19"/>
        <v>Net Ext. Debt Position, Central Bank, Short-term, All instruments, USD</v>
      </c>
      <c r="D140" t="str">
        <f t="shared" si="20"/>
        <v>DT.DOD.DSTC.CD.MA.AR.NE.US</v>
      </c>
      <c r="E140" t="str">
        <f t="shared" si="21"/>
        <v>Millions (0)</v>
      </c>
      <c r="F140" t="e" cm="1">
        <f t="array" ref="F140">+_xlfn.XLOOKUP($L$1&amp;L140,#REF!&amp;#REF!,#REF!)</f>
        <v>#REF!</v>
      </c>
      <c r="K140" s="49" t="e">
        <f>+VLOOKUP($L$1,#REF!,2,FALSE)</f>
        <v>#REF!</v>
      </c>
      <c r="L140" t="s">
        <v>269</v>
      </c>
      <c r="M140" s="46" t="s">
        <v>178</v>
      </c>
      <c r="N140" t="s">
        <v>224</v>
      </c>
    </row>
    <row r="141" spans="1:14" x14ac:dyDescent="0.4">
      <c r="A141" t="str">
        <f t="shared" si="22"/>
        <v>Germany</v>
      </c>
      <c r="B141" s="46" t="e">
        <f t="shared" si="18"/>
        <v>#REF!</v>
      </c>
      <c r="C141" t="str">
        <f t="shared" si="19"/>
        <v>Net Ext. Debt Position, Central Bank, Short-term, Currency and deposits, USD</v>
      </c>
      <c r="D141" t="str">
        <f t="shared" si="20"/>
        <v>DT.DOD.DSCD.CD.MA.AR.NE.US</v>
      </c>
      <c r="E141" t="str">
        <f t="shared" si="21"/>
        <v>Millions (0)</v>
      </c>
      <c r="F141" t="e" cm="1">
        <f t="array" ref="F141">+_xlfn.XLOOKUP($L$1&amp;L141,#REF!&amp;#REF!,#REF!)</f>
        <v>#REF!</v>
      </c>
      <c r="K141" s="49" t="e">
        <f>+VLOOKUP($L$1,#REF!,2,FALSE)</f>
        <v>#REF!</v>
      </c>
      <c r="L141" t="s">
        <v>268</v>
      </c>
      <c r="M141" s="46" t="s">
        <v>179</v>
      </c>
      <c r="N141" t="s">
        <v>224</v>
      </c>
    </row>
    <row r="142" spans="1:14" x14ac:dyDescent="0.4">
      <c r="A142" t="str">
        <f t="shared" si="22"/>
        <v>Germany</v>
      </c>
      <c r="B142" s="46" t="e">
        <f t="shared" si="18"/>
        <v>#REF!</v>
      </c>
      <c r="C142" t="str">
        <f t="shared" si="19"/>
        <v>Net Ext. Debt Position, Central Bank, Short-term, Debt securities, USD</v>
      </c>
      <c r="D142" t="str">
        <f t="shared" si="20"/>
        <v>DT.DOD.DSTM.CD.MA.AR.NE.US</v>
      </c>
      <c r="E142" t="str">
        <f t="shared" si="21"/>
        <v>Millions (0)</v>
      </c>
      <c r="F142" t="e" cm="1">
        <f t="array" ref="F142">+_xlfn.XLOOKUP($L$1&amp;L142,#REF!&amp;#REF!,#REF!)</f>
        <v>#REF!</v>
      </c>
      <c r="K142" s="49" t="e">
        <f>+VLOOKUP($L$1,#REF!,2,FALSE)</f>
        <v>#REF!</v>
      </c>
      <c r="L142" t="s">
        <v>267</v>
      </c>
      <c r="M142" s="46" t="s">
        <v>180</v>
      </c>
      <c r="N142" t="s">
        <v>224</v>
      </c>
    </row>
    <row r="143" spans="1:14" x14ac:dyDescent="0.4">
      <c r="A143" t="str">
        <f t="shared" si="22"/>
        <v>Germany</v>
      </c>
      <c r="B143" s="46" t="e">
        <f t="shared" si="18"/>
        <v>#REF!</v>
      </c>
      <c r="C143" t="str">
        <f t="shared" si="19"/>
        <v>Net Ext. Debt Position, Central Bank, Short-term, Loans, USD</v>
      </c>
      <c r="D143" t="str">
        <f t="shared" si="20"/>
        <v>DT.DOD.DSTL.CD.MA.AR.NE.US</v>
      </c>
      <c r="E143" t="str">
        <f t="shared" si="21"/>
        <v>Millions (0)</v>
      </c>
      <c r="F143" t="e" cm="1">
        <f t="array" ref="F143">+_xlfn.XLOOKUP($L$1&amp;L143,#REF!&amp;#REF!,#REF!)</f>
        <v>#REF!</v>
      </c>
      <c r="K143" s="49" t="e">
        <f>+VLOOKUP($L$1,#REF!,2,FALSE)</f>
        <v>#REF!</v>
      </c>
      <c r="L143" t="s">
        <v>266</v>
      </c>
      <c r="M143" s="46" t="s">
        <v>181</v>
      </c>
      <c r="N143" t="s">
        <v>224</v>
      </c>
    </row>
    <row r="144" spans="1:14" x14ac:dyDescent="0.4">
      <c r="A144" t="str">
        <f t="shared" si="22"/>
        <v>Germany</v>
      </c>
      <c r="B144" s="46" t="e">
        <f t="shared" si="18"/>
        <v>#REF!</v>
      </c>
      <c r="C144" t="str">
        <f t="shared" si="19"/>
        <v>Net Ext. Debt Position, Central Bank, Short-term, Trade credit and advances, USD</v>
      </c>
      <c r="D144" t="str">
        <f t="shared" si="20"/>
        <v>DT.DOD.DSTT.CD.MA.AR.NE.US</v>
      </c>
      <c r="E144" t="str">
        <f t="shared" si="21"/>
        <v>Millions (0)</v>
      </c>
      <c r="F144" t="e" cm="1">
        <f t="array" ref="F144">+_xlfn.XLOOKUP($L$1&amp;L144,#REF!&amp;#REF!,#REF!)</f>
        <v>#REF!</v>
      </c>
      <c r="K144" s="49" t="e">
        <f>+VLOOKUP($L$1,#REF!,2,FALSE)</f>
        <v>#REF!</v>
      </c>
      <c r="L144" t="s">
        <v>265</v>
      </c>
      <c r="M144" s="46" t="s">
        <v>182</v>
      </c>
      <c r="N144" t="s">
        <v>224</v>
      </c>
    </row>
    <row r="145" spans="1:14" x14ac:dyDescent="0.4">
      <c r="A145" t="str">
        <f t="shared" si="22"/>
        <v>Germany</v>
      </c>
      <c r="B145" s="46" t="e">
        <f t="shared" si="18"/>
        <v>#REF!</v>
      </c>
      <c r="C145" t="str">
        <f t="shared" si="19"/>
        <v>Net Ext. Debt Position, Central Bank, Short-term, Unallocated gold accounts included in monetary gold, USD</v>
      </c>
      <c r="D145" t="str">
        <f t="shared" si="20"/>
        <v>DT.DOD.DSUN.CD.MA.AR.NE.US</v>
      </c>
      <c r="E145" t="str">
        <f t="shared" si="21"/>
        <v>Millions (0)</v>
      </c>
      <c r="F145" t="e" cm="1">
        <f t="array" ref="F145">+_xlfn.XLOOKUP($L$1&amp;L145,#REF!&amp;#REF!,#REF!)</f>
        <v>#REF!</v>
      </c>
      <c r="K145" s="49" t="e">
        <f>+VLOOKUP($L$1,#REF!,2,FALSE)</f>
        <v>#REF!</v>
      </c>
      <c r="L145" t="s">
        <v>264</v>
      </c>
      <c r="M145" s="46" t="s">
        <v>183</v>
      </c>
      <c r="N145" t="s">
        <v>224</v>
      </c>
    </row>
    <row r="146" spans="1:14" x14ac:dyDescent="0.4">
      <c r="A146" t="str">
        <f t="shared" si="22"/>
        <v>Germany</v>
      </c>
      <c r="B146" s="46" t="e">
        <f t="shared" si="18"/>
        <v>#REF!</v>
      </c>
      <c r="C146" t="str">
        <f t="shared" si="19"/>
        <v>Net Ext. Debt Position, Central Bank, Short-term, Other debt instruments, USD</v>
      </c>
      <c r="D146" t="str">
        <f t="shared" si="20"/>
        <v>DT.DOD.DSOO.CD.MA.AR.NE.US</v>
      </c>
      <c r="E146" t="str">
        <f t="shared" si="21"/>
        <v>Millions (0)</v>
      </c>
      <c r="F146" t="e" cm="1">
        <f t="array" ref="F146">+_xlfn.XLOOKUP($L$1&amp;L146,#REF!&amp;#REF!,#REF!)</f>
        <v>#REF!</v>
      </c>
      <c r="K146" s="49" t="e">
        <f>+VLOOKUP($L$1,#REF!,2,FALSE)</f>
        <v>#REF!</v>
      </c>
      <c r="L146" t="s">
        <v>263</v>
      </c>
      <c r="M146" s="46" t="s">
        <v>184</v>
      </c>
      <c r="N146" t="s">
        <v>224</v>
      </c>
    </row>
    <row r="147" spans="1:14" x14ac:dyDescent="0.4">
      <c r="A147" t="str">
        <f t="shared" si="22"/>
        <v>Germany</v>
      </c>
      <c r="B147" s="46" t="e">
        <f t="shared" si="18"/>
        <v>#REF!</v>
      </c>
      <c r="C147" t="str">
        <f t="shared" si="19"/>
        <v>Net Ext. Debt Position, Central Bank, Long-term, All instruments, USD</v>
      </c>
      <c r="D147" t="str">
        <f t="shared" si="20"/>
        <v>DT.DOD.DLXF.CD.MA.AR.NE.US</v>
      </c>
      <c r="E147" t="str">
        <f t="shared" si="21"/>
        <v>Millions (0)</v>
      </c>
      <c r="F147" t="e" cm="1">
        <f t="array" ref="F147">+_xlfn.XLOOKUP($L$1&amp;L147,#REF!&amp;#REF!,#REF!)</f>
        <v>#REF!</v>
      </c>
      <c r="K147" s="49" t="e">
        <f>+VLOOKUP($L$1,#REF!,2,FALSE)</f>
        <v>#REF!</v>
      </c>
      <c r="L147" t="s">
        <v>262</v>
      </c>
      <c r="M147" s="46" t="s">
        <v>185</v>
      </c>
      <c r="N147" t="s">
        <v>224</v>
      </c>
    </row>
    <row r="148" spans="1:14" x14ac:dyDescent="0.4">
      <c r="A148" t="str">
        <f t="shared" si="22"/>
        <v>Germany</v>
      </c>
      <c r="B148" s="46" t="e">
        <f t="shared" si="18"/>
        <v>#REF!</v>
      </c>
      <c r="C148" t="str">
        <f t="shared" si="19"/>
        <v>Net Ext. Debt Position, Central Bank, Long-term, Special drawing rights (SDRs), USD</v>
      </c>
      <c r="D148" t="str">
        <f t="shared" si="20"/>
        <v>DT.DOD.DLTS.CD.MA.AR.NE.US</v>
      </c>
      <c r="E148" t="str">
        <f t="shared" si="21"/>
        <v>Millions (0)</v>
      </c>
      <c r="F148" t="e" cm="1">
        <f t="array" ref="F148">+_xlfn.XLOOKUP($L$1&amp;L148,#REF!&amp;#REF!,#REF!)</f>
        <v>#REF!</v>
      </c>
      <c r="K148" s="49" t="e">
        <f>+VLOOKUP($L$1,#REF!,2,FALSE)</f>
        <v>#REF!</v>
      </c>
      <c r="L148" t="s">
        <v>261</v>
      </c>
      <c r="M148" s="46" t="s">
        <v>186</v>
      </c>
      <c r="N148" t="s">
        <v>224</v>
      </c>
    </row>
    <row r="149" spans="1:14" x14ac:dyDescent="0.4">
      <c r="A149" t="str">
        <f t="shared" si="22"/>
        <v>Germany</v>
      </c>
      <c r="B149" s="46" t="e">
        <f t="shared" si="18"/>
        <v>#REF!</v>
      </c>
      <c r="C149" t="str">
        <f t="shared" si="19"/>
        <v>Net Ext. Debt Position, Central Bank, Long-term, Currency and deposits, USD</v>
      </c>
      <c r="D149" t="str">
        <f t="shared" si="20"/>
        <v>DT.DOD.DLCD.CD.MA.AR.NE.US</v>
      </c>
      <c r="E149" t="str">
        <f t="shared" si="21"/>
        <v>Millions (0)</v>
      </c>
      <c r="F149" t="e" cm="1">
        <f t="array" ref="F149">+_xlfn.XLOOKUP($L$1&amp;L149,#REF!&amp;#REF!,#REF!)</f>
        <v>#REF!</v>
      </c>
      <c r="K149" s="49" t="e">
        <f>+VLOOKUP($L$1,#REF!,2,FALSE)</f>
        <v>#REF!</v>
      </c>
      <c r="L149" t="s">
        <v>260</v>
      </c>
      <c r="M149" s="46" t="s">
        <v>187</v>
      </c>
      <c r="N149" t="s">
        <v>224</v>
      </c>
    </row>
    <row r="150" spans="1:14" x14ac:dyDescent="0.4">
      <c r="A150" t="str">
        <f t="shared" si="22"/>
        <v>Germany</v>
      </c>
      <c r="B150" s="46" t="e">
        <f t="shared" si="18"/>
        <v>#REF!</v>
      </c>
      <c r="C150" t="str">
        <f t="shared" si="19"/>
        <v>Net Ext. Debt Position, Central Bank, Long-term, Debt securities, USD</v>
      </c>
      <c r="D150" t="str">
        <f t="shared" si="20"/>
        <v>DT.DOD.DLBN.CD.MA.AR.NE.US</v>
      </c>
      <c r="E150" t="str">
        <f t="shared" si="21"/>
        <v>Millions (0)</v>
      </c>
      <c r="F150" t="e" cm="1">
        <f t="array" ref="F150">+_xlfn.XLOOKUP($L$1&amp;L150,#REF!&amp;#REF!,#REF!)</f>
        <v>#REF!</v>
      </c>
      <c r="K150" s="49" t="e">
        <f>+VLOOKUP($L$1,#REF!,2,FALSE)</f>
        <v>#REF!</v>
      </c>
      <c r="L150" t="s">
        <v>259</v>
      </c>
      <c r="M150" s="46" t="s">
        <v>188</v>
      </c>
      <c r="N150" t="s">
        <v>224</v>
      </c>
    </row>
    <row r="151" spans="1:14" x14ac:dyDescent="0.4">
      <c r="A151" t="str">
        <f t="shared" si="22"/>
        <v>Germany</v>
      </c>
      <c r="B151" s="46" t="e">
        <f t="shared" si="18"/>
        <v>#REF!</v>
      </c>
      <c r="C151" t="str">
        <f t="shared" si="19"/>
        <v>Net Ext. Debt Position, Central Bank, Long-term, Loans, USD</v>
      </c>
      <c r="D151" t="str">
        <f t="shared" si="20"/>
        <v>DT.DOD.DLTL.CD.MA.AR.NE.US</v>
      </c>
      <c r="E151" t="str">
        <f t="shared" si="21"/>
        <v>Millions (0)</v>
      </c>
      <c r="F151" t="e" cm="1">
        <f t="array" ref="F151">+_xlfn.XLOOKUP($L$1&amp;L151,#REF!&amp;#REF!,#REF!)</f>
        <v>#REF!</v>
      </c>
      <c r="K151" s="49" t="e">
        <f>+VLOOKUP($L$1,#REF!,2,FALSE)</f>
        <v>#REF!</v>
      </c>
      <c r="L151" t="s">
        <v>258</v>
      </c>
      <c r="M151" s="46" t="s">
        <v>189</v>
      </c>
      <c r="N151" t="s">
        <v>224</v>
      </c>
    </row>
    <row r="152" spans="1:14" x14ac:dyDescent="0.4">
      <c r="A152" t="str">
        <f t="shared" si="22"/>
        <v>Germany</v>
      </c>
      <c r="B152" s="46" t="e">
        <f t="shared" si="18"/>
        <v>#REF!</v>
      </c>
      <c r="C152" t="str">
        <f t="shared" si="19"/>
        <v>Net Ext. Debt Position, Central Bank, Long-term, Trade credit and advances , USD</v>
      </c>
      <c r="D152" t="str">
        <f t="shared" si="20"/>
        <v>DT.DOD.DLTT.CD.MA.AR.NE.US</v>
      </c>
      <c r="E152" t="str">
        <f t="shared" si="21"/>
        <v>Millions (0)</v>
      </c>
      <c r="F152" t="e" cm="1">
        <f t="array" ref="F152">+_xlfn.XLOOKUP($L$1&amp;L152,#REF!&amp;#REF!,#REF!)</f>
        <v>#REF!</v>
      </c>
      <c r="K152" s="49" t="e">
        <f>+VLOOKUP($L$1,#REF!,2,FALSE)</f>
        <v>#REF!</v>
      </c>
      <c r="L152" t="s">
        <v>257</v>
      </c>
      <c r="M152" s="46" t="s">
        <v>190</v>
      </c>
      <c r="N152" t="s">
        <v>224</v>
      </c>
    </row>
    <row r="153" spans="1:14" x14ac:dyDescent="0.4">
      <c r="A153" t="str">
        <f t="shared" si="22"/>
        <v>Germany</v>
      </c>
      <c r="B153" s="46" t="e">
        <f t="shared" si="18"/>
        <v>#REF!</v>
      </c>
      <c r="C153" t="str">
        <f t="shared" si="19"/>
        <v>Net Ext. Debt Position, Central Bank, Long-term, Other debt instruments, USD</v>
      </c>
      <c r="D153" t="str">
        <f t="shared" si="20"/>
        <v>DT.DOD.DLTO.CD.MA.AR.NE.US</v>
      </c>
      <c r="E153" t="str">
        <f t="shared" si="21"/>
        <v>Millions (0)</v>
      </c>
      <c r="F153" t="e" cm="1">
        <f t="array" ref="F153">+_xlfn.XLOOKUP($L$1&amp;L153,#REF!&amp;#REF!,#REF!)</f>
        <v>#REF!</v>
      </c>
      <c r="K153" s="49" t="e">
        <f>+VLOOKUP($L$1,#REF!,2,FALSE)</f>
        <v>#REF!</v>
      </c>
      <c r="L153" t="s">
        <v>256</v>
      </c>
      <c r="M153" s="46" t="s">
        <v>191</v>
      </c>
      <c r="N153" t="s">
        <v>224</v>
      </c>
    </row>
    <row r="154" spans="1:14" x14ac:dyDescent="0.4">
      <c r="A154" t="str">
        <f t="shared" si="22"/>
        <v>Germany</v>
      </c>
      <c r="B154" s="46" t="e">
        <f t="shared" si="18"/>
        <v>#REF!</v>
      </c>
      <c r="C154" t="str">
        <f t="shared" si="19"/>
        <v>Net Ext. Debt Position, Deposit-Taking Corp., exc. CB, All maturities, All instruments, USD</v>
      </c>
      <c r="D154" t="str">
        <f t="shared" si="20"/>
        <v>DT.DOD.DECT.CD.CB.AR.NE.US</v>
      </c>
      <c r="E154" t="str">
        <f t="shared" si="21"/>
        <v>Millions (0)</v>
      </c>
      <c r="F154" t="e" cm="1">
        <f t="array" ref="F154">+_xlfn.XLOOKUP($L$1&amp;L154,#REF!&amp;#REF!,#REF!)</f>
        <v>#REF!</v>
      </c>
      <c r="K154" s="49" t="e">
        <f>+VLOOKUP($L$1,#REF!,2,FALSE)</f>
        <v>#REF!</v>
      </c>
      <c r="L154" t="s">
        <v>255</v>
      </c>
      <c r="M154" s="46" t="s">
        <v>192</v>
      </c>
      <c r="N154" t="s">
        <v>224</v>
      </c>
    </row>
    <row r="155" spans="1:14" x14ac:dyDescent="0.4">
      <c r="A155" t="str">
        <f t="shared" si="22"/>
        <v>Germany</v>
      </c>
      <c r="B155" s="46" t="e">
        <f t="shared" si="18"/>
        <v>#REF!</v>
      </c>
      <c r="C155" t="str">
        <f t="shared" si="19"/>
        <v>Net Ext. Debt Position, Deposit-Taking Corp., exc. CB, Short-term, All instruments, USD</v>
      </c>
      <c r="D155" t="str">
        <f t="shared" si="20"/>
        <v>DT.DOD.DSTC.CD.CB.AR.NE.US</v>
      </c>
      <c r="E155" t="str">
        <f t="shared" si="21"/>
        <v>Millions (0)</v>
      </c>
      <c r="F155" t="e" cm="1">
        <f t="array" ref="F155">+_xlfn.XLOOKUP($L$1&amp;L155,#REF!&amp;#REF!,#REF!)</f>
        <v>#REF!</v>
      </c>
      <c r="K155" s="49" t="e">
        <f>+VLOOKUP($L$1,#REF!,2,FALSE)</f>
        <v>#REF!</v>
      </c>
      <c r="L155" t="s">
        <v>254</v>
      </c>
      <c r="M155" s="46" t="s">
        <v>193</v>
      </c>
      <c r="N155" t="s">
        <v>224</v>
      </c>
    </row>
    <row r="156" spans="1:14" x14ac:dyDescent="0.4">
      <c r="A156" t="str">
        <f t="shared" si="22"/>
        <v>Germany</v>
      </c>
      <c r="B156" s="46" t="e">
        <f t="shared" si="18"/>
        <v>#REF!</v>
      </c>
      <c r="C156" t="str">
        <f t="shared" si="19"/>
        <v>Net Ext. Debt Position, Deposit-Taking Corp., exc. CB, Short-term, Currency and deposits, USD</v>
      </c>
      <c r="D156" t="str">
        <f t="shared" si="20"/>
        <v>DT.DOD.DSCD.CD.CB.AR.NE.US</v>
      </c>
      <c r="E156" t="str">
        <f t="shared" si="21"/>
        <v>Millions (0)</v>
      </c>
      <c r="F156" t="e" cm="1">
        <f t="array" ref="F156">+_xlfn.XLOOKUP($L$1&amp;L156,#REF!&amp;#REF!,#REF!)</f>
        <v>#REF!</v>
      </c>
      <c r="K156" s="49" t="e">
        <f>+VLOOKUP($L$1,#REF!,2,FALSE)</f>
        <v>#REF!</v>
      </c>
      <c r="L156" t="s">
        <v>253</v>
      </c>
      <c r="M156" s="46" t="s">
        <v>194</v>
      </c>
      <c r="N156" t="s">
        <v>224</v>
      </c>
    </row>
    <row r="157" spans="1:14" x14ac:dyDescent="0.4">
      <c r="A157" t="str">
        <f t="shared" si="22"/>
        <v>Germany</v>
      </c>
      <c r="B157" s="46" t="e">
        <f t="shared" si="18"/>
        <v>#REF!</v>
      </c>
      <c r="C157" t="str">
        <f t="shared" si="19"/>
        <v>Net Ext. Debt Position, Deposit-Taking Corp., exc. CB, Short-term, Debt securities, USD</v>
      </c>
      <c r="D157" t="str">
        <f t="shared" si="20"/>
        <v>DT.DOD.DSTM.CD.CB.AR.NE.US</v>
      </c>
      <c r="E157" t="str">
        <f t="shared" si="21"/>
        <v>Millions (0)</v>
      </c>
      <c r="F157" t="e" cm="1">
        <f t="array" ref="F157">+_xlfn.XLOOKUP($L$1&amp;L157,#REF!&amp;#REF!,#REF!)</f>
        <v>#REF!</v>
      </c>
      <c r="K157" s="49" t="e">
        <f>+VLOOKUP($L$1,#REF!,2,FALSE)</f>
        <v>#REF!</v>
      </c>
      <c r="L157" t="s">
        <v>252</v>
      </c>
      <c r="M157" s="46" t="s">
        <v>195</v>
      </c>
      <c r="N157" t="s">
        <v>224</v>
      </c>
    </row>
    <row r="158" spans="1:14" x14ac:dyDescent="0.4">
      <c r="A158" t="str">
        <f t="shared" si="22"/>
        <v>Germany</v>
      </c>
      <c r="B158" s="46" t="e">
        <f t="shared" si="18"/>
        <v>#REF!</v>
      </c>
      <c r="C158" t="str">
        <f t="shared" si="19"/>
        <v>Net Ext. Debt Position, Deposit-Taking Corp., exc. CB, Short-term, Loans, USD</v>
      </c>
      <c r="D158" t="str">
        <f t="shared" si="20"/>
        <v>DT.DOD.DSTL.CD.CB.AR.NE.US</v>
      </c>
      <c r="E158" t="str">
        <f t="shared" si="21"/>
        <v>Millions (0)</v>
      </c>
      <c r="F158" t="e" cm="1">
        <f t="array" ref="F158">+_xlfn.XLOOKUP($L$1&amp;L158,#REF!&amp;#REF!,#REF!)</f>
        <v>#REF!</v>
      </c>
      <c r="K158" s="49" t="e">
        <f>+VLOOKUP($L$1,#REF!,2,FALSE)</f>
        <v>#REF!</v>
      </c>
      <c r="L158" t="s">
        <v>251</v>
      </c>
      <c r="M158" s="46" t="s">
        <v>196</v>
      </c>
      <c r="N158" t="s">
        <v>224</v>
      </c>
    </row>
    <row r="159" spans="1:14" x14ac:dyDescent="0.4">
      <c r="A159" t="str">
        <f t="shared" si="22"/>
        <v>Germany</v>
      </c>
      <c r="B159" s="46" t="e">
        <f t="shared" si="18"/>
        <v>#REF!</v>
      </c>
      <c r="C159" t="str">
        <f t="shared" si="19"/>
        <v>Net Ext. Debt Position, Deposit-Taking Corp., exc. CB, Short-term, Trade credit and advances, USD</v>
      </c>
      <c r="D159" t="str">
        <f t="shared" si="20"/>
        <v>DT.DOD.DSTT.CD.CB.AR.NE.US</v>
      </c>
      <c r="E159" t="str">
        <f t="shared" si="21"/>
        <v>Millions (0)</v>
      </c>
      <c r="F159" t="e" cm="1">
        <f t="array" ref="F159">+_xlfn.XLOOKUP($L$1&amp;L159,#REF!&amp;#REF!,#REF!)</f>
        <v>#REF!</v>
      </c>
      <c r="K159" s="49" t="e">
        <f>+VLOOKUP($L$1,#REF!,2,FALSE)</f>
        <v>#REF!</v>
      </c>
      <c r="L159" t="s">
        <v>250</v>
      </c>
      <c r="M159" s="46" t="s">
        <v>197</v>
      </c>
      <c r="N159" t="s">
        <v>224</v>
      </c>
    </row>
    <row r="160" spans="1:14" x14ac:dyDescent="0.4">
      <c r="A160" t="str">
        <f t="shared" si="22"/>
        <v>Germany</v>
      </c>
      <c r="B160" s="46" t="e">
        <f t="shared" si="18"/>
        <v>#REF!</v>
      </c>
      <c r="C160" t="str">
        <f t="shared" si="19"/>
        <v>Net Ext. Debt Position, Deposit-Taking Corp., exc. CB, Short-term, Other debt instruments, USD</v>
      </c>
      <c r="D160" t="str">
        <f t="shared" si="20"/>
        <v>DT.DOD.DSOO.CD.CB.AR.NE.US</v>
      </c>
      <c r="E160" t="str">
        <f t="shared" si="21"/>
        <v>Millions (0)</v>
      </c>
      <c r="F160" t="e" cm="1">
        <f t="array" ref="F160">+_xlfn.XLOOKUP($L$1&amp;L160,#REF!&amp;#REF!,#REF!)</f>
        <v>#REF!</v>
      </c>
      <c r="K160" s="49" t="e">
        <f>+VLOOKUP($L$1,#REF!,2,FALSE)</f>
        <v>#REF!</v>
      </c>
      <c r="L160" t="s">
        <v>249</v>
      </c>
      <c r="M160" s="46" t="s">
        <v>198</v>
      </c>
      <c r="N160" t="s">
        <v>224</v>
      </c>
    </row>
    <row r="161" spans="1:14" x14ac:dyDescent="0.4">
      <c r="A161" t="str">
        <f t="shared" si="22"/>
        <v>Germany</v>
      </c>
      <c r="B161" s="46" t="e">
        <f t="shared" si="18"/>
        <v>#REF!</v>
      </c>
      <c r="C161" t="str">
        <f t="shared" si="19"/>
        <v>Net Ext. Debt Position, Deposit-Taking Corp., exc. CB, Long-term, All instruments, USD</v>
      </c>
      <c r="D161" t="str">
        <f t="shared" si="20"/>
        <v>DT.DOD.DLXF.CD.CB.AR.NE.US</v>
      </c>
      <c r="E161" t="str">
        <f t="shared" si="21"/>
        <v>Millions (0)</v>
      </c>
      <c r="F161" t="e" cm="1">
        <f t="array" ref="F161">+_xlfn.XLOOKUP($L$1&amp;L161,#REF!&amp;#REF!,#REF!)</f>
        <v>#REF!</v>
      </c>
      <c r="K161" s="49" t="e">
        <f>+VLOOKUP($L$1,#REF!,2,FALSE)</f>
        <v>#REF!</v>
      </c>
      <c r="L161" t="s">
        <v>248</v>
      </c>
      <c r="M161" s="46" t="s">
        <v>199</v>
      </c>
      <c r="N161" t="s">
        <v>224</v>
      </c>
    </row>
    <row r="162" spans="1:14" x14ac:dyDescent="0.4">
      <c r="A162" t="str">
        <f t="shared" si="22"/>
        <v>Germany</v>
      </c>
      <c r="B162" s="46" t="e">
        <f t="shared" ref="B162:B184" si="23">+K162</f>
        <v>#REF!</v>
      </c>
      <c r="C162" t="str">
        <f t="shared" ref="C162:C184" si="24">+L162</f>
        <v>Net Ext. Debt Position, Deposit-Taking Corp., exc. CB, Long-term, Currency and deposits, USD</v>
      </c>
      <c r="D162" t="str">
        <f t="shared" ref="D162:D184" si="25">+M162</f>
        <v>DT.DOD.DLCD.CD.CB.AR.NE.US</v>
      </c>
      <c r="E162" t="str">
        <f t="shared" ref="E162:E184" si="26">+N162</f>
        <v>Millions (0)</v>
      </c>
      <c r="F162" t="e" cm="1">
        <f t="array" ref="F162">+_xlfn.XLOOKUP($L$1&amp;L162,#REF!&amp;#REF!,#REF!)</f>
        <v>#REF!</v>
      </c>
      <c r="K162" s="49" t="e">
        <f>+VLOOKUP($L$1,#REF!,2,FALSE)</f>
        <v>#REF!</v>
      </c>
      <c r="L162" t="s">
        <v>247</v>
      </c>
      <c r="M162" s="46" t="s">
        <v>200</v>
      </c>
      <c r="N162" t="s">
        <v>224</v>
      </c>
    </row>
    <row r="163" spans="1:14" x14ac:dyDescent="0.4">
      <c r="A163" t="str">
        <f t="shared" si="22"/>
        <v>Germany</v>
      </c>
      <c r="B163" s="46" t="e">
        <f t="shared" si="23"/>
        <v>#REF!</v>
      </c>
      <c r="C163" t="str">
        <f t="shared" si="24"/>
        <v>Net Ext. Debt Position, Deposit-Taking Corp., exc. CB, Long-term, Debt securities, USD</v>
      </c>
      <c r="D163" t="str">
        <f t="shared" si="25"/>
        <v>DT.DOD.DLBN.CD.CB.AR.NE.US</v>
      </c>
      <c r="E163" t="str">
        <f t="shared" si="26"/>
        <v>Millions (0)</v>
      </c>
      <c r="F163" t="e" cm="1">
        <f t="array" ref="F163">+_xlfn.XLOOKUP($L$1&amp;L163,#REF!&amp;#REF!,#REF!)</f>
        <v>#REF!</v>
      </c>
      <c r="K163" s="49" t="e">
        <f>+VLOOKUP($L$1,#REF!,2,FALSE)</f>
        <v>#REF!</v>
      </c>
      <c r="L163" t="s">
        <v>246</v>
      </c>
      <c r="M163" s="46" t="s">
        <v>201</v>
      </c>
      <c r="N163" t="s">
        <v>224</v>
      </c>
    </row>
    <row r="164" spans="1:14" x14ac:dyDescent="0.4">
      <c r="A164" t="str">
        <f t="shared" si="22"/>
        <v>Germany</v>
      </c>
      <c r="B164" s="46" t="e">
        <f t="shared" si="23"/>
        <v>#REF!</v>
      </c>
      <c r="C164" t="str">
        <f t="shared" si="24"/>
        <v>Net Ext. Debt Position, Deposit-Taking Corp., exc. CB, Long-term, Loans, USD</v>
      </c>
      <c r="D164" t="str">
        <f t="shared" si="25"/>
        <v>DT.DOD.DLTL.CD.CB.AR.NE.US</v>
      </c>
      <c r="E164" t="str">
        <f t="shared" si="26"/>
        <v>Millions (0)</v>
      </c>
      <c r="F164" t="e" cm="1">
        <f t="array" ref="F164">+_xlfn.XLOOKUP($L$1&amp;L164,#REF!&amp;#REF!,#REF!)</f>
        <v>#REF!</v>
      </c>
      <c r="K164" s="49" t="e">
        <f>+VLOOKUP($L$1,#REF!,2,FALSE)</f>
        <v>#REF!</v>
      </c>
      <c r="L164" t="s">
        <v>245</v>
      </c>
      <c r="M164" s="46" t="s">
        <v>202</v>
      </c>
      <c r="N164" t="s">
        <v>224</v>
      </c>
    </row>
    <row r="165" spans="1:14" x14ac:dyDescent="0.4">
      <c r="A165" t="str">
        <f t="shared" si="22"/>
        <v>Germany</v>
      </c>
      <c r="B165" s="46" t="e">
        <f t="shared" si="23"/>
        <v>#REF!</v>
      </c>
      <c r="C165" t="str">
        <f t="shared" si="24"/>
        <v>Net Ext. Debt Position, Deposit-Taking Corp., exc. CB, Long-term, Trade credit and advances, USD</v>
      </c>
      <c r="D165" t="str">
        <f t="shared" si="25"/>
        <v>DT.DOD.DLTT.CD.CB.AR.NE.US</v>
      </c>
      <c r="E165" t="str">
        <f t="shared" si="26"/>
        <v>Millions (0)</v>
      </c>
      <c r="F165" t="e" cm="1">
        <f t="array" ref="F165">+_xlfn.XLOOKUP($L$1&amp;L165,#REF!&amp;#REF!,#REF!)</f>
        <v>#REF!</v>
      </c>
      <c r="K165" s="49" t="e">
        <f>+VLOOKUP($L$1,#REF!,2,FALSE)</f>
        <v>#REF!</v>
      </c>
      <c r="L165" t="s">
        <v>244</v>
      </c>
      <c r="M165" s="46" t="s">
        <v>203</v>
      </c>
      <c r="N165" t="s">
        <v>224</v>
      </c>
    </row>
    <row r="166" spans="1:14" x14ac:dyDescent="0.4">
      <c r="A166" t="str">
        <f t="shared" si="22"/>
        <v>Germany</v>
      </c>
      <c r="B166" s="46" t="e">
        <f t="shared" si="23"/>
        <v>#REF!</v>
      </c>
      <c r="C166" t="str">
        <f t="shared" si="24"/>
        <v>Net Ext. Debt Position, Deposit-Taking Corp., exc. CB, Long-term, Other debt instruments, USD</v>
      </c>
      <c r="D166" t="str">
        <f t="shared" si="25"/>
        <v>DT.DOD.DLTO.CD.CB.AR.NE.US</v>
      </c>
      <c r="E166" t="str">
        <f t="shared" si="26"/>
        <v>Millions (0)</v>
      </c>
      <c r="F166" t="e" cm="1">
        <f t="array" ref="F166">+_xlfn.XLOOKUP($L$1&amp;L166,#REF!&amp;#REF!,#REF!)</f>
        <v>#REF!</v>
      </c>
      <c r="K166" s="49" t="e">
        <f>+VLOOKUP($L$1,#REF!,2,FALSE)</f>
        <v>#REF!</v>
      </c>
      <c r="L166" t="s">
        <v>243</v>
      </c>
      <c r="M166" s="46" t="s">
        <v>204</v>
      </c>
      <c r="N166" t="s">
        <v>224</v>
      </c>
    </row>
    <row r="167" spans="1:14" x14ac:dyDescent="0.4">
      <c r="A167" t="str">
        <f t="shared" si="22"/>
        <v>Germany</v>
      </c>
      <c r="B167" s="46" t="e">
        <f t="shared" si="23"/>
        <v>#REF!</v>
      </c>
      <c r="C167" t="str">
        <f t="shared" si="24"/>
        <v>Net Ext. Debt Position, Other Sectors, All maturities, All instruments, USD</v>
      </c>
      <c r="D167" t="str">
        <f t="shared" si="25"/>
        <v>DT.DOD.DECT.CD.OT.AR.NE.US</v>
      </c>
      <c r="E167" t="str">
        <f t="shared" si="26"/>
        <v>Millions (0)</v>
      </c>
      <c r="F167" t="e" cm="1">
        <f t="array" ref="F167">+_xlfn.XLOOKUP($L$1&amp;L167,#REF!&amp;#REF!,#REF!)</f>
        <v>#REF!</v>
      </c>
      <c r="K167" s="49" t="e">
        <f>+VLOOKUP($L$1,#REF!,2,FALSE)</f>
        <v>#REF!</v>
      </c>
      <c r="L167" t="s">
        <v>242</v>
      </c>
      <c r="M167" s="46" t="s">
        <v>205</v>
      </c>
      <c r="N167" t="s">
        <v>224</v>
      </c>
    </row>
    <row r="168" spans="1:14" x14ac:dyDescent="0.4">
      <c r="A168" t="str">
        <f t="shared" si="22"/>
        <v>Germany</v>
      </c>
      <c r="B168" s="46" t="e">
        <f t="shared" si="23"/>
        <v>#REF!</v>
      </c>
      <c r="C168" t="str">
        <f t="shared" si="24"/>
        <v>Net Ext. Debt Position, Other Sectors, Short-term, All instruments, USD</v>
      </c>
      <c r="D168" t="str">
        <f t="shared" si="25"/>
        <v>DT.DOD.DSTC.CD.OT.AR.NE.US</v>
      </c>
      <c r="E168" t="str">
        <f t="shared" si="26"/>
        <v>Millions (0)</v>
      </c>
      <c r="F168" t="e" cm="1">
        <f t="array" ref="F168">+_xlfn.XLOOKUP($L$1&amp;L168,#REF!&amp;#REF!,#REF!)</f>
        <v>#REF!</v>
      </c>
      <c r="K168" s="49" t="e">
        <f>+VLOOKUP($L$1,#REF!,2,FALSE)</f>
        <v>#REF!</v>
      </c>
      <c r="L168" t="s">
        <v>241</v>
      </c>
      <c r="M168" s="46" t="s">
        <v>206</v>
      </c>
      <c r="N168" t="s">
        <v>224</v>
      </c>
    </row>
    <row r="169" spans="1:14" x14ac:dyDescent="0.4">
      <c r="A169" t="str">
        <f t="shared" si="22"/>
        <v>Germany</v>
      </c>
      <c r="B169" s="46" t="e">
        <f t="shared" si="23"/>
        <v>#REF!</v>
      </c>
      <c r="C169" t="str">
        <f t="shared" si="24"/>
        <v>Net Ext. Debt Position, Other Sectors, Short-term, Currency and deposits, USD</v>
      </c>
      <c r="D169" t="str">
        <f t="shared" si="25"/>
        <v>DT.DOD.DSCD.CD.OT.AR.NE.US</v>
      </c>
      <c r="E169" t="str">
        <f t="shared" si="26"/>
        <v>Millions (0)</v>
      </c>
      <c r="F169" t="e" cm="1">
        <f t="array" ref="F169">+_xlfn.XLOOKUP($L$1&amp;L169,#REF!&amp;#REF!,#REF!)</f>
        <v>#REF!</v>
      </c>
      <c r="K169" s="49" t="e">
        <f>+VLOOKUP($L$1,#REF!,2,FALSE)</f>
        <v>#REF!</v>
      </c>
      <c r="L169" t="s">
        <v>240</v>
      </c>
      <c r="M169" s="46" t="s">
        <v>207</v>
      </c>
      <c r="N169" t="s">
        <v>224</v>
      </c>
    </row>
    <row r="170" spans="1:14" x14ac:dyDescent="0.4">
      <c r="A170" t="str">
        <f t="shared" si="22"/>
        <v>Germany</v>
      </c>
      <c r="B170" s="46" t="e">
        <f t="shared" si="23"/>
        <v>#REF!</v>
      </c>
      <c r="C170" t="str">
        <f t="shared" si="24"/>
        <v>Net Ext. Debt Position, Other Sectors, Short-term, Debt securities, USD</v>
      </c>
      <c r="D170" t="str">
        <f t="shared" si="25"/>
        <v>DT.DOD.DSTM.CD.OT.AR.NE.US</v>
      </c>
      <c r="E170" t="str">
        <f t="shared" si="26"/>
        <v>Millions (0)</v>
      </c>
      <c r="F170" t="e" cm="1">
        <f t="array" ref="F170">+_xlfn.XLOOKUP($L$1&amp;L170,#REF!&amp;#REF!,#REF!)</f>
        <v>#REF!</v>
      </c>
      <c r="K170" s="49" t="e">
        <f>+VLOOKUP($L$1,#REF!,2,FALSE)</f>
        <v>#REF!</v>
      </c>
      <c r="L170" t="s">
        <v>239</v>
      </c>
      <c r="M170" s="46" t="s">
        <v>208</v>
      </c>
      <c r="N170" t="s">
        <v>224</v>
      </c>
    </row>
    <row r="171" spans="1:14" x14ac:dyDescent="0.4">
      <c r="A171" t="str">
        <f t="shared" si="22"/>
        <v>Germany</v>
      </c>
      <c r="B171" s="46" t="e">
        <f t="shared" si="23"/>
        <v>#REF!</v>
      </c>
      <c r="C171" t="str">
        <f t="shared" si="24"/>
        <v>Net Ext. Debt Position, Other Sectors, Short-term, Loans, USD</v>
      </c>
      <c r="D171" t="str">
        <f t="shared" si="25"/>
        <v>DT.DOD.DSTL.CD.OT.AR.NE.US</v>
      </c>
      <c r="E171" t="str">
        <f t="shared" si="26"/>
        <v>Millions (0)</v>
      </c>
      <c r="F171" t="e" cm="1">
        <f t="array" ref="F171">+_xlfn.XLOOKUP($L$1&amp;L171,#REF!&amp;#REF!,#REF!)</f>
        <v>#REF!</v>
      </c>
      <c r="K171" s="49" t="e">
        <f>+VLOOKUP($L$1,#REF!,2,FALSE)</f>
        <v>#REF!</v>
      </c>
      <c r="L171" t="s">
        <v>238</v>
      </c>
      <c r="M171" s="46" t="s">
        <v>209</v>
      </c>
      <c r="N171" t="s">
        <v>224</v>
      </c>
    </row>
    <row r="172" spans="1:14" x14ac:dyDescent="0.4">
      <c r="A172" t="str">
        <f t="shared" si="22"/>
        <v>Germany</v>
      </c>
      <c r="B172" s="46" t="e">
        <f t="shared" si="23"/>
        <v>#REF!</v>
      </c>
      <c r="C172" t="str">
        <f t="shared" si="24"/>
        <v>Net Ext. Debt Position, Other Sectors, Short-term, Trade credit and advances, USD</v>
      </c>
      <c r="D172" t="str">
        <f t="shared" si="25"/>
        <v>DT.DOD.DSTT.CD.OT.AR.NE.US</v>
      </c>
      <c r="E172" t="str">
        <f t="shared" si="26"/>
        <v>Millions (0)</v>
      </c>
      <c r="F172" t="e" cm="1">
        <f t="array" ref="F172">+_xlfn.XLOOKUP($L$1&amp;L172,#REF!&amp;#REF!,#REF!)</f>
        <v>#REF!</v>
      </c>
      <c r="K172" s="49" t="e">
        <f>+VLOOKUP($L$1,#REF!,2,FALSE)</f>
        <v>#REF!</v>
      </c>
      <c r="L172" t="s">
        <v>237</v>
      </c>
      <c r="M172" s="46" t="s">
        <v>210</v>
      </c>
      <c r="N172" t="s">
        <v>224</v>
      </c>
    </row>
    <row r="173" spans="1:14" x14ac:dyDescent="0.4">
      <c r="A173" t="str">
        <f t="shared" si="22"/>
        <v>Germany</v>
      </c>
      <c r="B173" s="46" t="e">
        <f t="shared" si="23"/>
        <v>#REF!</v>
      </c>
      <c r="C173" t="str">
        <f t="shared" si="24"/>
        <v>Net Ext. Debt Position, Other Sectors, Short-term, Other debt instruments, USD</v>
      </c>
      <c r="D173" t="str">
        <f t="shared" si="25"/>
        <v>DT.DOD.DSOO.CD.OT.AR.NE.US</v>
      </c>
      <c r="E173" t="str">
        <f t="shared" si="26"/>
        <v>Millions (0)</v>
      </c>
      <c r="F173" t="e" cm="1">
        <f t="array" ref="F173">+_xlfn.XLOOKUP($L$1&amp;L173,#REF!&amp;#REF!,#REF!)</f>
        <v>#REF!</v>
      </c>
      <c r="K173" s="49" t="e">
        <f>+VLOOKUP($L$1,#REF!,2,FALSE)</f>
        <v>#REF!</v>
      </c>
      <c r="L173" t="s">
        <v>236</v>
      </c>
      <c r="M173" s="46" t="s">
        <v>211</v>
      </c>
      <c r="N173" t="s">
        <v>224</v>
      </c>
    </row>
    <row r="174" spans="1:14" x14ac:dyDescent="0.4">
      <c r="A174" t="str">
        <f t="shared" si="22"/>
        <v>Germany</v>
      </c>
      <c r="B174" s="46" t="e">
        <f t="shared" si="23"/>
        <v>#REF!</v>
      </c>
      <c r="C174" t="str">
        <f t="shared" si="24"/>
        <v>Net Ext. Debt Position, Other Sectors, Long-term, All instruments, USD</v>
      </c>
      <c r="D174" t="str">
        <f t="shared" si="25"/>
        <v>DT.DOD.DLXF.CD.OT.AR.NE.US</v>
      </c>
      <c r="E174" t="str">
        <f t="shared" si="26"/>
        <v>Millions (0)</v>
      </c>
      <c r="F174" t="e" cm="1">
        <f t="array" ref="F174">+_xlfn.XLOOKUP($L$1&amp;L174,#REF!&amp;#REF!,#REF!)</f>
        <v>#REF!</v>
      </c>
      <c r="K174" s="49" t="e">
        <f>+VLOOKUP($L$1,#REF!,2,FALSE)</f>
        <v>#REF!</v>
      </c>
      <c r="L174" t="s">
        <v>235</v>
      </c>
      <c r="M174" s="46" t="s">
        <v>212</v>
      </c>
      <c r="N174" t="s">
        <v>224</v>
      </c>
    </row>
    <row r="175" spans="1:14" x14ac:dyDescent="0.4">
      <c r="A175" t="str">
        <f t="shared" si="22"/>
        <v>Germany</v>
      </c>
      <c r="B175" s="46" t="e">
        <f t="shared" si="23"/>
        <v>#REF!</v>
      </c>
      <c r="C175" t="str">
        <f t="shared" si="24"/>
        <v>Net Ext. Debt Position, Other Sectors, Long-term, Currency and deposits, USD</v>
      </c>
      <c r="D175" t="str">
        <f t="shared" si="25"/>
        <v>DT.DOD.DLCD.CD.OT.AR.NE.US</v>
      </c>
      <c r="E175" t="str">
        <f t="shared" si="26"/>
        <v>Millions (0)</v>
      </c>
      <c r="F175" t="e" cm="1">
        <f t="array" ref="F175">+_xlfn.XLOOKUP($L$1&amp;L175,#REF!&amp;#REF!,#REF!)</f>
        <v>#REF!</v>
      </c>
      <c r="K175" s="49" t="e">
        <f>+VLOOKUP($L$1,#REF!,2,FALSE)</f>
        <v>#REF!</v>
      </c>
      <c r="L175" t="s">
        <v>234</v>
      </c>
      <c r="M175" s="46" t="s">
        <v>213</v>
      </c>
      <c r="N175" t="s">
        <v>224</v>
      </c>
    </row>
    <row r="176" spans="1:14" x14ac:dyDescent="0.4">
      <c r="A176" t="str">
        <f t="shared" si="22"/>
        <v>Germany</v>
      </c>
      <c r="B176" s="46" t="e">
        <f t="shared" si="23"/>
        <v>#REF!</v>
      </c>
      <c r="C176" t="str">
        <f t="shared" si="24"/>
        <v>Net Ext. Debt Position, Other Sectors, Long-term, Debt securities, USD</v>
      </c>
      <c r="D176" t="str">
        <f t="shared" si="25"/>
        <v>DT.DOD.DLBN.CD.OT.AR.NE.US</v>
      </c>
      <c r="E176" t="str">
        <f t="shared" si="26"/>
        <v>Millions (0)</v>
      </c>
      <c r="F176" t="e" cm="1">
        <f t="array" ref="F176">+_xlfn.XLOOKUP($L$1&amp;L176,#REF!&amp;#REF!,#REF!)</f>
        <v>#REF!</v>
      </c>
      <c r="K176" s="49" t="e">
        <f>+VLOOKUP($L$1,#REF!,2,FALSE)</f>
        <v>#REF!</v>
      </c>
      <c r="L176" t="s">
        <v>233</v>
      </c>
      <c r="M176" s="46" t="s">
        <v>214</v>
      </c>
      <c r="N176" t="s">
        <v>224</v>
      </c>
    </row>
    <row r="177" spans="1:14" x14ac:dyDescent="0.4">
      <c r="A177" t="str">
        <f t="shared" si="22"/>
        <v>Germany</v>
      </c>
      <c r="B177" s="46" t="e">
        <f t="shared" si="23"/>
        <v>#REF!</v>
      </c>
      <c r="C177" t="str">
        <f t="shared" si="24"/>
        <v>Net Ext. Debt Position, Other Sectors, Long-term, Loans, USD</v>
      </c>
      <c r="D177" t="str">
        <f t="shared" si="25"/>
        <v>DT.DOD.DLTL.CD.OT.AR.NE.US</v>
      </c>
      <c r="E177" t="str">
        <f t="shared" si="26"/>
        <v>Millions (0)</v>
      </c>
      <c r="F177" t="e" cm="1">
        <f t="array" ref="F177">+_xlfn.XLOOKUP($L$1&amp;L177,#REF!&amp;#REF!,#REF!)</f>
        <v>#REF!</v>
      </c>
      <c r="K177" s="49" t="e">
        <f>+VLOOKUP($L$1,#REF!,2,FALSE)</f>
        <v>#REF!</v>
      </c>
      <c r="L177" t="s">
        <v>232</v>
      </c>
      <c r="M177" s="46" t="s">
        <v>215</v>
      </c>
      <c r="N177" t="s">
        <v>224</v>
      </c>
    </row>
    <row r="178" spans="1:14" x14ac:dyDescent="0.4">
      <c r="A178" t="str">
        <f t="shared" si="22"/>
        <v>Germany</v>
      </c>
      <c r="B178" s="46" t="e">
        <f t="shared" si="23"/>
        <v>#REF!</v>
      </c>
      <c r="C178" t="str">
        <f t="shared" si="24"/>
        <v>Net Ext. Debt Position, Other Sectors, Long-term, Trade credit and advances, USD</v>
      </c>
      <c r="D178" t="str">
        <f t="shared" si="25"/>
        <v>DT.DOD.DLTT.CD.OT.AR.NE.US</v>
      </c>
      <c r="E178" t="str">
        <f t="shared" si="26"/>
        <v>Millions (0)</v>
      </c>
      <c r="F178" t="e" cm="1">
        <f t="array" ref="F178">+_xlfn.XLOOKUP($L$1&amp;L178,#REF!&amp;#REF!,#REF!)</f>
        <v>#REF!</v>
      </c>
      <c r="K178" s="49" t="e">
        <f>+VLOOKUP($L$1,#REF!,2,FALSE)</f>
        <v>#REF!</v>
      </c>
      <c r="L178" t="s">
        <v>231</v>
      </c>
      <c r="M178" s="46" t="s">
        <v>216</v>
      </c>
      <c r="N178" t="s">
        <v>224</v>
      </c>
    </row>
    <row r="179" spans="1:14" x14ac:dyDescent="0.4">
      <c r="A179" t="str">
        <f t="shared" si="22"/>
        <v>Germany</v>
      </c>
      <c r="B179" s="46" t="e">
        <f t="shared" si="23"/>
        <v>#REF!</v>
      </c>
      <c r="C179" t="str">
        <f t="shared" si="24"/>
        <v>Net Ext. Debt Position, Other Sectors, Long-term, Other debt instruments, USD</v>
      </c>
      <c r="D179" t="str">
        <f t="shared" si="25"/>
        <v>DT.DOD.DLTO.CD.OT.AR.NE.US</v>
      </c>
      <c r="E179" t="str">
        <f t="shared" si="26"/>
        <v>Millions (0)</v>
      </c>
      <c r="F179" t="e" cm="1">
        <f t="array" ref="F179">+_xlfn.XLOOKUP($L$1&amp;L179,#REF!&amp;#REF!,#REF!)</f>
        <v>#REF!</v>
      </c>
      <c r="K179" s="49" t="e">
        <f>+VLOOKUP($L$1,#REF!,2,FALSE)</f>
        <v>#REF!</v>
      </c>
      <c r="L179" t="s">
        <v>230</v>
      </c>
      <c r="M179" s="46" t="s">
        <v>217</v>
      </c>
      <c r="N179" t="s">
        <v>224</v>
      </c>
    </row>
    <row r="180" spans="1:14" x14ac:dyDescent="0.4">
      <c r="A180" t="str">
        <f t="shared" si="22"/>
        <v>Germany</v>
      </c>
      <c r="B180" s="46" t="e">
        <f t="shared" si="23"/>
        <v>#REF!</v>
      </c>
      <c r="C180" t="str">
        <f t="shared" si="24"/>
        <v>Net Ext. Debt Position, DI: Intercom Lending, All maturities, All instruments, USD</v>
      </c>
      <c r="D180" t="str">
        <f t="shared" si="25"/>
        <v>DT.DOD.DECT.CD.IL.AR.NE.US</v>
      </c>
      <c r="E180" t="str">
        <f t="shared" si="26"/>
        <v>Millions (0)</v>
      </c>
      <c r="F180" t="e" cm="1">
        <f t="array" ref="F180">+_xlfn.XLOOKUP($L$1&amp;L180,#REF!&amp;#REF!,#REF!)</f>
        <v>#REF!</v>
      </c>
      <c r="K180" s="49" t="e">
        <f>+VLOOKUP($L$1,#REF!,2,FALSE)</f>
        <v>#REF!</v>
      </c>
      <c r="L180" t="s">
        <v>229</v>
      </c>
      <c r="M180" s="46" t="s">
        <v>218</v>
      </c>
      <c r="N180" t="s">
        <v>224</v>
      </c>
    </row>
    <row r="181" spans="1:14" x14ac:dyDescent="0.4">
      <c r="A181" t="str">
        <f t="shared" si="22"/>
        <v>Germany</v>
      </c>
      <c r="B181" s="46" t="e">
        <f t="shared" si="23"/>
        <v>#REF!</v>
      </c>
      <c r="C181" t="str">
        <f t="shared" si="24"/>
        <v>Net Ext. Debt Position, DI: Intercom Lending, All maturities, Debt of dir. investment ent. to dir. investors, USD</v>
      </c>
      <c r="D181" t="str">
        <f t="shared" si="25"/>
        <v>DT.DOD.DIDI.CD.IL.NE.US</v>
      </c>
      <c r="E181" t="str">
        <f t="shared" si="26"/>
        <v>Millions (0)</v>
      </c>
      <c r="F181" t="e" cm="1">
        <f t="array" ref="F181">+_xlfn.XLOOKUP($L$1&amp;L181,#REF!&amp;#REF!,#REF!)</f>
        <v>#REF!</v>
      </c>
      <c r="K181" s="49" t="e">
        <f>+VLOOKUP($L$1,#REF!,2,FALSE)</f>
        <v>#REF!</v>
      </c>
      <c r="L181" t="s">
        <v>228</v>
      </c>
      <c r="M181" s="46" t="s">
        <v>219</v>
      </c>
      <c r="N181" t="s">
        <v>224</v>
      </c>
    </row>
    <row r="182" spans="1:14" x14ac:dyDescent="0.4">
      <c r="A182" t="str">
        <f t="shared" si="22"/>
        <v>Germany</v>
      </c>
      <c r="B182" s="46" t="e">
        <f t="shared" si="23"/>
        <v>#REF!</v>
      </c>
      <c r="C182" t="str">
        <f t="shared" si="24"/>
        <v>Net Ext. Debt Position, DI: Intercom Lending, All maturities, Debt of dir. investors to dir. investment ent., USD</v>
      </c>
      <c r="D182" t="str">
        <f t="shared" si="25"/>
        <v>DT.DOD.DIIE.CD.IL.NE.US</v>
      </c>
      <c r="E182" t="str">
        <f t="shared" si="26"/>
        <v>Millions (0)</v>
      </c>
      <c r="F182" t="e" cm="1">
        <f t="array" ref="F182">+_xlfn.XLOOKUP($L$1&amp;L182,#REF!&amp;#REF!,#REF!)</f>
        <v>#REF!</v>
      </c>
      <c r="K182" s="49" t="e">
        <f>+VLOOKUP($L$1,#REF!,2,FALSE)</f>
        <v>#REF!</v>
      </c>
      <c r="L182" t="s">
        <v>227</v>
      </c>
      <c r="M182" s="46" t="s">
        <v>220</v>
      </c>
      <c r="N182" t="s">
        <v>224</v>
      </c>
    </row>
    <row r="183" spans="1:14" x14ac:dyDescent="0.4">
      <c r="A183" t="str">
        <f t="shared" si="22"/>
        <v>Germany</v>
      </c>
      <c r="B183" s="46" t="e">
        <f t="shared" si="23"/>
        <v>#REF!</v>
      </c>
      <c r="C183" t="str">
        <f t="shared" si="24"/>
        <v>Net Ext. Debt Position, DI: Intercom Lending, All maturities, Debt between fellow enterprises, USD</v>
      </c>
      <c r="D183" t="str">
        <f t="shared" si="25"/>
        <v>DT.DOD.DIFE.CD.IL.NE.US</v>
      </c>
      <c r="E183" t="str">
        <f t="shared" si="26"/>
        <v>Millions (0)</v>
      </c>
      <c r="F183" t="e" cm="1">
        <f t="array" ref="F183">+_xlfn.XLOOKUP($L$1&amp;L183,#REF!&amp;#REF!,#REF!)</f>
        <v>#REF!</v>
      </c>
      <c r="K183" s="49" t="e">
        <f>+VLOOKUP($L$1,#REF!,2,FALSE)</f>
        <v>#REF!</v>
      </c>
      <c r="L183" t="s">
        <v>226</v>
      </c>
      <c r="M183" s="46" t="s">
        <v>221</v>
      </c>
      <c r="N183" t="s">
        <v>224</v>
      </c>
    </row>
    <row r="184" spans="1:14" x14ac:dyDescent="0.4">
      <c r="A184" t="str">
        <f t="shared" si="22"/>
        <v>Germany</v>
      </c>
      <c r="B184" s="46" t="e">
        <f t="shared" si="23"/>
        <v>#REF!</v>
      </c>
      <c r="C184" t="str">
        <f t="shared" si="24"/>
        <v>Net Ext. Debt Position, All Sectors, All maturities, All instruments, USD</v>
      </c>
      <c r="D184" t="str">
        <f t="shared" si="25"/>
        <v>DT.DOD.DECT.CD.AR.NE.US</v>
      </c>
      <c r="E184" t="str">
        <f t="shared" si="26"/>
        <v>Millions (0)</v>
      </c>
      <c r="F184" t="e" cm="1">
        <f t="array" ref="F184">+_xlfn.XLOOKUP($L$1&amp;L184,#REF!&amp;#REF!,#REF!)</f>
        <v>#REF!</v>
      </c>
      <c r="K184" s="49" t="e">
        <f>+VLOOKUP($L$1,#REF!,2,FALSE)</f>
        <v>#REF!</v>
      </c>
      <c r="L184" t="s">
        <v>225</v>
      </c>
      <c r="M184" s="46" t="s">
        <v>222</v>
      </c>
      <c r="N184" t="s">
        <v>224</v>
      </c>
    </row>
  </sheetData>
  <pageMargins left="0.7" right="0.7" top="0.75" bottom="0.75" header="0.3" footer="0.3"/>
  <pageSetup orientation="portrait" r:id="rId1"/>
  <headerFooter>
    <oddFooter>&amp;R_x000D_&amp;1#&amp;"Calibri"&amp;10&amp;K000000 Official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BDocument" ma:contentTypeID="0x010100F4C63C3BD852AE468EAEFD0E6C57C64F0200BAC578242B2DE542B16AAB70C5A7521D" ma:contentTypeVersion="21" ma:contentTypeDescription="" ma:contentTypeScope="" ma:versionID="fbb791f506e1a37ae9f32ace7a3376cf">
  <xsd:schema xmlns:xsd="http://www.w3.org/2001/XMLSchema" xmlns:xs="http://www.w3.org/2001/XMLSchema" xmlns:p="http://schemas.microsoft.com/office/2006/metadata/properties" xmlns:ns3="3e02667f-0271-471b-bd6e-11a2e16def1d" targetNamespace="http://schemas.microsoft.com/office/2006/metadata/properties" ma:root="true" ma:fieldsID="1d5c523626418fda9837c3fa78f6adbb"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f58aca5c-08ae-49b2-aa6a-ef31810c9856}" ma:internalName="TaxCatchAll" ma:showField="CatchAllData" ma:web="42e872bb-9c0d-4916-9675-5ff3456287c1">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f58aca5c-08ae-49b2-aa6a-ef31810c9856}" ma:internalName="TaxCatchAllLabel" ma:readOnly="true" ma:showField="CatchAllDataLabel" ma:web="42e872bb-9c0d-4916-9675-5ff3456287c1">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DECDG - Development Data Group|2ae5ce6c-bf4c-4936-8a28-da4d57c09588"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WBDocs_Access_To_Info_Exception xmlns="3e02667f-0271-471b-bd6e-11a2e16def1d">12. Not Assessed</WBDocs_Access_To_Info_Exception>
    <WBDocs_Document_Date xmlns="3e02667f-0271-471b-bd6e-11a2e16def1d">2020-06-09T14:29:21+00:00</WBDocs_Document_Date>
    <TaxCatchAll xmlns="3e02667f-0271-471b-bd6e-11a2e16def1d">
      <Value>5</Value>
    </TaxCatchAll>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DECDG - Development Data Group</TermName>
          <TermId xmlns="http://schemas.microsoft.com/office/infopath/2007/PartnerControls">2ae5ce6c-bf4c-4936-8a28-da4d57c09588</TermId>
        </TermInfo>
      </Terms>
    </i008215bacac45029ee8cafff4c8e93b>
    <WBDocs_Information_Classification xmlns="3e02667f-0271-471b-bd6e-11a2e16def1d">Official Use Only</WBDocs_Information_Classification>
    <Abstract xmlns="3e02667f-0271-471b-bd6e-11a2e16def1d" xsi:nil="true"/>
    <OneCMS_Subcategory xmlns="3e02667f-0271-471b-bd6e-11a2e16def1d" xsi:nil="true"/>
    <OneCMS_Category xmlns="3e02667f-0271-471b-bd6e-11a2e16def1d" xsi:nil="true"/>
  </documentManagement>
</p:properties>
</file>

<file path=customXml/item4.xml><?xml version="1.0" encoding="utf-8"?>
<?mso-contentType ?>
<SharedContentType xmlns="Microsoft.SharePoint.Taxonomy.ContentTypeSync" SourceId="2a6c10d7-b926-4fc0-945e-3cbf5049f6bd" ContentTypeId="0x010100F4C63C3BD852AE468EAEFD0E6C57C64F02" PreviousValue="false"/>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FE914880-CA39-431B-A33E-9960714B6F82}">
  <ds:schemaRefs>
    <ds:schemaRef ds:uri="http://schemas.microsoft.com/sharepoint/v3/contenttype/forms"/>
  </ds:schemaRefs>
</ds:datastoreItem>
</file>

<file path=customXml/itemProps2.xml><?xml version="1.0" encoding="utf-8"?>
<ds:datastoreItem xmlns:ds="http://schemas.openxmlformats.org/officeDocument/2006/customXml" ds:itemID="{C9AC8A50-463D-44A7-BB41-05C66BF8D2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8BBD77-1D7F-4560-B49E-521C050F4788}">
  <ds:schemaRefs>
    <ds:schemaRef ds:uri="http://schemas.microsoft.com/office/2006/documentManagement/types"/>
    <ds:schemaRef ds:uri="http://purl.org/dc/terms/"/>
    <ds:schemaRef ds:uri="http://schemas.openxmlformats.org/package/2006/metadata/core-properties"/>
    <ds:schemaRef ds:uri="3e02667f-0271-471b-bd6e-11a2e16def1d"/>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DFE7664C-5EBE-4678-9632-8BF1A11118B8}">
  <ds:schemaRefs>
    <ds:schemaRef ds:uri="Microsoft.SharePoint.Taxonomy.ContentTypeSync"/>
  </ds:schemaRefs>
</ds:datastoreItem>
</file>

<file path=customXml/itemProps5.xml><?xml version="1.0" encoding="utf-8"?>
<ds:datastoreItem xmlns:ds="http://schemas.openxmlformats.org/officeDocument/2006/customXml" ds:itemID="{DA02D923-68EF-48BA-9E93-91DE180126D6}">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51</vt:i4>
      </vt:variant>
    </vt:vector>
  </HeadingPairs>
  <TitlesOfParts>
    <vt:vector size="51" baseType="lpstr">
      <vt:lpstr>InputOld</vt:lpstr>
      <vt:lpstr>BelarusInput</vt:lpstr>
      <vt:lpstr>ColombiaInput</vt:lpstr>
      <vt:lpstr>CroatiaInput</vt:lpstr>
      <vt:lpstr>CzechiaInput</vt:lpstr>
      <vt:lpstr>EstoniaInput</vt:lpstr>
      <vt:lpstr>EuroInput</vt:lpstr>
      <vt:lpstr>GeorgiaInput</vt:lpstr>
      <vt:lpstr>GermanyInput</vt:lpstr>
      <vt:lpstr>HungaryInput</vt:lpstr>
      <vt:lpstr>ArmeniaInput</vt:lpstr>
      <vt:lpstr>KazakInput</vt:lpstr>
      <vt:lpstr>AustriaInput</vt:lpstr>
      <vt:lpstr>LithuaniaInput</vt:lpstr>
      <vt:lpstr>BrazilInput</vt:lpstr>
      <vt:lpstr>LatviaInput</vt:lpstr>
      <vt:lpstr>MoldovaInput</vt:lpstr>
      <vt:lpstr>MongoliaInput</vt:lpstr>
      <vt:lpstr>MacedoniaInput</vt:lpstr>
      <vt:lpstr>PolandInput</vt:lpstr>
      <vt:lpstr>PortugalInput</vt:lpstr>
      <vt:lpstr>RomaniaInput</vt:lpstr>
      <vt:lpstr>RussiaInput</vt:lpstr>
      <vt:lpstr>SpainInput</vt:lpstr>
      <vt:lpstr>UkraineInput</vt:lpstr>
      <vt:lpstr>UzbekistanInput</vt:lpstr>
      <vt:lpstr>UruguayInput</vt:lpstr>
      <vt:lpstr>CyprusInput</vt:lpstr>
      <vt:lpstr>CostaInput</vt:lpstr>
      <vt:lpstr>Armenia</vt:lpstr>
      <vt:lpstr>Austria</vt:lpstr>
      <vt:lpstr>Colombia</vt:lpstr>
      <vt:lpstr>Cyprus</vt:lpstr>
      <vt:lpstr>Croatia</vt:lpstr>
      <vt:lpstr>Chezia</vt:lpstr>
      <vt:lpstr>Estonia</vt:lpstr>
      <vt:lpstr>Euro Area</vt:lpstr>
      <vt:lpstr>Georgia</vt:lpstr>
      <vt:lpstr>Germany</vt:lpstr>
      <vt:lpstr>Hungary</vt:lpstr>
      <vt:lpstr>Kazakhstan</vt:lpstr>
      <vt:lpstr>Lithuania</vt:lpstr>
      <vt:lpstr>Moldova</vt:lpstr>
      <vt:lpstr>North Macedonia</vt:lpstr>
      <vt:lpstr>Poland</vt:lpstr>
      <vt:lpstr>Portugal</vt:lpstr>
      <vt:lpstr>Romania</vt:lpstr>
      <vt:lpstr>Spain</vt:lpstr>
      <vt:lpstr>Ukraine</vt:lpstr>
      <vt:lpstr>Uruguay</vt:lpstr>
      <vt:lpstr>Uzbekistan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Rasiel Victor Vellos</dc:creator>
  <cp:lastModifiedBy>Emiriana Stanishja</cp:lastModifiedBy>
  <dcterms:created xsi:type="dcterms:W3CDTF">2015-01-08T21:36:52Z</dcterms:created>
  <dcterms:modified xsi:type="dcterms:W3CDTF">2025-10-20T16:02:25Z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0x010100F4C63C3BD852AE468EAEFD0E6C57C64F0200BAC578242B2DE542B16AAB70C5A7521D</vt:lpwstr>
  </property>
  <property fmtid="{D5CDD505-2E9C-101B-9397-08002B2CF9AE}" pid="3" name="Order">
    <vt:r8>9100</vt:r8>
  </property>
  <property fmtid="{D5CDD505-2E9C-101B-9397-08002B2CF9AE}" pid="4" name="WBDocs_Originating_Unit">
    <vt:lpwstr>5;#DECDG - Development Data Group|2ae5ce6c-bf4c-4936-8a28-da4d57c09588</vt:lpwstr>
  </property>
  <property fmtid="{D5CDD505-2E9C-101B-9397-08002B2CF9AE}" pid="5" name="WBDocs_Local_Document_Type">
    <vt:lpwstr/>
  </property>
  <property fmtid="{D5CDD505-2E9C-101B-9397-08002B2CF9AE}" pid="6" name="MediaServiceImageTags">
    <vt:lpwstr/>
  </property>
  <property fmtid="{D5CDD505-2E9C-101B-9397-08002B2CF9AE}" pid="7" name="lcf76f155ced4ddcb4097134ff3c332f">
    <vt:lpwstr/>
  </property>
  <property fmtid="{D5CDD505-2E9C-101B-9397-08002B2CF9AE}" pid="8" name="MSIP_Label_f1bf45b6-5649-4236-82a3-f45024cd282e_Enabled">
    <vt:lpwstr>true</vt:lpwstr>
  </property>
  <property fmtid="{D5CDD505-2E9C-101B-9397-08002B2CF9AE}" pid="9" name="MSIP_Label_f1bf45b6-5649-4236-82a3-f45024cd282e_SetDate">
    <vt:lpwstr>2025-10-20T16:02:25Z</vt:lpwstr>
  </property>
  <property fmtid="{D5CDD505-2E9C-101B-9397-08002B2CF9AE}" pid="10" name="MSIP_Label_f1bf45b6-5649-4236-82a3-f45024cd282e_Method">
    <vt:lpwstr>Standard</vt:lpwstr>
  </property>
  <property fmtid="{D5CDD505-2E9C-101B-9397-08002B2CF9AE}" pid="11" name="MSIP_Label_f1bf45b6-5649-4236-82a3-f45024cd282e_Name">
    <vt:lpwstr>Official Use Only</vt:lpwstr>
  </property>
  <property fmtid="{D5CDD505-2E9C-101B-9397-08002B2CF9AE}" pid="12" name="MSIP_Label_f1bf45b6-5649-4236-82a3-f45024cd282e_SiteId">
    <vt:lpwstr>31a2fec0-266b-4c67-b56e-2796d8f59c36</vt:lpwstr>
  </property>
  <property fmtid="{D5CDD505-2E9C-101B-9397-08002B2CF9AE}" pid="13" name="MSIP_Label_f1bf45b6-5649-4236-82a3-f45024cd282e_ActionId">
    <vt:lpwstr>312fa833-f806-41d6-be83-1c6269895d4a</vt:lpwstr>
  </property>
  <property fmtid="{D5CDD505-2E9C-101B-9397-08002B2CF9AE}" pid="14" name="MSIP_Label_f1bf45b6-5649-4236-82a3-f45024cd282e_ContentBits">
    <vt:lpwstr>2</vt:lpwstr>
  </property>
  <property fmtid="{D5CDD505-2E9C-101B-9397-08002B2CF9AE}" pid="15" name="MSIP_Label_f1bf45b6-5649-4236-82a3-f45024cd282e_Tag">
    <vt:lpwstr>10, 3, 0, 1</vt:lpwstr>
  </property>
</Properties>
</file>