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ineagu_worldbank_org/Documents/WORK/CORONAVIRUS/Trade_watch/Issue_23_Sep2022/"/>
    </mc:Choice>
  </mc:AlternateContent>
  <xr:revisionPtr revIDLastSave="177" documentId="8_{2E7CC4CC-C575-49CB-8664-9B1F1BE65761}" xr6:coauthVersionLast="47" xr6:coauthVersionMax="47" xr10:uidLastSave="{097D4763-D066-485D-B85E-29AB81645E72}"/>
  <bookViews>
    <workbookView xWindow="-110" yWindow="-110" windowWidth="19420" windowHeight="10420" xr2:uid="{9C8C0EED-FAE1-4169-8CEF-28AAD0B30FD5}"/>
  </bookViews>
  <sheets>
    <sheet name="Readme" sheetId="2" r:id="rId1"/>
    <sheet name="Goods - trends" sheetId="35" r:id="rId2"/>
    <sheet name="Goods - region" sheetId="6" r:id="rId3"/>
    <sheet name="Goods - region chart" sheetId="42" r:id="rId4"/>
    <sheet name="Goods - country" sheetId="5" r:id="rId5"/>
    <sheet name="Goods - prices" sheetId="41" r:id="rId6"/>
    <sheet name="Services - trends" sheetId="29" r:id="rId7"/>
    <sheet name="Services - by sector" sheetId="40" r:id="rId8"/>
    <sheet name="Logistics - stress and delays" sheetId="23" r:id="rId9"/>
    <sheet name="Logistics-capacity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I">#REF!</definedName>
    <definedName name="\P">#REF!</definedName>
    <definedName name="__123Graph_A" hidden="1">[2]PYRAMID!$A$184:$A$263</definedName>
    <definedName name="__123Graph_AGRAPH1" hidden="1">[2]PYRAMID!$A$184:$A$263</definedName>
    <definedName name="__123Graph_AGRAPH2" hidden="1">[2]PYRAMID!$A$184:$A$263</definedName>
    <definedName name="__123Graph_AGRAPH3" hidden="1">[2]PYRAMID!$A$184:$A$263</definedName>
    <definedName name="__123Graph_X" hidden="1">[2]PYRAMID!$D$184:$D$263</definedName>
    <definedName name="__123Graph_XGRAPH1" hidden="1">[2]PYRAMID!$B$184:$B$263</definedName>
    <definedName name="__123Graph_XGRAPH2" hidden="1">[2]PYRAMID!$C$184:$C$263</definedName>
    <definedName name="__123Graph_XGRAPH3" hidden="1">[2]PYRAMID!$D$184:$D$263</definedName>
    <definedName name="_AMO_UniqueIdentifier" hidden="1">"'d5b6c4fc-24d3-41d1-bdc0-dc513546100f'"</definedName>
    <definedName name="_DLX1.EMA" localSheetId="3">#REF!</definedName>
    <definedName name="_DLX1.EMA">#REF!</definedName>
    <definedName name="_DLX1.USE" localSheetId="3">#REF!</definedName>
    <definedName name="_DLX1.USE" localSheetId="1">#REF!</definedName>
    <definedName name="_DLX1.USE" localSheetId="6">#REF!</definedName>
    <definedName name="_DLX1.USE">#REF!</definedName>
    <definedName name="_DLX10.EMA" localSheetId="3">#REF!</definedName>
    <definedName name="_DLX10.EMA" localSheetId="1">#REF!</definedName>
    <definedName name="_DLX10.EMA" localSheetId="6">#REF!</definedName>
    <definedName name="_DLX10.EMA">#REF!</definedName>
    <definedName name="_DLX11.EMA">#REF!</definedName>
    <definedName name="_DLX12.EMA">#REF!</definedName>
    <definedName name="_DLX13.EMA">#REF!</definedName>
    <definedName name="_DLX2.EMA">#REF!</definedName>
    <definedName name="_DLX2.USE" localSheetId="1">#REF!</definedName>
    <definedName name="_DLX2.USE" localSheetId="6">#REF!</definedName>
    <definedName name="_DLX2.USE">#REF!</definedName>
    <definedName name="_DLX3.EMA">#REF!</definedName>
    <definedName name="_DLX3.USE" localSheetId="3">#REF!</definedName>
    <definedName name="_DLX3.USE" localSheetId="1">#REF!</definedName>
    <definedName name="_DLX3.USE" localSheetId="6">#REF!</definedName>
    <definedName name="_DLX3.USE">#REF!</definedName>
    <definedName name="_DLX4.EMA">#REF!</definedName>
    <definedName name="_DLX4.USE" localSheetId="1">#REF!</definedName>
    <definedName name="_DLX4.USE" localSheetId="6">#REF!</definedName>
    <definedName name="_DLX4.USE">#REF!</definedName>
    <definedName name="_DLX5.EMA">#REF!</definedName>
    <definedName name="_DLX5.USE" localSheetId="1">#REF!</definedName>
    <definedName name="_DLX5.USE" localSheetId="6">#REF!</definedName>
    <definedName name="_DLX5.USE">#REF!</definedName>
    <definedName name="_DLX6.EMA">#REF!</definedName>
    <definedName name="_DLX6.USE" localSheetId="1">#REF!</definedName>
    <definedName name="_DLX6.USE" localSheetId="6">#REF!</definedName>
    <definedName name="_DLX6.USE">#REF!</definedName>
    <definedName name="_DLX7.USE" localSheetId="1">#REF!</definedName>
    <definedName name="_DLX7.USE" localSheetId="6">#REF!</definedName>
    <definedName name="_DLX7.USE">#REF!</definedName>
    <definedName name="_DLX8.USE" localSheetId="1">#REF!</definedName>
    <definedName name="_DLX8.USE" localSheetId="6">#REF!</definedName>
    <definedName name="_DLX8.USE">#REF!</definedName>
    <definedName name="_DLX9.EMA" localSheetId="1">#REF!</definedName>
    <definedName name="_DLX9.EMA" localSheetId="6">#REF!</definedName>
    <definedName name="_DLX9.EMA">#REF!</definedName>
    <definedName name="_xlnm._FilterDatabase" localSheetId="4" hidden="1">'Goods - country'!$A$2:$BV$88</definedName>
    <definedName name="_Key1" hidden="1">#REF!</definedName>
    <definedName name="_Key2" hidden="1">#REF!</definedName>
    <definedName name="_Order1" hidden="1">255</definedName>
    <definedName name="_Sort" hidden="1">#REF!</definedName>
    <definedName name="a">#REF!</definedName>
    <definedName name="aa">'[3]BP_Oil Consumption – Barrels'!#REF!</definedName>
    <definedName name="adsadrr" hidden="1">#REF!</definedName>
    <definedName name="ADSDADADA" hidden="1">#REF!</definedName>
    <definedName name="asdrae" hidden="1">#REF!</definedName>
    <definedName name="b">#REF!</definedName>
    <definedName name="category">#REF!</definedName>
    <definedName name="change">#REF!</definedName>
    <definedName name="Countries">#REF!</definedName>
    <definedName name="CURRENTYEAR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eg">OFFSET(#REF!,0,0,COUNTA(#REF!))</definedName>
    <definedName name="datel">OFFSET(#REF!,0,0,COUNTA(#REF!))</definedName>
    <definedName name="DATES" localSheetId="3">#REF!</definedName>
    <definedName name="DATES" localSheetId="1">#REF!</definedName>
    <definedName name="DATES" localSheetId="6">#REF!</definedName>
    <definedName name="DATES">#REF!</definedName>
    <definedName name="DATES_Q" localSheetId="3">#REF!</definedName>
    <definedName name="DATES_Q" localSheetId="1">#REF!</definedName>
    <definedName name="DATES_Q" localSheetId="6">#REF!</definedName>
    <definedName name="DATES_Q">#REF!</definedName>
    <definedName name="DATES2" localSheetId="3">#REF!</definedName>
    <definedName name="DATES2" localSheetId="1">#REF!</definedName>
    <definedName name="DATES2" localSheetId="6">#REF!</definedName>
    <definedName name="DATES2">#REF!</definedName>
    <definedName name="DES" localSheetId="1">#REF!</definedName>
    <definedName name="DES" localSheetId="6">#REF!</definedName>
    <definedName name="DES">#REF!</definedName>
    <definedName name="E">#REF!</definedName>
    <definedName name="elasticities">#REF!</definedName>
    <definedName name="ERTRET" hidden="1">#REF!</definedName>
    <definedName name="ERY" hidden="1">#REF!</definedName>
    <definedName name="ETY">#REF!</definedName>
    <definedName name="EWQEQ">#REF!</definedName>
    <definedName name="EY" hidden="1">#REF!</definedName>
    <definedName name="GRSDG" hidden="1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IDS" localSheetId="3">#REF!</definedName>
    <definedName name="IDS" localSheetId="1">#REF!</definedName>
    <definedName name="IDS" localSheetId="6">#REF!</definedName>
    <definedName name="IDS">#REF!</definedName>
    <definedName name="INIT">#REF!</definedName>
    <definedName name="IYUIY">#REF!</definedName>
    <definedName name="k" hidden="1">#REF!</definedName>
    <definedName name="KJ">#REF!</definedName>
    <definedName name="LEAP">#REF!</definedName>
    <definedName name="LOOKUPMTH">#REF!</definedName>
    <definedName name="Month">#REF!</definedName>
    <definedName name="Monthly_trade_query_from_2000">#REF!</definedName>
    <definedName name="NAMES_Q" localSheetId="1">#REF!</definedName>
    <definedName name="NAMES_Q" localSheetId="6">#REF!</definedName>
    <definedName name="NAMES_Q">#REF!</definedName>
    <definedName name="NONLEAP">#REF!</definedName>
    <definedName name="OBS" localSheetId="1">#REF!</definedName>
    <definedName name="OBS" localSheetId="6">#REF!</definedName>
    <definedName name="OBS">#REF!</definedName>
    <definedName name="Print1">#REF!</definedName>
    <definedName name="Q" hidden="1">#REF!</definedName>
    <definedName name="QWE" hidden="1">#REF!</definedName>
    <definedName name="qwq" hidden="1">#REF!</definedName>
    <definedName name="S" hidden="1">#REF!</definedName>
    <definedName name="SDF" hidden="1">#REF!</definedName>
    <definedName name="Sheet1_Chart_2_ChartType" hidden="1">64</definedName>
    <definedName name="SpreadsheetBuilder_1" hidden="1">[4]Data!$A$1:$G$7</definedName>
    <definedName name="SpreadsheetBuilder_2" hidden="1">'[5]XX ag prices'!#REF!</definedName>
    <definedName name="T">#REF!</definedName>
    <definedName name="test" localSheetId="3">#REF!</definedName>
    <definedName name="test" localSheetId="1">#REF!</definedName>
    <definedName name="test" localSheetId="6">#REF!</definedName>
    <definedName name="test">#REF!</definedName>
    <definedName name="test2" localSheetId="3">#REF!</definedName>
    <definedName name="test2" localSheetId="1">#REF!</definedName>
    <definedName name="test2" localSheetId="6">#REF!</definedName>
    <definedName name="test2">#REF!</definedName>
    <definedName name="Testa2">[6]Sheet1!$Q$13</definedName>
    <definedName name="TRYRTYRT">#REF!</definedName>
    <definedName name="TSERIES_AVONLY">#REF!</definedName>
    <definedName name="TSERT" hidden="1">'[5]XX ag prices'!#REF!</definedName>
    <definedName name="TUTUIUYO">#REF!</definedName>
    <definedName name="Type">#REF!</definedName>
    <definedName name="U">#REF!</definedName>
    <definedName name="UNITS" localSheetId="1">#REF!</definedName>
    <definedName name="UNITS" localSheetId="6">#REF!</definedName>
    <definedName name="UNITS">#REF!</definedName>
    <definedName name="W" hidden="1">#REF!</definedName>
    <definedName name="WE">'[3]BP_Oil Consumption – Barrels'!#REF!</definedName>
    <definedName name="YO">#REF!</definedName>
    <definedName name="YRTYRTYRU" hidden="1">#REF!</definedName>
    <definedName name="YUI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7" i="2"/>
  <c r="A8" i="2" s="1"/>
  <c r="A9" i="2" s="1"/>
  <c r="A6" i="2"/>
  <c r="A10" i="2" l="1"/>
  <c r="A12" i="2"/>
  <c r="E174" i="29" l="1"/>
  <c r="E175" i="29"/>
  <c r="E176" i="29"/>
  <c r="E173" i="29"/>
  <c r="E82" i="6" l="1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Q82" i="6"/>
  <c r="P82" i="6"/>
  <c r="O82" i="6"/>
  <c r="N82" i="6"/>
  <c r="M82" i="6"/>
  <c r="L82" i="6"/>
  <c r="K82" i="6"/>
  <c r="J82" i="6"/>
  <c r="I82" i="6"/>
  <c r="H82" i="6"/>
  <c r="G82" i="6"/>
  <c r="F82" i="6"/>
  <c r="D82" i="6"/>
  <c r="C82" i="6"/>
  <c r="B82" i="6"/>
  <c r="D201" i="35"/>
  <c r="E201" i="35"/>
  <c r="AH81" i="6" l="1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AH78" i="6"/>
  <c r="AG78" i="6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B52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B53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E200" i="35"/>
  <c r="D200" i="35"/>
  <c r="E199" i="35"/>
  <c r="D199" i="35"/>
  <c r="E198" i="35"/>
  <c r="D198" i="35"/>
  <c r="E197" i="35"/>
  <c r="D197" i="35"/>
  <c r="E196" i="35"/>
  <c r="D196" i="35"/>
  <c r="E195" i="35"/>
  <c r="D195" i="35"/>
  <c r="E194" i="35"/>
  <c r="D194" i="35"/>
  <c r="E193" i="35"/>
  <c r="D193" i="35"/>
  <c r="E192" i="35"/>
  <c r="D192" i="35"/>
  <c r="E191" i="35"/>
  <c r="D191" i="35"/>
  <c r="E190" i="35"/>
  <c r="D190" i="35"/>
  <c r="E189" i="35"/>
  <c r="D189" i="35"/>
  <c r="E188" i="35"/>
  <c r="D188" i="35"/>
  <c r="E187" i="35"/>
  <c r="D187" i="35"/>
  <c r="E186" i="35"/>
  <c r="D186" i="35"/>
  <c r="E185" i="35"/>
  <c r="D185" i="35"/>
  <c r="E184" i="35"/>
  <c r="D184" i="35"/>
  <c r="E183" i="35"/>
  <c r="D183" i="35"/>
  <c r="E182" i="35"/>
  <c r="D182" i="35"/>
  <c r="E181" i="35"/>
  <c r="D181" i="35"/>
  <c r="E180" i="35"/>
  <c r="D180" i="35"/>
  <c r="E179" i="35"/>
  <c r="D179" i="35"/>
  <c r="E178" i="35"/>
  <c r="D178" i="35"/>
  <c r="E177" i="35"/>
  <c r="D177" i="35"/>
  <c r="E176" i="35"/>
  <c r="D176" i="35"/>
  <c r="E175" i="35"/>
  <c r="D175" i="35"/>
  <c r="E174" i="35"/>
  <c r="D174" i="35"/>
  <c r="E173" i="35"/>
  <c r="D173" i="35"/>
  <c r="E172" i="35"/>
  <c r="D172" i="35"/>
  <c r="E171" i="35"/>
  <c r="D171" i="35"/>
  <c r="E170" i="35"/>
  <c r="D170" i="35"/>
  <c r="E169" i="35"/>
  <c r="D169" i="35"/>
  <c r="E168" i="35"/>
  <c r="D168" i="35"/>
  <c r="E167" i="35"/>
  <c r="D167" i="35"/>
  <c r="E166" i="35"/>
  <c r="D166" i="35"/>
  <c r="E165" i="35"/>
  <c r="D165" i="35"/>
  <c r="E164" i="35"/>
  <c r="D164" i="35"/>
  <c r="E163" i="35"/>
  <c r="D163" i="35"/>
  <c r="E162" i="35"/>
  <c r="D162" i="35"/>
  <c r="E161" i="35"/>
  <c r="D161" i="35"/>
  <c r="E160" i="35"/>
  <c r="D160" i="35"/>
  <c r="E159" i="35"/>
  <c r="D159" i="35"/>
  <c r="E158" i="35"/>
  <c r="D158" i="35"/>
  <c r="E157" i="35"/>
  <c r="D157" i="35"/>
  <c r="E156" i="35"/>
  <c r="D156" i="35"/>
  <c r="E155" i="35"/>
  <c r="D155" i="35"/>
  <c r="E154" i="35"/>
  <c r="D154" i="35"/>
  <c r="E153" i="35"/>
  <c r="D153" i="35"/>
  <c r="E152" i="35"/>
  <c r="D152" i="35"/>
  <c r="E151" i="35"/>
  <c r="D151" i="35"/>
  <c r="E150" i="35"/>
  <c r="D150" i="35"/>
  <c r="E149" i="35"/>
  <c r="D149" i="35"/>
  <c r="E148" i="35"/>
  <c r="D148" i="35"/>
  <c r="E147" i="35"/>
  <c r="D147" i="35"/>
  <c r="E146" i="35"/>
  <c r="D146" i="35"/>
  <c r="E145" i="35"/>
  <c r="D145" i="35"/>
  <c r="E144" i="35"/>
  <c r="D144" i="35"/>
  <c r="E143" i="35"/>
  <c r="D143" i="35"/>
  <c r="E142" i="35"/>
  <c r="D142" i="35"/>
  <c r="E141" i="35"/>
  <c r="D141" i="35"/>
  <c r="E140" i="35"/>
  <c r="D140" i="35"/>
  <c r="E139" i="35"/>
  <c r="D139" i="35"/>
  <c r="E138" i="35"/>
  <c r="D138" i="35"/>
  <c r="E137" i="35"/>
  <c r="D137" i="35"/>
  <c r="E136" i="35"/>
  <c r="D136" i="35"/>
  <c r="E135" i="35"/>
  <c r="D135" i="35"/>
  <c r="E134" i="35"/>
  <c r="D134" i="35"/>
  <c r="E133" i="35"/>
  <c r="D133" i="35"/>
  <c r="E132" i="35"/>
  <c r="D132" i="35"/>
  <c r="E131" i="35"/>
  <c r="D131" i="35"/>
  <c r="E130" i="35"/>
  <c r="D130" i="35"/>
  <c r="E129" i="35"/>
  <c r="D129" i="35"/>
  <c r="E128" i="35"/>
  <c r="D128" i="35"/>
  <c r="E127" i="35"/>
  <c r="D127" i="35"/>
  <c r="E126" i="35"/>
  <c r="D126" i="35"/>
  <c r="E125" i="35"/>
  <c r="D125" i="35"/>
  <c r="E124" i="35"/>
  <c r="D124" i="35"/>
  <c r="E123" i="35"/>
  <c r="D123" i="35"/>
  <c r="E122" i="35"/>
  <c r="D122" i="35"/>
  <c r="E121" i="35"/>
  <c r="D121" i="35"/>
  <c r="E120" i="35"/>
  <c r="D120" i="35"/>
  <c r="E119" i="35"/>
  <c r="D119" i="35"/>
  <c r="E118" i="35"/>
  <c r="D118" i="35"/>
  <c r="E117" i="35"/>
  <c r="D117" i="35"/>
  <c r="E116" i="35"/>
  <c r="D116" i="35"/>
  <c r="E115" i="35"/>
  <c r="D115" i="35"/>
  <c r="E114" i="35"/>
  <c r="D114" i="35"/>
  <c r="E113" i="35"/>
  <c r="D113" i="35"/>
  <c r="E112" i="35"/>
  <c r="D112" i="35"/>
  <c r="E111" i="35"/>
  <c r="D111" i="35"/>
  <c r="E110" i="35"/>
  <c r="D110" i="35"/>
  <c r="E109" i="35"/>
  <c r="D109" i="35"/>
  <c r="E108" i="35"/>
  <c r="D108" i="35"/>
  <c r="E107" i="35"/>
  <c r="D107" i="35"/>
  <c r="E106" i="35"/>
  <c r="D106" i="35"/>
  <c r="E105" i="35"/>
  <c r="D105" i="35"/>
  <c r="E104" i="35"/>
  <c r="D104" i="35"/>
  <c r="E103" i="35"/>
  <c r="D103" i="35"/>
  <c r="E102" i="35"/>
  <c r="D102" i="35"/>
  <c r="E101" i="35"/>
  <c r="D101" i="35"/>
  <c r="E100" i="35"/>
  <c r="D100" i="35"/>
  <c r="E99" i="35"/>
  <c r="D99" i="35"/>
  <c r="E98" i="35"/>
  <c r="D98" i="35"/>
  <c r="E97" i="35"/>
  <c r="D97" i="35"/>
  <c r="E96" i="35"/>
  <c r="D96" i="35"/>
  <c r="E95" i="35"/>
  <c r="D95" i="35"/>
  <c r="E94" i="35"/>
  <c r="D94" i="35"/>
  <c r="E93" i="35"/>
  <c r="D93" i="35"/>
  <c r="E92" i="35"/>
  <c r="D92" i="35"/>
  <c r="E91" i="35"/>
  <c r="D91" i="35"/>
  <c r="E90" i="35"/>
  <c r="D90" i="35"/>
  <c r="E89" i="35"/>
  <c r="D89" i="35"/>
  <c r="E88" i="35"/>
  <c r="D88" i="35"/>
  <c r="E87" i="35"/>
  <c r="D87" i="35"/>
  <c r="E86" i="35"/>
  <c r="D86" i="35"/>
  <c r="E85" i="35"/>
  <c r="D85" i="35"/>
  <c r="E84" i="35"/>
  <c r="D84" i="35"/>
  <c r="E83" i="35"/>
  <c r="D83" i="35"/>
  <c r="E82" i="35"/>
  <c r="D82" i="35"/>
  <c r="E81" i="35"/>
  <c r="D81" i="35"/>
  <c r="E80" i="35"/>
  <c r="D80" i="35"/>
  <c r="E79" i="35"/>
  <c r="D79" i="35"/>
  <c r="E78" i="35"/>
  <c r="D78" i="35"/>
  <c r="E77" i="35"/>
  <c r="D77" i="35"/>
  <c r="E76" i="35"/>
  <c r="D76" i="35"/>
  <c r="E75" i="35"/>
  <c r="D75" i="35"/>
  <c r="E74" i="35"/>
  <c r="D74" i="35"/>
  <c r="E73" i="35"/>
  <c r="D73" i="35"/>
  <c r="E72" i="35"/>
  <c r="D72" i="35"/>
  <c r="E71" i="35"/>
  <c r="D71" i="35"/>
  <c r="E70" i="35"/>
  <c r="D70" i="35"/>
  <c r="E69" i="35"/>
  <c r="D69" i="35"/>
  <c r="E68" i="35"/>
  <c r="D68" i="35"/>
  <c r="E67" i="35"/>
  <c r="D67" i="35"/>
  <c r="E66" i="35"/>
  <c r="D66" i="35"/>
  <c r="E65" i="35"/>
  <c r="D65" i="35"/>
  <c r="E64" i="35"/>
  <c r="D64" i="35"/>
  <c r="E63" i="35"/>
  <c r="D63" i="35"/>
  <c r="E62" i="35"/>
  <c r="D62" i="35"/>
  <c r="E61" i="35"/>
  <c r="D61" i="35"/>
  <c r="E60" i="35"/>
  <c r="D60" i="35"/>
  <c r="E59" i="35"/>
  <c r="D59" i="35"/>
  <c r="E58" i="35"/>
  <c r="D58" i="35"/>
  <c r="E57" i="35"/>
  <c r="D57" i="35"/>
  <c r="E56" i="35"/>
  <c r="D56" i="35"/>
  <c r="E55" i="35"/>
  <c r="D55" i="35"/>
  <c r="E54" i="35"/>
  <c r="D54" i="35"/>
  <c r="E53" i="35"/>
  <c r="D53" i="35"/>
  <c r="E52" i="35"/>
  <c r="D52" i="35"/>
  <c r="E51" i="35"/>
  <c r="D51" i="35"/>
  <c r="E50" i="35"/>
  <c r="D50" i="35"/>
  <c r="E49" i="35"/>
  <c r="D49" i="35"/>
  <c r="E48" i="35"/>
  <c r="D48" i="35"/>
  <c r="E47" i="35"/>
  <c r="D47" i="35"/>
  <c r="E46" i="35"/>
  <c r="D46" i="35"/>
  <c r="E45" i="35"/>
  <c r="D45" i="35"/>
  <c r="E44" i="35"/>
  <c r="D44" i="35"/>
  <c r="E43" i="35"/>
  <c r="D43" i="35"/>
  <c r="E42" i="35"/>
  <c r="D42" i="35"/>
  <c r="E41" i="35"/>
  <c r="D41" i="35"/>
  <c r="E40" i="35"/>
  <c r="D40" i="35"/>
  <c r="E39" i="35"/>
  <c r="D39" i="35"/>
  <c r="E38" i="35"/>
  <c r="D38" i="35"/>
  <c r="E37" i="35"/>
  <c r="D37" i="35"/>
  <c r="E36" i="35"/>
  <c r="D36" i="35"/>
  <c r="E35" i="35"/>
  <c r="D35" i="35"/>
  <c r="E34" i="35"/>
  <c r="D34" i="35"/>
  <c r="E33" i="35"/>
  <c r="D33" i="35"/>
  <c r="E32" i="35"/>
  <c r="D32" i="35"/>
  <c r="E31" i="35"/>
  <c r="D31" i="35"/>
  <c r="E30" i="35"/>
  <c r="D30" i="35"/>
  <c r="E29" i="35"/>
  <c r="D29" i="35"/>
  <c r="E28" i="35"/>
  <c r="D28" i="35"/>
  <c r="E27" i="35"/>
  <c r="D27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B77" i="6" l="1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H76" i="6" l="1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H75" i="6" l="1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B74" i="6"/>
  <c r="B73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A5" i="2" l="1"/>
  <c r="AH73" i="6" l="1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C54" i="6" l="1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B71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</calcChain>
</file>

<file path=xl/sharedStrings.xml><?xml version="1.0" encoding="utf-8"?>
<sst xmlns="http://schemas.openxmlformats.org/spreadsheetml/2006/main" count="571" uniqueCount="347">
  <si>
    <t>Contents</t>
  </si>
  <si>
    <t>Worksheet</t>
  </si>
  <si>
    <t>Period</t>
  </si>
  <si>
    <t>Coverage</t>
  </si>
  <si>
    <t>Sources</t>
  </si>
  <si>
    <t>Monthly global merchandise trade</t>
  </si>
  <si>
    <t>86 countries (94% of world merchandise trade)</t>
  </si>
  <si>
    <t>Monthly global services trade</t>
  </si>
  <si>
    <t>Month</t>
  </si>
  <si>
    <t>Exports YoY</t>
  </si>
  <si>
    <t>Imports YoY</t>
  </si>
  <si>
    <t>Pandemic Line</t>
  </si>
  <si>
    <t>32 countries (51 percent of global services exports and 47 percent of global services imports in 2017)</t>
  </si>
  <si>
    <t>Pandemic line</t>
  </si>
  <si>
    <t>ALB</t>
  </si>
  <si>
    <t/>
  </si>
  <si>
    <t>ARG</t>
  </si>
  <si>
    <t>AUS</t>
  </si>
  <si>
    <t>AUT</t>
  </si>
  <si>
    <t>AZE</t>
  </si>
  <si>
    <t>BGD</t>
  </si>
  <si>
    <t>BLR</t>
  </si>
  <si>
    <t>BEL</t>
  </si>
  <si>
    <t>BOL</t>
  </si>
  <si>
    <t>BIH</t>
  </si>
  <si>
    <t>BRA</t>
  </si>
  <si>
    <t>BGR</t>
  </si>
  <si>
    <t>CAN</t>
  </si>
  <si>
    <t>CHL</t>
  </si>
  <si>
    <t>CHN</t>
  </si>
  <si>
    <t>China</t>
  </si>
  <si>
    <t>COL</t>
  </si>
  <si>
    <t>CRI</t>
  </si>
  <si>
    <t>HRV</t>
  </si>
  <si>
    <t>CYP</t>
  </si>
  <si>
    <t>CZE</t>
  </si>
  <si>
    <t>DNK</t>
  </si>
  <si>
    <t>DOM</t>
  </si>
  <si>
    <t>ECU</t>
  </si>
  <si>
    <t>EGY</t>
  </si>
  <si>
    <t>SLV</t>
  </si>
  <si>
    <t>EST</t>
  </si>
  <si>
    <t>FIN</t>
  </si>
  <si>
    <t>FRA</t>
  </si>
  <si>
    <t>DEU</t>
  </si>
  <si>
    <t>GRC</t>
  </si>
  <si>
    <t>GTM</t>
  </si>
  <si>
    <t>HND</t>
  </si>
  <si>
    <t>HKG</t>
  </si>
  <si>
    <t>HUN</t>
  </si>
  <si>
    <t>ISL</t>
  </si>
  <si>
    <t>IND</t>
  </si>
  <si>
    <t>IDN</t>
  </si>
  <si>
    <t>IRL</t>
  </si>
  <si>
    <t>ISR</t>
  </si>
  <si>
    <t>ITA</t>
  </si>
  <si>
    <t>JAM</t>
  </si>
  <si>
    <t>JPN</t>
  </si>
  <si>
    <t>Japan</t>
  </si>
  <si>
    <t>JOR</t>
  </si>
  <si>
    <t>KAZ</t>
  </si>
  <si>
    <t>KEN</t>
  </si>
  <si>
    <t>KOR</t>
  </si>
  <si>
    <t>LVA</t>
  </si>
  <si>
    <t>LBN</t>
  </si>
  <si>
    <t>LTU</t>
  </si>
  <si>
    <t>LUX</t>
  </si>
  <si>
    <t>MYS</t>
  </si>
  <si>
    <t>MLT</t>
  </si>
  <si>
    <t>MUS</t>
  </si>
  <si>
    <t>MEX</t>
  </si>
  <si>
    <t>MDA</t>
  </si>
  <si>
    <t>MNG</t>
  </si>
  <si>
    <t>MAR</t>
  </si>
  <si>
    <t>NLD</t>
  </si>
  <si>
    <t>NZL</t>
  </si>
  <si>
    <t>NOR</t>
  </si>
  <si>
    <t>OMN</t>
  </si>
  <si>
    <t>PAK</t>
  </si>
  <si>
    <t>PRY</t>
  </si>
  <si>
    <t>PER</t>
  </si>
  <si>
    <t>PHL</t>
  </si>
  <si>
    <t>POL</t>
  </si>
  <si>
    <t>PRT</t>
  </si>
  <si>
    <t>ROU</t>
  </si>
  <si>
    <t>SAU</t>
  </si>
  <si>
    <t>SGP</t>
  </si>
  <si>
    <t>SVK</t>
  </si>
  <si>
    <t>SVN</t>
  </si>
  <si>
    <t>ZAF</t>
  </si>
  <si>
    <t>ESP</t>
  </si>
  <si>
    <t>LKA</t>
  </si>
  <si>
    <t>SWE</t>
  </si>
  <si>
    <t>CHE</t>
  </si>
  <si>
    <t>TWN</t>
  </si>
  <si>
    <t>THA</t>
  </si>
  <si>
    <t>TUN</t>
  </si>
  <si>
    <t>TUR</t>
  </si>
  <si>
    <t>UKR</t>
  </si>
  <si>
    <t>GBR</t>
  </si>
  <si>
    <t>USA</t>
  </si>
  <si>
    <t>URY</t>
  </si>
  <si>
    <t>VNM</t>
  </si>
  <si>
    <t>United States</t>
  </si>
  <si>
    <t>country name</t>
  </si>
  <si>
    <t>country code</t>
  </si>
  <si>
    <t>Exports (YoY percent change of values in current U.S. dollars)</t>
  </si>
  <si>
    <t>Imports (YoY percent change of values in current U.S. dollars)</t>
  </si>
  <si>
    <t>Mirror trade data used in recent months</t>
  </si>
  <si>
    <t>Monthly merchandise trade by country</t>
  </si>
  <si>
    <t>87 countries</t>
  </si>
  <si>
    <t>Data</t>
  </si>
  <si>
    <t>vexincome_hic</t>
  </si>
  <si>
    <t>vexincome_lmc</t>
  </si>
  <si>
    <t>vexincome_umc</t>
  </si>
  <si>
    <t>vexregion_1eas</t>
  </si>
  <si>
    <t>vexregion_1eas_chn</t>
  </si>
  <si>
    <t>vexregion_1eas_jpn</t>
  </si>
  <si>
    <t>vexregion_2ecs</t>
  </si>
  <si>
    <t>vexregion_2ecs_eu27</t>
  </si>
  <si>
    <t>vexregion_3lcn</t>
  </si>
  <si>
    <t>vexregion_4mea</t>
  </si>
  <si>
    <t>vexregion_5nac</t>
  </si>
  <si>
    <t>vexregion_5nac_usa</t>
  </si>
  <si>
    <t>vexregion_6sas</t>
  </si>
  <si>
    <t>vexregion_7ssf</t>
  </si>
  <si>
    <t>vexregion_EUextra</t>
  </si>
  <si>
    <t>vexregion_EUintra</t>
  </si>
  <si>
    <t>vimincome_hic</t>
  </si>
  <si>
    <t>vimincome_lmc</t>
  </si>
  <si>
    <t>vimincome_umc</t>
  </si>
  <si>
    <t>vimregion_1eas</t>
  </si>
  <si>
    <t>vimregion_1eas_chn</t>
  </si>
  <si>
    <t>vimregion_1eas_jpn</t>
  </si>
  <si>
    <t>vimregion_2ecs</t>
  </si>
  <si>
    <t>vimregion_2ecs_eu27</t>
  </si>
  <si>
    <t>vimregion_3lcn</t>
  </si>
  <si>
    <t>vimregion_4mea</t>
  </si>
  <si>
    <t>vimregion_5nac</t>
  </si>
  <si>
    <t>vimregion_5nac_usa</t>
  </si>
  <si>
    <t>vimregion_6sas</t>
  </si>
  <si>
    <t>vimregion_7ssf</t>
  </si>
  <si>
    <t>vimregion_EUextra</t>
  </si>
  <si>
    <t>vimregion_EUintra</t>
  </si>
  <si>
    <t>Global exports and imports in current U.S. dollars (not seasonally adjusted)</t>
  </si>
  <si>
    <t>Selected countries: Year-on-Year percent change of exports and imports in current U.S. dollars (not seasonally adjusted)</t>
  </si>
  <si>
    <t>Exports (million current U.S. dollars,  n.s.a.)</t>
  </si>
  <si>
    <t>Exports (million current U.S. dollars, n.s.a. )</t>
  </si>
  <si>
    <t>Imports (million current U.S. dollars,  n.s.a.)</t>
  </si>
  <si>
    <t>Imports (million current U.S. dollars, n.s.a.)</t>
  </si>
  <si>
    <t>Income groups</t>
  </si>
  <si>
    <t>High</t>
  </si>
  <si>
    <t>Upper middle</t>
  </si>
  <si>
    <t>Lower middle</t>
  </si>
  <si>
    <t>Regions</t>
  </si>
  <si>
    <t>European Union</t>
  </si>
  <si>
    <t>Latin America &amp; Caribbean</t>
  </si>
  <si>
    <t>Middle East and North Africa</t>
  </si>
  <si>
    <t>South Asia</t>
  </si>
  <si>
    <t>Sub-saharan Africa</t>
  </si>
  <si>
    <t>Intra-EU trade</t>
  </si>
  <si>
    <t>Extra-EU trade</t>
  </si>
  <si>
    <t>a</t>
  </si>
  <si>
    <t>Monthly merchandise trade by region and income group</t>
  </si>
  <si>
    <t>Staff estimates using data from WTO</t>
  </si>
  <si>
    <t>Description</t>
  </si>
  <si>
    <t>World Bank estimates from AIS Marine Traffic data</t>
  </si>
  <si>
    <t>Year-on-Year percent change</t>
  </si>
  <si>
    <t>East Asia &amp; Pacific (excl. China and Japan)</t>
  </si>
  <si>
    <t>North America (excl. USA)</t>
  </si>
  <si>
    <t>Exports</t>
  </si>
  <si>
    <t>Imports</t>
  </si>
  <si>
    <t>Total</t>
  </si>
  <si>
    <t>Year-on-year %ge change</t>
  </si>
  <si>
    <t>EU27 (extra EU trade)</t>
  </si>
  <si>
    <t>EU export and import price indices by end product use</t>
  </si>
  <si>
    <t>Row Labels</t>
  </si>
  <si>
    <t>Sum of  Trade Capacity, 4 weeks rolling mean</t>
  </si>
  <si>
    <t>Sum of Trade Capacity</t>
  </si>
  <si>
    <t>Pandemic start</t>
  </si>
  <si>
    <t>Logistics_capacity</t>
  </si>
  <si>
    <t>Global trade carrying capacity</t>
  </si>
  <si>
    <t xml:space="preserve">Instant (weekly) capacity calling countries or regions, measured in capacity units of Twenty-Foot Equivalent (TEU) boxes (Atlantic ports of France, Spain, Portugal). </t>
  </si>
  <si>
    <t>Services - global trends</t>
  </si>
  <si>
    <t>Goods - global trends</t>
  </si>
  <si>
    <t>Goods - region/income</t>
  </si>
  <si>
    <t>Goods - country</t>
  </si>
  <si>
    <t>Goods - prices</t>
  </si>
  <si>
    <t>Capital: Capital goods</t>
  </si>
  <si>
    <t>Capital: Transport equipment</t>
  </si>
  <si>
    <t>Intermediate: Food and beverages</t>
  </si>
  <si>
    <t>Intermediate: Industrial supplies, nes</t>
  </si>
  <si>
    <t>Intermediate: Fuels and lubricants</t>
  </si>
  <si>
    <t>Intermediate: Capital goods</t>
  </si>
  <si>
    <t>Intermediate: Transport equipment</t>
  </si>
  <si>
    <t>Consumption: Food and beverages</t>
  </si>
  <si>
    <t>Consumption: Transport equipment</t>
  </si>
  <si>
    <t>Consumption: Consumer goods, nes</t>
  </si>
  <si>
    <t>Not classified: Food and beverages</t>
  </si>
  <si>
    <t>Not classified: Fuels and lubricants</t>
  </si>
  <si>
    <t>Not classified: Transport equipment</t>
  </si>
  <si>
    <t>Not classified: Goods not elsewhere specified</t>
  </si>
  <si>
    <t>2 year %ge change</t>
  </si>
  <si>
    <t>Note: Data not seasonally adjusted; Year-on-year refers to 2022 vs 2021</t>
  </si>
  <si>
    <t>capacity stress (global), LHS</t>
  </si>
  <si>
    <t>traffic delays (North America West Coast), RHS</t>
  </si>
  <si>
    <t>Logistics - stress and delays</t>
  </si>
  <si>
    <t>Supply chain stress index;  traffic delays in the North America West Coast</t>
  </si>
  <si>
    <t>global; North America</t>
  </si>
  <si>
    <t>Note: Data not seasonally adjusted; Year-on-year refers to 2022 vs 2020</t>
  </si>
  <si>
    <t>Jan 2006-August 2022</t>
  </si>
  <si>
    <t>Jan 2019-August 2022</t>
  </si>
  <si>
    <t>Jan 2020-August 2022</t>
  </si>
  <si>
    <t>January 2016- September 2022</t>
  </si>
  <si>
    <t>through September 26, 2022</t>
  </si>
  <si>
    <t>Europe &amp; Central Asia (excl. EU and Russian Federation)</t>
  </si>
  <si>
    <t>January 2008- July 2022</t>
  </si>
  <si>
    <t xml:space="preserve">Transport </t>
  </si>
  <si>
    <t>Travel</t>
  </si>
  <si>
    <t>Telecom, computer, and info services</t>
  </si>
  <si>
    <t>Other business services</t>
  </si>
  <si>
    <t>Other services</t>
  </si>
  <si>
    <t>Construction, maint., repair and manuf. services</t>
  </si>
  <si>
    <t>12 countries (37 percent of global services exports and 38 percent of global services imports in 2017)</t>
  </si>
  <si>
    <t>January 2019- July 2022</t>
  </si>
  <si>
    <t>Monthly global services trade, by sector</t>
  </si>
  <si>
    <t>Table 1: EU export and import price indices by end product use, March 2022 to August 2022</t>
  </si>
  <si>
    <t>Mar</t>
  </si>
  <si>
    <t>Apr</t>
  </si>
  <si>
    <t>May</t>
  </si>
  <si>
    <t>Jun</t>
  </si>
  <si>
    <t>Jul</t>
  </si>
  <si>
    <t>Aug</t>
  </si>
  <si>
    <t>March to August 2022</t>
  </si>
  <si>
    <t>Staff estimates using data from WTO, SAFE and UNCTAD data</t>
  </si>
  <si>
    <t>Services - by sector</t>
  </si>
  <si>
    <t>Albania</t>
  </si>
  <si>
    <t>Argentina</t>
  </si>
  <si>
    <t>Australia</t>
  </si>
  <si>
    <t>Austria</t>
  </si>
  <si>
    <t>Azerbaijan</t>
  </si>
  <si>
    <t>Bangladesh</t>
  </si>
  <si>
    <t>Belarus</t>
  </si>
  <si>
    <t>Belgium</t>
  </si>
  <si>
    <t>Bolivia</t>
  </si>
  <si>
    <t>Bosnia and Herzegovina</t>
  </si>
  <si>
    <t>Brazil</t>
  </si>
  <si>
    <t>Bulgaria</t>
  </si>
  <si>
    <t>Canada</t>
  </si>
  <si>
    <t>Chile</t>
  </si>
  <si>
    <t>Colombia</t>
  </si>
  <si>
    <t>Costa Rica</t>
  </si>
  <si>
    <t>Croatia</t>
  </si>
  <si>
    <t>Cyprus</t>
  </si>
  <si>
    <t>Czech Republic</t>
  </si>
  <si>
    <t>Denmark</t>
  </si>
  <si>
    <t>Dominican Republic</t>
  </si>
  <si>
    <t>Ecuador</t>
  </si>
  <si>
    <t>Egypt Arab Rep.</t>
  </si>
  <si>
    <t>El Salvador</t>
  </si>
  <si>
    <t>Estonia</t>
  </si>
  <si>
    <t>Finland</t>
  </si>
  <si>
    <t>France</t>
  </si>
  <si>
    <t>Germany</t>
  </si>
  <si>
    <t>Greece</t>
  </si>
  <si>
    <t>Guatemala</t>
  </si>
  <si>
    <t>Honduras</t>
  </si>
  <si>
    <t>Hong Kong SAR, China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</si>
  <si>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</si>
  <si>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</si>
  <si>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</si>
  <si>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</si>
  <si>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</si>
  <si>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</si>
  <si>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</si>
  <si>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</si>
  <si>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Jordan</t>
  </si>
  <si>
    <t>Kazakhstan</t>
  </si>
  <si>
    <t>Kenya</t>
  </si>
  <si>
    <t>Korea Rep.</t>
  </si>
  <si>
    <t>Latvia</t>
  </si>
  <si>
    <t>Lebanon</t>
  </si>
  <si>
    <t>Lithuania</t>
  </si>
  <si>
    <t>Luxembourg</t>
  </si>
  <si>
    <t>Malaysia</t>
  </si>
  <si>
    <t>Malta</t>
  </si>
  <si>
    <t>Mauritius</t>
  </si>
  <si>
    <t>Mexico</t>
  </si>
  <si>
    <t>Moldova Rep.</t>
  </si>
  <si>
    <t>Mongolia</t>
  </si>
  <si>
    <t>Morocco</t>
  </si>
  <si>
    <t>Netherlands</t>
  </si>
  <si>
    <t>NewZealand</t>
  </si>
  <si>
    <t>Norway</t>
  </si>
  <si>
    <t>Oman</t>
  </si>
  <si>
    <t>Pakistan</t>
  </si>
  <si>
    <t>Paraguay</t>
  </si>
  <si>
    <t>Peru</t>
  </si>
  <si>
    <t>Philippines</t>
  </si>
  <si>
    <t>Poland</t>
  </si>
  <si>
    <t>Portugal</t>
  </si>
  <si>
    <t>Romania</t>
  </si>
  <si>
    <t>SaudiArabia</t>
  </si>
  <si>
    <t>Singapore</t>
  </si>
  <si>
    <t>Slovakia</t>
  </si>
  <si>
    <t>Slovenia</t>
  </si>
  <si>
    <t>South Africa</t>
  </si>
  <si>
    <t>Spain</t>
  </si>
  <si>
    <t>SriLanka</t>
  </si>
  <si>
    <t>Sweden</t>
  </si>
  <si>
    <t>Switzerland</t>
  </si>
  <si>
    <t>Taiwan, China</t>
  </si>
  <si>
    <t>Thailand</t>
  </si>
  <si>
    <t>Tunisia</t>
  </si>
  <si>
    <t>Turkey</t>
  </si>
  <si>
    <t>Ukraine</t>
  </si>
  <si>
    <t>UnitedKingdom</t>
  </si>
  <si>
    <t>Uruguay</t>
  </si>
  <si>
    <t>Vietnam</t>
  </si>
  <si>
    <t>1eas</t>
  </si>
  <si>
    <t>2ecs</t>
  </si>
  <si>
    <t>3lcn</t>
  </si>
  <si>
    <t>High income</t>
  </si>
  <si>
    <t>4mea</t>
  </si>
  <si>
    <t>LAC</t>
  </si>
  <si>
    <t>6sas</t>
  </si>
  <si>
    <t>7ssf</t>
  </si>
  <si>
    <t>hic</t>
  </si>
  <si>
    <t>region</t>
  </si>
  <si>
    <t>cis</t>
  </si>
  <si>
    <t>% change: Apr-Aug 2021 vs 2019</t>
  </si>
  <si>
    <t>% change: Apr-Aug 2022 vs 2021</t>
  </si>
  <si>
    <t>ME</t>
  </si>
  <si>
    <t>ECA (other)</t>
  </si>
  <si>
    <t>EAS (excl. China)</t>
  </si>
  <si>
    <t>SAS</t>
  </si>
  <si>
    <t>SSA*</t>
  </si>
  <si>
    <t>CIS (excl. RUS and UKR)</t>
  </si>
  <si>
    <t>Middle East</t>
  </si>
  <si>
    <t>North Africa</t>
  </si>
  <si>
    <t>Goods - region chart</t>
  </si>
  <si>
    <t>Monthly merchandise trade by region</t>
  </si>
  <si>
    <t>selected months: 2021/ 2019 versus 2022/ 2021</t>
  </si>
  <si>
    <t>Staff estimates using Global Economic Monitor, data from WTO, IMF International Financial Statistics, IMF Direction of Trade, OECD and official data from China, Eurostat, Japan, UK, and the USA</t>
  </si>
  <si>
    <t>Regions/countries: Year-on-Year percent changes of exports and imports in current U.S. dollars (not seasonally adjusted)</t>
  </si>
  <si>
    <t>Percent change: year-on-year; year-on-2 year;</t>
  </si>
  <si>
    <t>Staff estimates using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</si>
</sst>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0.0"/>
  </numFmts>
  <fonts count="38" x14ac:knownFonts="1">
    <font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</font>
    <font>
      <b/>
      <u/>
      <sz val="20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4"/>
      <color theme="1" tint="0.4999847407452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 tint="0.499984740745262"/>
      <name val="Calibri"/>
      <family val="2"/>
    </font>
    <font>
      <b/>
      <sz val="18"/>
      <color theme="1"/>
      <name val="Calibri"/>
      <family val="2"/>
    </font>
    <font>
      <b/>
      <sz val="18"/>
      <name val="Calibri"/>
      <family val="2"/>
    </font>
    <font>
      <b/>
      <sz val="18"/>
      <color theme="1" tint="0.499984740745262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9" fontId="17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6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9" fontId="0" fillId="0" borderId="0" xfId="1" applyFont="1"/>
    <xf numFmtId="17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0" fontId="20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4" applyFont="1" applyAlignment="1">
      <alignment horizontal="left" vertical="center" wrapText="1"/>
    </xf>
    <xf numFmtId="0" fontId="22" fillId="0" borderId="0" xfId="4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0" fillId="0" borderId="0" xfId="0" applyNumberFormat="1"/>
    <xf numFmtId="165" fontId="22" fillId="0" borderId="0" xfId="5" applyNumberFormat="1" applyFont="1" applyAlignment="1">
      <alignment vertical="center" wrapText="1"/>
    </xf>
    <xf numFmtId="0" fontId="22" fillId="0" borderId="0" xfId="4" applyFont="1" applyAlignment="1">
      <alignment vertical="center" wrapText="1"/>
    </xf>
    <xf numFmtId="0" fontId="22" fillId="0" borderId="0" xfId="0" applyFont="1" applyAlignment="1">
      <alignment wrapText="1"/>
    </xf>
    <xf numFmtId="165" fontId="22" fillId="0" borderId="0" xfId="5" applyNumberFormat="1" applyFont="1"/>
    <xf numFmtId="0" fontId="22" fillId="0" borderId="0" xfId="0" applyFont="1"/>
    <xf numFmtId="0" fontId="22" fillId="0" borderId="0" xfId="4" applyFont="1"/>
    <xf numFmtId="0" fontId="22" fillId="0" borderId="0" xfId="5" applyNumberFormat="1" applyFont="1"/>
    <xf numFmtId="0" fontId="22" fillId="0" borderId="0" xfId="0" applyFont="1" applyAlignment="1">
      <alignment horizontal="left"/>
    </xf>
    <xf numFmtId="0" fontId="19" fillId="0" borderId="0" xfId="0" applyFont="1"/>
    <xf numFmtId="164" fontId="0" fillId="0" borderId="0" xfId="8" applyNumberFormat="1" applyFont="1"/>
    <xf numFmtId="0" fontId="25" fillId="0" borderId="0" xfId="0" applyFont="1"/>
    <xf numFmtId="164" fontId="25" fillId="0" borderId="0" xfId="8" applyNumberFormat="1" applyFont="1"/>
    <xf numFmtId="0" fontId="26" fillId="0" borderId="0" xfId="0" applyFont="1"/>
    <xf numFmtId="164" fontId="26" fillId="0" borderId="0" xfId="8" applyNumberFormat="1" applyFont="1"/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18" fillId="0" borderId="0" xfId="3" applyAlignment="1">
      <alignment vertical="center"/>
    </xf>
    <xf numFmtId="0" fontId="22" fillId="0" borderId="0" xfId="0" applyFont="1" applyAlignment="1">
      <alignment vertical="center"/>
    </xf>
    <xf numFmtId="0" fontId="18" fillId="0" borderId="0" xfId="3"/>
    <xf numFmtId="9" fontId="19" fillId="0" borderId="0" xfId="1" applyFont="1"/>
    <xf numFmtId="0" fontId="28" fillId="0" borderId="0" xfId="0" applyFont="1"/>
    <xf numFmtId="0" fontId="19" fillId="0" borderId="0" xfId="0" applyFont="1" applyFill="1"/>
    <xf numFmtId="17" fontId="19" fillId="0" borderId="0" xfId="0" applyNumberFormat="1" applyFont="1" applyFill="1"/>
    <xf numFmtId="0" fontId="0" fillId="0" borderId="0" xfId="0" applyFont="1" applyFill="1"/>
    <xf numFmtId="1" fontId="0" fillId="0" borderId="0" xfId="0" applyNumberFormat="1" applyFill="1"/>
    <xf numFmtId="0" fontId="0" fillId="0" borderId="0" xfId="0" applyFill="1"/>
    <xf numFmtId="1" fontId="24" fillId="0" borderId="0" xfId="0" applyNumberFormat="1" applyFont="1" applyFill="1"/>
    <xf numFmtId="0" fontId="24" fillId="0" borderId="0" xfId="0" applyFont="1" applyFill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26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1" fillId="0" borderId="0" xfId="13"/>
    <xf numFmtId="9" fontId="0" fillId="0" borderId="0" xfId="14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5" fontId="22" fillId="0" borderId="0" xfId="5" applyNumberFormat="1" applyFont="1" applyFill="1" applyAlignment="1">
      <alignment horizontal="center" vertical="center" wrapText="1"/>
    </xf>
    <xf numFmtId="165" fontId="0" fillId="0" borderId="0" xfId="0" applyNumberFormat="1"/>
    <xf numFmtId="0" fontId="9" fillId="0" borderId="0" xfId="18"/>
    <xf numFmtId="164" fontId="9" fillId="0" borderId="0" xfId="8" applyNumberFormat="1" applyFont="1"/>
    <xf numFmtId="167" fontId="9" fillId="0" borderId="0" xfId="18" applyNumberFormat="1"/>
    <xf numFmtId="0" fontId="9" fillId="0" borderId="0" xfId="18" applyAlignment="1">
      <alignment wrapText="1"/>
    </xf>
    <xf numFmtId="0" fontId="9" fillId="0" borderId="0" xfId="18" applyBorder="1"/>
    <xf numFmtId="17" fontId="9" fillId="0" borderId="0" xfId="18" applyNumberFormat="1" applyBorder="1"/>
    <xf numFmtId="164" fontId="11" fillId="0" borderId="0" xfId="8" applyNumberFormat="1" applyFont="1"/>
    <xf numFmtId="0" fontId="34" fillId="0" borderId="0" xfId="13" applyFont="1"/>
    <xf numFmtId="14" fontId="34" fillId="0" borderId="0" xfId="13" applyNumberFormat="1" applyFont="1" applyAlignment="1">
      <alignment horizontal="left"/>
    </xf>
    <xf numFmtId="14" fontId="35" fillId="0" borderId="0" xfId="0" applyNumberFormat="1" applyFont="1" applyAlignment="1">
      <alignment horizontal="left"/>
    </xf>
    <xf numFmtId="166" fontId="22" fillId="0" borderId="0" xfId="25" applyNumberFormat="1" applyFont="1" applyAlignment="1">
      <alignment horizontal="left"/>
    </xf>
    <xf numFmtId="164" fontId="9" fillId="0" borderId="0" xfId="18" applyNumberFormat="1"/>
    <xf numFmtId="164" fontId="0" fillId="0" borderId="0" xfId="32" applyNumberFormat="1" applyFont="1"/>
    <xf numFmtId="0" fontId="1" fillId="0" borderId="0" xfId="40"/>
    <xf numFmtId="17" fontId="1" fillId="0" borderId="0" xfId="40" applyNumberFormat="1"/>
    <xf numFmtId="1" fontId="1" fillId="0" borderId="0" xfId="40" applyNumberFormat="1"/>
    <xf numFmtId="165" fontId="22" fillId="0" borderId="0" xfId="0" applyNumberFormat="1" applyFont="1"/>
    <xf numFmtId="0" fontId="37" fillId="0" borderId="0" xfId="0" applyFont="1"/>
    <xf numFmtId="0" fontId="33" fillId="0" borderId="2" xfId="40" applyFont="1" applyBorder="1"/>
    <xf numFmtId="0" fontId="33" fillId="0" borderId="3" xfId="40" applyFont="1" applyBorder="1"/>
    <xf numFmtId="0" fontId="33" fillId="0" borderId="0" xfId="40" applyFont="1"/>
    <xf numFmtId="0" fontId="32" fillId="0" borderId="0" xfId="40" applyFont="1"/>
    <xf numFmtId="167" fontId="33" fillId="0" borderId="0" xfId="40" applyNumberFormat="1" applyFont="1"/>
    <xf numFmtId="0" fontId="32" fillId="0" borderId="1" xfId="40" applyFont="1" applyBorder="1"/>
    <xf numFmtId="167" fontId="33" fillId="0" borderId="1" xfId="40" applyNumberFormat="1" applyFont="1" applyBorder="1"/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wrapText="1"/>
    </xf>
    <xf numFmtId="0" fontId="33" fillId="0" borderId="3" xfId="40" applyFont="1" applyBorder="1" applyAlignment="1">
      <alignment horizontal="center"/>
    </xf>
    <xf numFmtId="0" fontId="32" fillId="0" borderId="0" xfId="40" applyFont="1" applyAlignment="1">
      <alignment horizontal="center"/>
    </xf>
    <xf numFmtId="43" fontId="0" fillId="0" borderId="0" xfId="8" applyFont="1"/>
    <xf numFmtId="43" fontId="0" fillId="0" borderId="0" xfId="0" applyNumberFormat="1"/>
    <xf numFmtId="167" fontId="0" fillId="0" borderId="0" xfId="0" applyNumberFormat="1"/>
  </cellXfs>
  <cellStyles count="41">
    <cellStyle name="20% - Accent1 2" xfId="29" xr:uid="{E5D1467D-E314-4307-B62E-45F8A51A7B1B}"/>
    <cellStyle name="Comma" xfId="8" builtinId="3"/>
    <cellStyle name="Comma 2" xfId="7" xr:uid="{78550D96-C2FF-49DA-BB25-09972112D6FA}"/>
    <cellStyle name="Comma 2 2" xfId="28" xr:uid="{D75FE5E5-62D0-41B8-96D9-D8D9BFE7003F}"/>
    <cellStyle name="Comma 2 3" xfId="32" xr:uid="{B71B524B-F267-4C95-B0CC-1BC68D7DA84D}"/>
    <cellStyle name="Comma 2 4" xfId="35" xr:uid="{9166293C-DEF0-49B4-AA93-AEDD7E7D4EF2}"/>
    <cellStyle name="Comma 3" xfId="19" xr:uid="{C6A427A8-C698-43EF-BFDE-D73B5AC816BB}"/>
    <cellStyle name="Comma 4" xfId="39" xr:uid="{7EDA690A-EE80-48B9-AD4E-873F60DDE8C5}"/>
    <cellStyle name="Hyperlink" xfId="3" builtinId="8"/>
    <cellStyle name="Normal" xfId="0" builtinId="0"/>
    <cellStyle name="Normal 10" xfId="26" xr:uid="{E2B22FC1-00E1-4D20-89F7-0F42645FDCAA}"/>
    <cellStyle name="Normal 100" xfId="36" xr:uid="{702211EB-885E-432D-B67B-917DECAA5C42}"/>
    <cellStyle name="Normal 103" xfId="2" xr:uid="{0A8D8898-C41E-44A6-97A7-B907092E9D09}"/>
    <cellStyle name="Normal 11" xfId="30" xr:uid="{24F84D41-EDED-4CF3-B6A5-7EF582E42381}"/>
    <cellStyle name="Normal 12" xfId="37" xr:uid="{348A9EBD-9E1D-4F6A-A362-41364411A4C9}"/>
    <cellStyle name="Normal 13" xfId="40" xr:uid="{FB3C4626-4E68-4598-985E-33DF694E04F8}"/>
    <cellStyle name="Normal 2" xfId="10" xr:uid="{51C1B6FC-678B-469A-9D51-447FC699957F}"/>
    <cellStyle name="Normal 2 2" xfId="4" xr:uid="{357A3AEB-70BC-4C6B-9275-DCC0C3967CCE}"/>
    <cellStyle name="Normal 3" xfId="13" xr:uid="{825815EF-5080-4319-9C4B-68896ED623B3}"/>
    <cellStyle name="Normal 4" xfId="6" xr:uid="{A681C770-3EE3-4A7C-9D01-A4EC8A4BB02A}"/>
    <cellStyle name="Normal 4 2" xfId="9" xr:uid="{CA41689A-924C-4F38-A17D-200D3E417FD0}"/>
    <cellStyle name="Normal 4 3" xfId="12" xr:uid="{D15CAF68-EB6C-4E65-A585-00F10D1BCD92}"/>
    <cellStyle name="Normal 4 4" xfId="16" xr:uid="{3DFBBB8E-2C78-42DC-B616-F3CF13A7873F}"/>
    <cellStyle name="Normal 4 5" xfId="18" xr:uid="{D402A15B-CE2B-4DB8-897E-1267D9C43338}"/>
    <cellStyle name="Normal 4 6" xfId="25" xr:uid="{B96A9B1B-00CE-41B4-8A06-C3072A1D4B0D}"/>
    <cellStyle name="Normal 5" xfId="15" xr:uid="{19944596-1A0F-462C-8958-425F25FA5388}"/>
    <cellStyle name="Normal 6" xfId="17" xr:uid="{1E65C55A-15EE-48A1-A96A-200E3BF98011}"/>
    <cellStyle name="Normal 7" xfId="21" xr:uid="{962B5713-5134-460B-9008-F8F18B883818}"/>
    <cellStyle name="Normal 8" xfId="22" xr:uid="{0A02EBF7-4702-41CA-93E7-110A386603F1}"/>
    <cellStyle name="Normal 8 2" xfId="33" xr:uid="{F0C63BAD-0A4D-4253-9E5F-00B42A0218E9}"/>
    <cellStyle name="Normal 9" xfId="24" xr:uid="{50E10A2D-DCE5-438D-8E5C-896DC588B79B}"/>
    <cellStyle name="Percent" xfId="1" builtinId="5"/>
    <cellStyle name="Percent 2" xfId="11" xr:uid="{BBB14365-B0EF-4036-AE18-08E9029E1EF5}"/>
    <cellStyle name="Percent 2 2" xfId="5" xr:uid="{0F2EF4EC-FA65-48E4-A614-2CC294342182}"/>
    <cellStyle name="Percent 3" xfId="14" xr:uid="{9D7CBB35-B7B1-46C7-8460-A7F234E22344}"/>
    <cellStyle name="Percent 4" xfId="20" xr:uid="{54D2B43F-C342-49C7-8C64-69D0A7613FEC}"/>
    <cellStyle name="Percent 5" xfId="23" xr:uid="{3F88CB63-2B24-4689-AFF6-6A8692990396}"/>
    <cellStyle name="Percent 5 2" xfId="34" xr:uid="{F74C7E36-4547-4A3D-838F-3BED661501A2}"/>
    <cellStyle name="Percent 6" xfId="27" xr:uid="{6127B849-3C13-4214-A223-A0E810794655}"/>
    <cellStyle name="Percent 7" xfId="31" xr:uid="{EB1A0B06-073C-467B-B4D5-EF67AD158781}"/>
    <cellStyle name="Percent 8" xfId="38" xr:uid="{A8965C13-892E-42B3-84B2-28BD908EE450}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'Goods - trends'!$F$14:$F$201</c:f>
              <c:numCache>
                <c:formatCode>General</c:formatCode>
                <c:ptCount val="188"/>
                <c:pt idx="156">
                  <c:v>2000</c:v>
                </c:pt>
                <c:pt idx="18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C5F-9535-CD69F4B7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231151"/>
        <c:axId val="2044228239"/>
      </c:barChart>
      <c:lineChart>
        <c:grouping val="standard"/>
        <c:varyColors val="0"/>
        <c:ser>
          <c:idx val="0"/>
          <c:order val="0"/>
          <c:tx>
            <c:strRef>
              <c:f>'Goods - trends'!$D$1</c:f>
              <c:strCache>
                <c:ptCount val="1"/>
                <c:pt idx="0">
                  <c:v>Exports YoY</c:v>
                </c:pt>
              </c:strCache>
            </c:strRef>
          </c:tx>
          <c:spPr>
            <a:ln w="1905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'Goods - trends'!$A$14:$A$201</c:f>
              <c:numCache>
                <c:formatCode>mmm\-yy</c:formatCode>
                <c:ptCount val="18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'Goods - trends'!$D$14:$D$201</c:f>
              <c:numCache>
                <c:formatCode>0%</c:formatCode>
                <c:ptCount val="188"/>
                <c:pt idx="0">
                  <c:v>0.17666426498705001</c:v>
                </c:pt>
                <c:pt idx="1">
                  <c:v>0.16095963884166564</c:v>
                </c:pt>
                <c:pt idx="2">
                  <c:v>0.12550933604772974</c:v>
                </c:pt>
                <c:pt idx="3">
                  <c:v>0.16783237458828504</c:v>
                </c:pt>
                <c:pt idx="4">
                  <c:v>0.1252326418473837</c:v>
                </c:pt>
                <c:pt idx="5">
                  <c:v>0.12986270035188618</c:v>
                </c:pt>
                <c:pt idx="6">
                  <c:v>0.18486881919932441</c:v>
                </c:pt>
                <c:pt idx="7">
                  <c:v>0.1434066229561668</c:v>
                </c:pt>
                <c:pt idx="8">
                  <c:v>0.12674365876716243</c:v>
                </c:pt>
                <c:pt idx="9">
                  <c:v>0.2147028206122239</c:v>
                </c:pt>
                <c:pt idx="10">
                  <c:v>0.19710413469477794</c:v>
                </c:pt>
                <c:pt idx="11">
                  <c:v>0.14373115030597128</c:v>
                </c:pt>
                <c:pt idx="12">
                  <c:v>0.23088190132221209</c:v>
                </c:pt>
                <c:pt idx="13">
                  <c:v>0.24126722982406168</c:v>
                </c:pt>
                <c:pt idx="14">
                  <c:v>0.17451984998151104</c:v>
                </c:pt>
                <c:pt idx="15">
                  <c:v>0.29961718597330744</c:v>
                </c:pt>
                <c:pt idx="16">
                  <c:v>0.22179833995663611</c:v>
                </c:pt>
                <c:pt idx="17">
                  <c:v>0.22125374348180626</c:v>
                </c:pt>
                <c:pt idx="18">
                  <c:v>0.27970700527750147</c:v>
                </c:pt>
                <c:pt idx="19">
                  <c:v>0.15272312462543991</c:v>
                </c:pt>
                <c:pt idx="20">
                  <c:v>0.15776374517086555</c:v>
                </c:pt>
                <c:pt idx="21">
                  <c:v>8.3818062679752448E-3</c:v>
                </c:pt>
                <c:pt idx="22">
                  <c:v>-0.16662951391329206</c:v>
                </c:pt>
                <c:pt idx="23">
                  <c:v>-0.1494567839117783</c:v>
                </c:pt>
                <c:pt idx="24">
                  <c:v>-0.2904508796080012</c:v>
                </c:pt>
                <c:pt idx="25">
                  <c:v>-0.30474051418093306</c:v>
                </c:pt>
                <c:pt idx="26">
                  <c:v>-0.27318930348667247</c:v>
                </c:pt>
                <c:pt idx="27">
                  <c:v>-0.33379617541869222</c:v>
                </c:pt>
                <c:pt idx="28">
                  <c:v>-0.31581663266722448</c:v>
                </c:pt>
                <c:pt idx="29">
                  <c:v>-0.27146635119761542</c:v>
                </c:pt>
                <c:pt idx="30">
                  <c:v>-0.27700441017027344</c:v>
                </c:pt>
                <c:pt idx="31">
                  <c:v>-0.2438229062283358</c:v>
                </c:pt>
                <c:pt idx="32">
                  <c:v>-0.1714091290500559</c:v>
                </c:pt>
                <c:pt idx="33">
                  <c:v>-8.9991433023462353E-2</c:v>
                </c:pt>
                <c:pt idx="34">
                  <c:v>6.5597668617223936E-2</c:v>
                </c:pt>
                <c:pt idx="35">
                  <c:v>0.15271290607209642</c:v>
                </c:pt>
                <c:pt idx="36">
                  <c:v>0.21008700890780951</c:v>
                </c:pt>
                <c:pt idx="37">
                  <c:v>0.23944346705303565</c:v>
                </c:pt>
                <c:pt idx="38">
                  <c:v>0.29366239144829942</c:v>
                </c:pt>
                <c:pt idx="39">
                  <c:v>0.27678737065832992</c:v>
                </c:pt>
                <c:pt idx="40">
                  <c:v>0.26286236670665786</c:v>
                </c:pt>
                <c:pt idx="41">
                  <c:v>0.22078513942498312</c:v>
                </c:pt>
                <c:pt idx="42">
                  <c:v>0.17633457163441624</c:v>
                </c:pt>
                <c:pt idx="43">
                  <c:v>0.22383695148085869</c:v>
                </c:pt>
                <c:pt idx="44">
                  <c:v>0.15437405228258338</c:v>
                </c:pt>
                <c:pt idx="45">
                  <c:v>0.1537671028394727</c:v>
                </c:pt>
                <c:pt idx="46">
                  <c:v>0.1892338575214938</c:v>
                </c:pt>
                <c:pt idx="47">
                  <c:v>0.16763956973838745</c:v>
                </c:pt>
                <c:pt idx="48">
                  <c:v>0.22418508550347283</c:v>
                </c:pt>
                <c:pt idx="49">
                  <c:v>0.20012983878688817</c:v>
                </c:pt>
                <c:pt idx="50">
                  <c:v>0.23157377529093948</c:v>
                </c:pt>
                <c:pt idx="51">
                  <c:v>0.21493351667173788</c:v>
                </c:pt>
                <c:pt idx="52">
                  <c:v>0.26830927117309167</c:v>
                </c:pt>
                <c:pt idx="53">
                  <c:v>0.20643135645141197</c:v>
                </c:pt>
                <c:pt idx="54">
                  <c:v>0.19495312902706408</c:v>
                </c:pt>
                <c:pt idx="55">
                  <c:v>0.23961652222524354</c:v>
                </c:pt>
                <c:pt idx="56">
                  <c:v>0.1679856208910937</c:v>
                </c:pt>
                <c:pt idx="57">
                  <c:v>8.8985685348820898E-2</c:v>
                </c:pt>
                <c:pt idx="58">
                  <c:v>8.6654655202365038E-2</c:v>
                </c:pt>
                <c:pt idx="59">
                  <c:v>6.4368792604729164E-2</c:v>
                </c:pt>
                <c:pt idx="60">
                  <c:v>3.3403148355110268E-2</c:v>
                </c:pt>
                <c:pt idx="61">
                  <c:v>9.4739525330623575E-2</c:v>
                </c:pt>
                <c:pt idx="62">
                  <c:v>7.2252980526748001E-3</c:v>
                </c:pt>
                <c:pt idx="63">
                  <c:v>-8.9127712611368759E-3</c:v>
                </c:pt>
                <c:pt idx="64">
                  <c:v>1.674346161334217E-3</c:v>
                </c:pt>
                <c:pt idx="65">
                  <c:v>-2.3462472625226605E-2</c:v>
                </c:pt>
                <c:pt idx="66">
                  <c:v>-3.8474128384676787E-2</c:v>
                </c:pt>
                <c:pt idx="67">
                  <c:v>-4.7791759020833657E-2</c:v>
                </c:pt>
                <c:pt idx="68">
                  <c:v>-2.5792373148330605E-2</c:v>
                </c:pt>
                <c:pt idx="69">
                  <c:v>4.2253286495222087E-2</c:v>
                </c:pt>
                <c:pt idx="70">
                  <c:v>6.2671555395197309E-3</c:v>
                </c:pt>
                <c:pt idx="71">
                  <c:v>-1.8441177364915129E-3</c:v>
                </c:pt>
                <c:pt idx="72">
                  <c:v>7.5047239504614449E-2</c:v>
                </c:pt>
                <c:pt idx="73">
                  <c:v>-2.2463908181363679E-2</c:v>
                </c:pt>
                <c:pt idx="74">
                  <c:v>-2.2106170193157637E-2</c:v>
                </c:pt>
                <c:pt idx="75">
                  <c:v>4.8612326335424338E-2</c:v>
                </c:pt>
                <c:pt idx="76">
                  <c:v>-9.3790684002259539E-4</c:v>
                </c:pt>
                <c:pt idx="77">
                  <c:v>3.9372679332771998E-3</c:v>
                </c:pt>
                <c:pt idx="78">
                  <c:v>4.8919315910483263E-2</c:v>
                </c:pt>
                <c:pt idx="79">
                  <c:v>2.5208124480548877E-2</c:v>
                </c:pt>
                <c:pt idx="80">
                  <c:v>1.9650775989490166E-2</c:v>
                </c:pt>
                <c:pt idx="81">
                  <c:v>4.524482060179813E-2</c:v>
                </c:pt>
                <c:pt idx="82">
                  <c:v>3.4609672116693302E-2</c:v>
                </c:pt>
                <c:pt idx="83">
                  <c:v>4.4441047783179588E-2</c:v>
                </c:pt>
                <c:pt idx="84">
                  <c:v>2.7111768637507083E-2</c:v>
                </c:pt>
                <c:pt idx="85">
                  <c:v>9.4782443483718559E-3</c:v>
                </c:pt>
                <c:pt idx="86">
                  <c:v>2.5555516197582007E-2</c:v>
                </c:pt>
                <c:pt idx="87">
                  <c:v>2.1259476718616721E-2</c:v>
                </c:pt>
                <c:pt idx="88">
                  <c:v>3.3076879133972392E-2</c:v>
                </c:pt>
                <c:pt idx="89">
                  <c:v>3.780565315047979E-2</c:v>
                </c:pt>
                <c:pt idx="90">
                  <c:v>5.3017131906360149E-2</c:v>
                </c:pt>
                <c:pt idx="91">
                  <c:v>4.2085278927410652E-3</c:v>
                </c:pt>
                <c:pt idx="92">
                  <c:v>4.3990477111827131E-2</c:v>
                </c:pt>
                <c:pt idx="93">
                  <c:v>-7.7199460315111601E-3</c:v>
                </c:pt>
                <c:pt idx="94">
                  <c:v>-3.6351213432593177E-2</c:v>
                </c:pt>
                <c:pt idx="95">
                  <c:v>-1.4520701212389353E-2</c:v>
                </c:pt>
                <c:pt idx="96">
                  <c:v>-8.222399454966256E-2</c:v>
                </c:pt>
                <c:pt idx="97">
                  <c:v>-5.5046702307554596E-2</c:v>
                </c:pt>
                <c:pt idx="98">
                  <c:v>-0.10058485484985147</c:v>
                </c:pt>
                <c:pt idx="99">
                  <c:v>-0.10832880161282388</c:v>
                </c:pt>
                <c:pt idx="100">
                  <c:v>-0.11497698059491734</c:v>
                </c:pt>
                <c:pt idx="101">
                  <c:v>-5.4904948753424776E-2</c:v>
                </c:pt>
                <c:pt idx="102">
                  <c:v>-0.10440270535978946</c:v>
                </c:pt>
                <c:pt idx="103">
                  <c:v>-0.10509407299037221</c:v>
                </c:pt>
                <c:pt idx="104">
                  <c:v>-0.10106211315662517</c:v>
                </c:pt>
                <c:pt idx="105">
                  <c:v>-0.10254981919391337</c:v>
                </c:pt>
                <c:pt idx="106">
                  <c:v>-8.8593357201029121E-2</c:v>
                </c:pt>
                <c:pt idx="107">
                  <c:v>-7.5193093745602124E-2</c:v>
                </c:pt>
                <c:pt idx="108">
                  <c:v>-0.11859111495152896</c:v>
                </c:pt>
                <c:pt idx="109">
                  <c:v>-7.5351619285386473E-2</c:v>
                </c:pt>
                <c:pt idx="110">
                  <c:v>-3.364265039663128E-2</c:v>
                </c:pt>
                <c:pt idx="111">
                  <c:v>-1.9883902401705233E-2</c:v>
                </c:pt>
                <c:pt idx="112">
                  <c:v>-2.2163726331678069E-2</c:v>
                </c:pt>
                <c:pt idx="113">
                  <c:v>-2.9457288329470144E-2</c:v>
                </c:pt>
                <c:pt idx="114">
                  <c:v>-6.968544648125885E-2</c:v>
                </c:pt>
                <c:pt idx="115">
                  <c:v>3.142674320235983E-2</c:v>
                </c:pt>
                <c:pt idx="116">
                  <c:v>-4.3456178341155782E-3</c:v>
                </c:pt>
                <c:pt idx="117">
                  <c:v>-3.0358103690398042E-2</c:v>
                </c:pt>
                <c:pt idx="118">
                  <c:v>5.579680842769652E-2</c:v>
                </c:pt>
                <c:pt idx="119">
                  <c:v>4.1720312211470212E-2</c:v>
                </c:pt>
                <c:pt idx="120">
                  <c:v>0.10489064528815284</c:v>
                </c:pt>
                <c:pt idx="121">
                  <c:v>6.7552016552445027E-2</c:v>
                </c:pt>
                <c:pt idx="122">
                  <c:v>0.13311446131175719</c:v>
                </c:pt>
                <c:pt idx="123">
                  <c:v>2.8268306001648646E-2</c:v>
                </c:pt>
                <c:pt idx="124">
                  <c:v>0.10893698029842747</c:v>
                </c:pt>
                <c:pt idx="125">
                  <c:v>7.0781926893190406E-2</c:v>
                </c:pt>
                <c:pt idx="126">
                  <c:v>0.10071418582054226</c:v>
                </c:pt>
                <c:pt idx="127">
                  <c:v>0.10500617314204952</c:v>
                </c:pt>
                <c:pt idx="128">
                  <c:v>0.11239428232249038</c:v>
                </c:pt>
                <c:pt idx="129">
                  <c:v>0.122820076092377</c:v>
                </c:pt>
                <c:pt idx="130">
                  <c:v>0.13973303128016457</c:v>
                </c:pt>
                <c:pt idx="131">
                  <c:v>0.11132506994154756</c:v>
                </c:pt>
                <c:pt idx="132">
                  <c:v>0.1779202708241443</c:v>
                </c:pt>
                <c:pt idx="133">
                  <c:v>0.16374450331412693</c:v>
                </c:pt>
                <c:pt idx="134">
                  <c:v>9.1812504668963957E-2</c:v>
                </c:pt>
                <c:pt idx="135">
                  <c:v>0.16228503485766699</c:v>
                </c:pt>
                <c:pt idx="136">
                  <c:v>0.10578569005869642</c:v>
                </c:pt>
                <c:pt idx="137">
                  <c:v>0.10437784548034945</c:v>
                </c:pt>
                <c:pt idx="138">
                  <c:v>0.11919467603421308</c:v>
                </c:pt>
                <c:pt idx="139">
                  <c:v>7.4479169404886081E-2</c:v>
                </c:pt>
                <c:pt idx="140">
                  <c:v>4.0967935800502175E-2</c:v>
                </c:pt>
                <c:pt idx="141">
                  <c:v>0.10756270416051072</c:v>
                </c:pt>
                <c:pt idx="142">
                  <c:v>2.1732835188061683E-2</c:v>
                </c:pt>
                <c:pt idx="143">
                  <c:v>-3.0091513064468556E-2</c:v>
                </c:pt>
                <c:pt idx="144">
                  <c:v>-1.2479649582730623E-5</c:v>
                </c:pt>
                <c:pt idx="145">
                  <c:v>-4.5182051203774609E-2</c:v>
                </c:pt>
                <c:pt idx="146">
                  <c:v>-1.6131016160787381E-2</c:v>
                </c:pt>
                <c:pt idx="147">
                  <c:v>-2.4729106315399707E-2</c:v>
                </c:pt>
                <c:pt idx="148">
                  <c:v>-4.6078039561792128E-3</c:v>
                </c:pt>
                <c:pt idx="149">
                  <c:v>-6.2021138932732756E-2</c:v>
                </c:pt>
                <c:pt idx="150">
                  <c:v>4.2101918898422852E-3</c:v>
                </c:pt>
                <c:pt idx="151">
                  <c:v>-3.9262538944669023E-2</c:v>
                </c:pt>
                <c:pt idx="152">
                  <c:v>-2.8108850419074849E-2</c:v>
                </c:pt>
                <c:pt idx="153">
                  <c:v>-3.3180203549749376E-2</c:v>
                </c:pt>
                <c:pt idx="154">
                  <c:v>-3.5603572757389679E-2</c:v>
                </c:pt>
                <c:pt idx="155">
                  <c:v>3.1769072940666776E-2</c:v>
                </c:pt>
                <c:pt idx="156">
                  <c:v>-2.7568450855823712E-2</c:v>
                </c:pt>
                <c:pt idx="157">
                  <c:v>-4.6524223405333132E-2</c:v>
                </c:pt>
                <c:pt idx="158">
                  <c:v>-9.3303592520965095E-2</c:v>
                </c:pt>
                <c:pt idx="159">
                  <c:v>-0.24256670212344911</c:v>
                </c:pt>
                <c:pt idx="160">
                  <c:v>-0.25356274326941675</c:v>
                </c:pt>
                <c:pt idx="161">
                  <c:v>-9.6972929594828061E-2</c:v>
                </c:pt>
                <c:pt idx="162">
                  <c:v>-7.0003813348702759E-2</c:v>
                </c:pt>
                <c:pt idx="163">
                  <c:v>-4.2960058750760255E-2</c:v>
                </c:pt>
                <c:pt idx="164" formatCode="0.0%">
                  <c:v>2.4131273597147285E-2</c:v>
                </c:pt>
                <c:pt idx="165" formatCode="0.0%">
                  <c:v>-2.1130862810029294E-3</c:v>
                </c:pt>
                <c:pt idx="166" formatCode="0.0%">
                  <c:v>4.8152056572585034E-2</c:v>
                </c:pt>
                <c:pt idx="167" formatCode="0.0%">
                  <c:v>9.0403229432124865E-2</c:v>
                </c:pt>
                <c:pt idx="168" formatCode="0.0%">
                  <c:v>7.572333423192612E-2</c:v>
                </c:pt>
                <c:pt idx="169" formatCode="0.0%">
                  <c:v>0.16632957674212845</c:v>
                </c:pt>
                <c:pt idx="170" formatCode="0.0%">
                  <c:v>0.26529875897360089</c:v>
                </c:pt>
                <c:pt idx="171" formatCode="0.0%">
                  <c:v>0.5330153278365819</c:v>
                </c:pt>
                <c:pt idx="172" formatCode="0.0%">
                  <c:v>0.47912264990878839</c:v>
                </c:pt>
                <c:pt idx="173" formatCode="0.0%">
                  <c:v>0.36528108243404689</c:v>
                </c:pt>
                <c:pt idx="174" formatCode="0.0%">
                  <c:v>0.23202622003937923</c:v>
                </c:pt>
                <c:pt idx="175" formatCode="0.0%">
                  <c:v>0.24613995943493716</c:v>
                </c:pt>
                <c:pt idx="176" formatCode="0.0%">
                  <c:v>0.19509584139756186</c:v>
                </c:pt>
                <c:pt idx="177" formatCode="0.0%">
                  <c:v>0.19523026925956732</c:v>
                </c:pt>
                <c:pt idx="178" formatCode="0.0%">
                  <c:v>0.22246529832560702</c:v>
                </c:pt>
                <c:pt idx="179" formatCode="0.0%">
                  <c:v>0.19352618519316556</c:v>
                </c:pt>
                <c:pt idx="180" formatCode="0.0%">
                  <c:v>0.18363304864584373</c:v>
                </c:pt>
                <c:pt idx="181" formatCode="0.0%">
                  <c:v>0.17396645708580349</c:v>
                </c:pt>
                <c:pt idx="182" formatCode="0.0%">
                  <c:v>0.15466499697778602</c:v>
                </c:pt>
                <c:pt idx="183" formatCode="0.0%">
                  <c:v>0.11595151001088611</c:v>
                </c:pt>
                <c:pt idx="184" formatCode="0.0%">
                  <c:v>0.16821668399144518</c:v>
                </c:pt>
                <c:pt idx="185" formatCode="0.0%">
                  <c:v>0.14124558113977614</c:v>
                </c:pt>
                <c:pt idx="186" formatCode="0.0%">
                  <c:v>0.11307948882734054</c:v>
                </c:pt>
                <c:pt idx="187" formatCode="0.0%">
                  <c:v>0.12649924564063042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F-4C5F-9535-CD69F4B7E77D}"/>
            </c:ext>
          </c:extLst>
        </c:ser>
        <c:ser>
          <c:idx val="1"/>
          <c:order val="1"/>
          <c:tx>
            <c:strRef>
              <c:f>'Goods - trends'!$E$1</c:f>
              <c:strCache>
                <c:ptCount val="1"/>
                <c:pt idx="0">
                  <c:v>Imports YoY</c:v>
                </c:pt>
              </c:strCache>
            </c:strRef>
          </c:tx>
          <c:spPr>
            <a:ln w="1905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'Goods - trends'!$A$14:$A$201</c:f>
              <c:numCache>
                <c:formatCode>mmm\-yy</c:formatCode>
                <c:ptCount val="18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'Goods - trends'!$E$14:$E$201</c:f>
              <c:numCache>
                <c:formatCode>0%</c:formatCode>
                <c:ptCount val="188"/>
                <c:pt idx="0">
                  <c:v>0.14746494110052466</c:v>
                </c:pt>
                <c:pt idx="1">
                  <c:v>0.12209803237351968</c:v>
                </c:pt>
                <c:pt idx="2">
                  <c:v>0.11424240916964634</c:v>
                </c:pt>
                <c:pt idx="3">
                  <c:v>0.1534919179012697</c:v>
                </c:pt>
                <c:pt idx="4">
                  <c:v>9.188178662530877E-2</c:v>
                </c:pt>
                <c:pt idx="5">
                  <c:v>0.10073474416810146</c:v>
                </c:pt>
                <c:pt idx="6">
                  <c:v>0.17562632331348826</c:v>
                </c:pt>
                <c:pt idx="7">
                  <c:v>0.11316102142868134</c:v>
                </c:pt>
                <c:pt idx="8">
                  <c:v>0.10815894054288377</c:v>
                </c:pt>
                <c:pt idx="9">
                  <c:v>0.21221876195568279</c:v>
                </c:pt>
                <c:pt idx="10">
                  <c:v>0.20288983579174569</c:v>
                </c:pt>
                <c:pt idx="11">
                  <c:v>0.16369812898441971</c:v>
                </c:pt>
                <c:pt idx="12">
                  <c:v>0.24841472380413454</c:v>
                </c:pt>
                <c:pt idx="13">
                  <c:v>0.26149210105739518</c:v>
                </c:pt>
                <c:pt idx="14">
                  <c:v>0.19342077396523027</c:v>
                </c:pt>
                <c:pt idx="15">
                  <c:v>0.3121100305329616</c:v>
                </c:pt>
                <c:pt idx="16">
                  <c:v>0.22903871508162954</c:v>
                </c:pt>
                <c:pt idx="17">
                  <c:v>0.26060672240798044</c:v>
                </c:pt>
                <c:pt idx="18">
                  <c:v>0.29889127610891864</c:v>
                </c:pt>
                <c:pt idx="19">
                  <c:v>0.1795052124268437</c:v>
                </c:pt>
                <c:pt idx="20">
                  <c:v>0.20123793465310236</c:v>
                </c:pt>
                <c:pt idx="21">
                  <c:v>2.770576320535989E-2</c:v>
                </c:pt>
                <c:pt idx="22">
                  <c:v>-0.15369763568003636</c:v>
                </c:pt>
                <c:pt idx="23">
                  <c:v>-0.14859357444080679</c:v>
                </c:pt>
                <c:pt idx="24">
                  <c:v>-0.30215794041548649</c:v>
                </c:pt>
                <c:pt idx="25">
                  <c:v>-0.3132395136397349</c:v>
                </c:pt>
                <c:pt idx="26">
                  <c:v>-0.29711959204660732</c:v>
                </c:pt>
                <c:pt idx="27">
                  <c:v>-0.34888371677384056</c:v>
                </c:pt>
                <c:pt idx="28">
                  <c:v>-0.34057695925791887</c:v>
                </c:pt>
                <c:pt idx="29">
                  <c:v>-0.2908877684695399</c:v>
                </c:pt>
                <c:pt idx="30">
                  <c:v>-0.30595146152536157</c:v>
                </c:pt>
                <c:pt idx="31">
                  <c:v>-0.26156114839660305</c:v>
                </c:pt>
                <c:pt idx="32">
                  <c:v>-0.19216428214245196</c:v>
                </c:pt>
                <c:pt idx="33">
                  <c:v>-0.13298913880127605</c:v>
                </c:pt>
                <c:pt idx="34">
                  <c:v>3.8828274777947369E-2</c:v>
                </c:pt>
                <c:pt idx="35">
                  <c:v>0.13325821656980752</c:v>
                </c:pt>
                <c:pt idx="36">
                  <c:v>0.20658428791995642</c:v>
                </c:pt>
                <c:pt idx="37">
                  <c:v>0.23209392631482406</c:v>
                </c:pt>
                <c:pt idx="38">
                  <c:v>0.33857024380376566</c:v>
                </c:pt>
                <c:pt idx="39">
                  <c:v>0.29700143498605547</c:v>
                </c:pt>
                <c:pt idx="40">
                  <c:v>0.2905550738312459</c:v>
                </c:pt>
                <c:pt idx="41">
                  <c:v>0.22431023510870385</c:v>
                </c:pt>
                <c:pt idx="42">
                  <c:v>0.18134219921256167</c:v>
                </c:pt>
                <c:pt idx="43">
                  <c:v>0.23230666258925448</c:v>
                </c:pt>
                <c:pt idx="44">
                  <c:v>0.14866046178698777</c:v>
                </c:pt>
                <c:pt idx="45">
                  <c:v>0.15820208783551437</c:v>
                </c:pt>
                <c:pt idx="46">
                  <c:v>0.20079745326661969</c:v>
                </c:pt>
                <c:pt idx="47">
                  <c:v>0.16019476051732329</c:v>
                </c:pt>
                <c:pt idx="48">
                  <c:v>0.24653106404114844</c:v>
                </c:pt>
                <c:pt idx="49">
                  <c:v>0.21934862183139758</c:v>
                </c:pt>
                <c:pt idx="50">
                  <c:v>0.22261440844080549</c:v>
                </c:pt>
                <c:pt idx="51">
                  <c:v>0.21247471122550543</c:v>
                </c:pt>
                <c:pt idx="52">
                  <c:v>0.30755117428826262</c:v>
                </c:pt>
                <c:pt idx="53">
                  <c:v>0.22022127696550431</c:v>
                </c:pt>
                <c:pt idx="54">
                  <c:v>0.19871502858132661</c:v>
                </c:pt>
                <c:pt idx="55">
                  <c:v>0.2477930981835148</c:v>
                </c:pt>
                <c:pt idx="56">
                  <c:v>0.18183283338861922</c:v>
                </c:pt>
                <c:pt idx="57">
                  <c:v>0.1294873100111833</c:v>
                </c:pt>
                <c:pt idx="58">
                  <c:v>0.10847800188176038</c:v>
                </c:pt>
                <c:pt idx="59">
                  <c:v>7.8016403874675344E-2</c:v>
                </c:pt>
                <c:pt idx="60">
                  <c:v>4.1834207997203388E-2</c:v>
                </c:pt>
                <c:pt idx="61">
                  <c:v>0.12777308784062291</c:v>
                </c:pt>
                <c:pt idx="62">
                  <c:v>1.4260328727764282E-2</c:v>
                </c:pt>
                <c:pt idx="63">
                  <c:v>2.3472326197517823E-3</c:v>
                </c:pt>
                <c:pt idx="64">
                  <c:v>-4.4852386527437504E-3</c:v>
                </c:pt>
                <c:pt idx="65">
                  <c:v>-3.6801935621298631E-2</c:v>
                </c:pt>
                <c:pt idx="66">
                  <c:v>-1.8376281855227883E-2</c:v>
                </c:pt>
                <c:pt idx="67">
                  <c:v>-5.3216848968275277E-2</c:v>
                </c:pt>
                <c:pt idx="68">
                  <c:v>-3.1756700583697839E-2</c:v>
                </c:pt>
                <c:pt idx="69">
                  <c:v>3.5407014368190159E-2</c:v>
                </c:pt>
                <c:pt idx="70">
                  <c:v>3.9936934218445241E-3</c:v>
                </c:pt>
                <c:pt idx="71">
                  <c:v>-7.7072832665819879E-3</c:v>
                </c:pt>
                <c:pt idx="72">
                  <c:v>7.7096582334704511E-2</c:v>
                </c:pt>
                <c:pt idx="73">
                  <c:v>-4.8138946979261243E-2</c:v>
                </c:pt>
                <c:pt idx="74">
                  <c:v>-3.3187111856097351E-2</c:v>
                </c:pt>
                <c:pt idx="75">
                  <c:v>4.5166772327406068E-2</c:v>
                </c:pt>
                <c:pt idx="76">
                  <c:v>-8.6622519002790277E-3</c:v>
                </c:pt>
                <c:pt idx="77">
                  <c:v>-3.6325591811416924E-3</c:v>
                </c:pt>
                <c:pt idx="78">
                  <c:v>5.5562113124765444E-2</c:v>
                </c:pt>
                <c:pt idx="79">
                  <c:v>6.2688854252674897E-3</c:v>
                </c:pt>
                <c:pt idx="80">
                  <c:v>3.059537086884867E-2</c:v>
                </c:pt>
                <c:pt idx="81">
                  <c:v>3.2409619248191746E-2</c:v>
                </c:pt>
                <c:pt idx="82">
                  <c:v>-3.3518112672425993E-4</c:v>
                </c:pt>
                <c:pt idx="83">
                  <c:v>4.3104415733154378E-2</c:v>
                </c:pt>
                <c:pt idx="84">
                  <c:v>7.5453540652332673E-3</c:v>
                </c:pt>
                <c:pt idx="85">
                  <c:v>2.0636899722091817E-2</c:v>
                </c:pt>
                <c:pt idx="86">
                  <c:v>2.8775079779870483E-2</c:v>
                </c:pt>
                <c:pt idx="87">
                  <c:v>9.0987207928383551E-3</c:v>
                </c:pt>
                <c:pt idx="88">
                  <c:v>2.5641563116045596E-3</c:v>
                </c:pt>
                <c:pt idx="89">
                  <c:v>4.5286369445949548E-2</c:v>
                </c:pt>
                <c:pt idx="90">
                  <c:v>2.1302269941546603E-2</c:v>
                </c:pt>
                <c:pt idx="91">
                  <c:v>-2.9412110789802659E-3</c:v>
                </c:pt>
                <c:pt idx="92">
                  <c:v>3.8076889134251335E-2</c:v>
                </c:pt>
                <c:pt idx="93">
                  <c:v>-2.0510769109169935E-2</c:v>
                </c:pt>
                <c:pt idx="94">
                  <c:v>-4.114856685346524E-2</c:v>
                </c:pt>
                <c:pt idx="95">
                  <c:v>-2.8477777892766176E-2</c:v>
                </c:pt>
                <c:pt idx="96">
                  <c:v>-0.12633531655141017</c:v>
                </c:pt>
                <c:pt idx="97">
                  <c:v>-0.12756743299041884</c:v>
                </c:pt>
                <c:pt idx="98">
                  <c:v>-0.10280337631779346</c:v>
                </c:pt>
                <c:pt idx="99">
                  <c:v>-0.13230676743666103</c:v>
                </c:pt>
                <c:pt idx="100">
                  <c:v>-0.14558939342860155</c:v>
                </c:pt>
                <c:pt idx="101">
                  <c:v>-8.2062785852117681E-2</c:v>
                </c:pt>
                <c:pt idx="102">
                  <c:v>-0.12354730821285143</c:v>
                </c:pt>
                <c:pt idx="103">
                  <c:v>-0.12296100093959161</c:v>
                </c:pt>
                <c:pt idx="104">
                  <c:v>-0.14418063791986413</c:v>
                </c:pt>
                <c:pt idx="105">
                  <c:v>-0.1268751443532663</c:v>
                </c:pt>
                <c:pt idx="106">
                  <c:v>-0.10105593652834444</c:v>
                </c:pt>
                <c:pt idx="107">
                  <c:v>-0.10071552119932803</c:v>
                </c:pt>
                <c:pt idx="108">
                  <c:v>-0.11836167070150572</c:v>
                </c:pt>
                <c:pt idx="109">
                  <c:v>-3.7700073808090928E-2</c:v>
                </c:pt>
                <c:pt idx="110">
                  <c:v>-6.9084935051160645E-2</c:v>
                </c:pt>
                <c:pt idx="111">
                  <c:v>-5.2151095531822289E-2</c:v>
                </c:pt>
                <c:pt idx="112">
                  <c:v>-1.3737426145460474E-2</c:v>
                </c:pt>
                <c:pt idx="113">
                  <c:v>-3.8769570905620498E-2</c:v>
                </c:pt>
                <c:pt idx="114">
                  <c:v>-8.5011243236012057E-2</c:v>
                </c:pt>
                <c:pt idx="115">
                  <c:v>3.672231275035398E-2</c:v>
                </c:pt>
                <c:pt idx="116">
                  <c:v>-5.6127680187614271E-3</c:v>
                </c:pt>
                <c:pt idx="117">
                  <c:v>-2.9892787582337821E-2</c:v>
                </c:pt>
                <c:pt idx="118">
                  <c:v>4.8651350964845408E-2</c:v>
                </c:pt>
                <c:pt idx="119">
                  <c:v>3.3301425151729402E-2</c:v>
                </c:pt>
                <c:pt idx="120">
                  <c:v>0.12314461765640794</c:v>
                </c:pt>
                <c:pt idx="121">
                  <c:v>7.9592523084840661E-2</c:v>
                </c:pt>
                <c:pt idx="122">
                  <c:v>0.13179216909158531</c:v>
                </c:pt>
                <c:pt idx="123">
                  <c:v>4.6631714670466895E-2</c:v>
                </c:pt>
                <c:pt idx="124">
                  <c:v>0.13349287235345919</c:v>
                </c:pt>
                <c:pt idx="125">
                  <c:v>7.594863784036443E-2</c:v>
                </c:pt>
                <c:pt idx="126">
                  <c:v>0.12413274341113234</c:v>
                </c:pt>
                <c:pt idx="127">
                  <c:v>0.10822471833281067</c:v>
                </c:pt>
                <c:pt idx="128">
                  <c:v>0.11953278657285726</c:v>
                </c:pt>
                <c:pt idx="129">
                  <c:v>0.14735088236845395</c:v>
                </c:pt>
                <c:pt idx="130">
                  <c:v>0.1530889859256257</c:v>
                </c:pt>
                <c:pt idx="131">
                  <c:v>0.12478222096798253</c:v>
                </c:pt>
                <c:pt idx="132">
                  <c:v>0.21998210227388015</c:v>
                </c:pt>
                <c:pt idx="133">
                  <c:v>0.14104714907854055</c:v>
                </c:pt>
                <c:pt idx="134">
                  <c:v>0.10935638075805443</c:v>
                </c:pt>
                <c:pt idx="135">
                  <c:v>0.18570274665085007</c:v>
                </c:pt>
                <c:pt idx="136">
                  <c:v>0.11870426531029032</c:v>
                </c:pt>
                <c:pt idx="137">
                  <c:v>0.10259287079176826</c:v>
                </c:pt>
                <c:pt idx="138">
                  <c:v>0.14680336425249996</c:v>
                </c:pt>
                <c:pt idx="139">
                  <c:v>9.2555864367823704E-2</c:v>
                </c:pt>
                <c:pt idx="140">
                  <c:v>5.3547983044876624E-2</c:v>
                </c:pt>
                <c:pt idx="141">
                  <c:v>0.12601976193816844</c:v>
                </c:pt>
                <c:pt idx="142">
                  <c:v>2.6845653485178644E-2</c:v>
                </c:pt>
                <c:pt idx="143">
                  <c:v>-1.8590555374595641E-2</c:v>
                </c:pt>
                <c:pt idx="144">
                  <c:v>-1.203639589276051E-2</c:v>
                </c:pt>
                <c:pt idx="145">
                  <c:v>-3.0233334267194212E-2</c:v>
                </c:pt>
                <c:pt idx="146">
                  <c:v>-2.9916723956729729E-2</c:v>
                </c:pt>
                <c:pt idx="147">
                  <c:v>-4.1947097423160606E-3</c:v>
                </c:pt>
                <c:pt idx="148">
                  <c:v>-1.8404329738432867E-2</c:v>
                </c:pt>
                <c:pt idx="149">
                  <c:v>-6.0582001681201536E-2</c:v>
                </c:pt>
                <c:pt idx="150">
                  <c:v>-1.2390080930353653E-2</c:v>
                </c:pt>
                <c:pt idx="151">
                  <c:v>-6.0429480996243456E-2</c:v>
                </c:pt>
                <c:pt idx="152">
                  <c:v>-3.2139199360972315E-2</c:v>
                </c:pt>
                <c:pt idx="153">
                  <c:v>-6.0335859151105953E-2</c:v>
                </c:pt>
                <c:pt idx="154">
                  <c:v>-5.3897500749728211E-2</c:v>
                </c:pt>
                <c:pt idx="155">
                  <c:v>1.5296364847319888E-2</c:v>
                </c:pt>
                <c:pt idx="156">
                  <c:v>-5.4730910980832936E-2</c:v>
                </c:pt>
                <c:pt idx="157">
                  <c:v>-2.3804586613931367E-2</c:v>
                </c:pt>
                <c:pt idx="158">
                  <c:v>-8.7240834956491042E-2</c:v>
                </c:pt>
                <c:pt idx="159">
                  <c:v>-0.23853869468235123</c:v>
                </c:pt>
                <c:pt idx="160">
                  <c:v>-0.27248267506777091</c:v>
                </c:pt>
                <c:pt idx="161">
                  <c:v>-0.10668050759070691</c:v>
                </c:pt>
                <c:pt idx="162">
                  <c:v>-0.10943097764844778</c:v>
                </c:pt>
                <c:pt idx="163">
                  <c:v>-6.7815509256698769E-2</c:v>
                </c:pt>
                <c:pt idx="164" formatCode="0.0%">
                  <c:v>8.5354036825331381E-3</c:v>
                </c:pt>
                <c:pt idx="165" formatCode="0.0%">
                  <c:v>-3.1448655191420927E-2</c:v>
                </c:pt>
                <c:pt idx="166" formatCode="0.0%">
                  <c:v>3.8751153092394297E-2</c:v>
                </c:pt>
                <c:pt idx="167" formatCode="0.0%">
                  <c:v>8.071759837833592E-2</c:v>
                </c:pt>
                <c:pt idx="168" formatCode="0.0%">
                  <c:v>4.9746920183658228E-2</c:v>
                </c:pt>
                <c:pt idx="169" formatCode="0.0%">
                  <c:v>0.11197198970779643</c:v>
                </c:pt>
                <c:pt idx="170" formatCode="0.0%">
                  <c:v>0.28281675731005618</c:v>
                </c:pt>
                <c:pt idx="171" formatCode="0.0%">
                  <c:v>0.46750623569388394</c:v>
                </c:pt>
                <c:pt idx="172" formatCode="0.0%">
                  <c:v>0.50108688868499485</c:v>
                </c:pt>
                <c:pt idx="173" formatCode="0.0%">
                  <c:v>0.38333997614850879</c:v>
                </c:pt>
                <c:pt idx="174" formatCode="0.0%">
                  <c:v>0.25339415589118341</c:v>
                </c:pt>
                <c:pt idx="175" formatCode="0.0%">
                  <c:v>0.27925944660742008</c:v>
                </c:pt>
                <c:pt idx="176" formatCode="0.0%">
                  <c:v>0.221227965558634</c:v>
                </c:pt>
                <c:pt idx="177" formatCode="0.0%">
                  <c:v>0.20864640266805479</c:v>
                </c:pt>
                <c:pt idx="178" formatCode="0.0%">
                  <c:v>0.25997263231789081</c:v>
                </c:pt>
                <c:pt idx="179" formatCode="0.0%">
                  <c:v>0.23481964247046516</c:v>
                </c:pt>
                <c:pt idx="180" formatCode="0.0%">
                  <c:v>0.24221453379275859</c:v>
                </c:pt>
                <c:pt idx="181" formatCode="0.0%">
                  <c:v>0.22222001203379005</c:v>
                </c:pt>
                <c:pt idx="182" formatCode="0.0%">
                  <c:v>0.17707643152961561</c:v>
                </c:pt>
                <c:pt idx="183" formatCode="0.0%">
                  <c:v>0.16237448192719683</c:v>
                </c:pt>
                <c:pt idx="184" formatCode="0.0%">
                  <c:v>0.21036363313166295</c:v>
                </c:pt>
                <c:pt idx="185" formatCode="0.0%">
                  <c:v>0.16915154278173805</c:v>
                </c:pt>
                <c:pt idx="186" formatCode="0.0%">
                  <c:v>0.14276460618113074</c:v>
                </c:pt>
                <c:pt idx="187" formatCode="0.0%">
                  <c:v>0.17621909913223099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F-4C5F-9535-CD69F4B7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137375"/>
        <c:axId val="1509251775"/>
      </c:lineChart>
      <c:dateAx>
        <c:axId val="135613737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9251775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50925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6137375"/>
        <c:crosses val="autoZero"/>
        <c:crossBetween val="between"/>
      </c:valAx>
      <c:valAx>
        <c:axId val="2044228239"/>
        <c:scaling>
          <c:orientation val="minMax"/>
          <c:max val="20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231151"/>
        <c:crosses val="max"/>
        <c:crossBetween val="between"/>
      </c:valAx>
      <c:catAx>
        <c:axId val="2044231151"/>
        <c:scaling>
          <c:orientation val="minMax"/>
        </c:scaling>
        <c:delete val="1"/>
        <c:axPos val="b"/>
        <c:majorTickMark val="out"/>
        <c:minorTickMark val="none"/>
        <c:tickLblPos val="nextTo"/>
        <c:crossAx val="20442282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64638511095212"/>
          <c:y val="0.15653938104533591"/>
          <c:w val="0.50523628800259313"/>
          <c:h val="0.81489236286272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'Goods - region chart'!$E$1</c:f>
              <c:strCache>
                <c:ptCount val="1"/>
                <c:pt idx="0">
                  <c:v>% change: Apr-Aug 2021 vs 2019</c:v>
                </c:pt>
              </c:strCache>
            </c:strRef>
          </c:tx>
          <c:spPr>
            <a:solidFill>
              <a:srgbClr val="233F8F"/>
            </a:solidFill>
            <a:ln>
              <a:noFill/>
            </a:ln>
            <a:effectLst>
              <a:outerShdw dist="38100" algn="tl" rotWithShape="0">
                <a:prstClr val="black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15-45D1-BEC4-9A0185846478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15-45D1-BEC4-9A0185846478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15-45D1-BEC4-9A0185846478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C15-45D1-BEC4-9A0185846478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C15-45D1-BEC4-9A0185846478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C15-45D1-BEC4-9A0185846478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C15-45D1-BEC4-9A0185846478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C15-45D1-BEC4-9A0185846478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C15-45D1-BEC4-9A0185846478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C15-45D1-BEC4-9A0185846478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C15-45D1-BEC4-9A0185846478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C15-45D1-BEC4-9A0185846478}"/>
              </c:ext>
            </c:extLst>
          </c:dPt>
          <c:dPt>
            <c:idx val="12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3C15-45D1-BEC4-9A0185846478}"/>
              </c:ext>
            </c:extLst>
          </c:dPt>
          <c:dPt>
            <c:idx val="13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C15-45D1-BEC4-9A0185846478}"/>
              </c:ext>
            </c:extLst>
          </c:dPt>
          <c:dPt>
            <c:idx val="14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3C15-45D1-BEC4-9A0185846478}"/>
              </c:ext>
            </c:extLst>
          </c:dPt>
          <c:dPt>
            <c:idx val="15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3C15-45D1-BEC4-9A0185846478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3C15-45D1-BEC4-9A0185846478}"/>
              </c:ext>
            </c:extLst>
          </c:dPt>
          <c:dPt>
            <c:idx val="17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3C15-45D1-BEC4-9A0185846478}"/>
              </c:ext>
            </c:extLst>
          </c:dPt>
          <c:dPt>
            <c:idx val="18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3C15-45D1-BEC4-9A0185846478}"/>
              </c:ext>
            </c:extLst>
          </c:dPt>
          <c:dPt>
            <c:idx val="19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3C15-45D1-BEC4-9A0185846478}"/>
              </c:ext>
            </c:extLst>
          </c:dPt>
          <c:dPt>
            <c:idx val="20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3C15-45D1-BEC4-9A0185846478}"/>
              </c:ext>
            </c:extLst>
          </c:dPt>
          <c:dPt>
            <c:idx val="21"/>
            <c:invertIfNegative val="0"/>
            <c:bubble3D val="0"/>
            <c:spPr>
              <a:noFill/>
              <a:ln>
                <a:noFill/>
              </a:ln>
              <a:effectLst>
                <a:outerShdw dist="38100" algn="tl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3C15-45D1-BEC4-9A0185846478}"/>
              </c:ext>
            </c:extLst>
          </c:dPt>
          <c:cat>
            <c:multiLvlStrRef>
              <c:f>'Goods - region chart'!$B$2:$C$23</c:f>
              <c:multiLvlStrCache>
                <c:ptCount val="22"/>
                <c:lvl>
                  <c:pt idx="0">
                    <c:v>Ukraine</c:v>
                  </c:pt>
                  <c:pt idx="1">
                    <c:v>High income</c:v>
                  </c:pt>
                  <c:pt idx="2">
                    <c:v>China</c:v>
                  </c:pt>
                  <c:pt idx="3">
                    <c:v>ECA (other)</c:v>
                  </c:pt>
                  <c:pt idx="4">
                    <c:v>LAC</c:v>
                  </c:pt>
                  <c:pt idx="5">
                    <c:v>North Africa</c:v>
                  </c:pt>
                  <c:pt idx="6">
                    <c:v>SAS</c:v>
                  </c:pt>
                  <c:pt idx="7">
                    <c:v>EAS (excl. China)</c:v>
                  </c:pt>
                  <c:pt idx="8">
                    <c:v>SSA*</c:v>
                  </c:pt>
                  <c:pt idx="9">
                    <c:v>CIS (excl. RUS and UKR)</c:v>
                  </c:pt>
                  <c:pt idx="10">
                    <c:v>Middle East</c:v>
                  </c:pt>
                  <c:pt idx="11">
                    <c:v>Ukraine</c:v>
                  </c:pt>
                  <c:pt idx="12">
                    <c:v>China</c:v>
                  </c:pt>
                  <c:pt idx="13">
                    <c:v>CIS (excl. RUS and UKR)</c:v>
                  </c:pt>
                  <c:pt idx="14">
                    <c:v>North Africa</c:v>
                  </c:pt>
                  <c:pt idx="15">
                    <c:v>High income</c:v>
                  </c:pt>
                  <c:pt idx="16">
                    <c:v>EAS (excl. China)</c:v>
                  </c:pt>
                  <c:pt idx="17">
                    <c:v>SSA*</c:v>
                  </c:pt>
                  <c:pt idx="18">
                    <c:v>Middle East</c:v>
                  </c:pt>
                  <c:pt idx="19">
                    <c:v>LAC</c:v>
                  </c:pt>
                  <c:pt idx="20">
                    <c:v>ECA (other)</c:v>
                  </c:pt>
                  <c:pt idx="21">
                    <c:v>SAS</c:v>
                  </c:pt>
                </c:lvl>
                <c:lvl>
                  <c:pt idx="0">
                    <c:v>Exports</c:v>
                  </c:pt>
                  <c:pt idx="11">
                    <c:v>Imports</c:v>
                  </c:pt>
                </c:lvl>
              </c:multiLvlStrCache>
            </c:multiLvlStrRef>
          </c:cat>
          <c:val>
            <c:numRef>
              <c:f>'Goods - region chart'!$E$2:$E$23</c:f>
              <c:numCache>
                <c:formatCode>_(* #,##0.00_);_(* \(#,##0.00\);_(* "-"??_);_(@_)</c:formatCode>
                <c:ptCount val="22"/>
                <c:pt idx="0">
                  <c:v>35.445794509592311</c:v>
                </c:pt>
                <c:pt idx="1">
                  <c:v>13.499693933469725</c:v>
                </c:pt>
                <c:pt idx="2">
                  <c:v>31.005314039379741</c:v>
                </c:pt>
                <c:pt idx="3">
                  <c:v>23.902688974529962</c:v>
                </c:pt>
                <c:pt idx="4">
                  <c:v>14.686550512844043</c:v>
                </c:pt>
                <c:pt idx="5">
                  <c:v>25.056867182280307</c:v>
                </c:pt>
                <c:pt idx="6">
                  <c:v>20.020968213453514</c:v>
                </c:pt>
                <c:pt idx="7">
                  <c:v>18.055311403759578</c:v>
                </c:pt>
                <c:pt idx="8">
                  <c:v>19.649619360628744</c:v>
                </c:pt>
                <c:pt idx="9">
                  <c:v>7.7289997359510254</c:v>
                </c:pt>
                <c:pt idx="10">
                  <c:v>2.9038294996427405</c:v>
                </c:pt>
                <c:pt idx="11">
                  <c:v>14.183712392123216</c:v>
                </c:pt>
                <c:pt idx="12">
                  <c:v>31.272114124464846</c:v>
                </c:pt>
                <c:pt idx="13">
                  <c:v>1.2332312469506723</c:v>
                </c:pt>
                <c:pt idx="14">
                  <c:v>8.367140873087342</c:v>
                </c:pt>
                <c:pt idx="15">
                  <c:v>13.322170517141441</c:v>
                </c:pt>
                <c:pt idx="16">
                  <c:v>14.613991251106695</c:v>
                </c:pt>
                <c:pt idx="17">
                  <c:v>11.146590616839891</c:v>
                </c:pt>
                <c:pt idx="18">
                  <c:v>0.16737392251451322</c:v>
                </c:pt>
                <c:pt idx="19">
                  <c:v>9.991903841382733</c:v>
                </c:pt>
                <c:pt idx="20">
                  <c:v>24.893170011199416</c:v>
                </c:pt>
                <c:pt idx="21">
                  <c:v>9.5047402352924628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3C15-45D1-BEC4-9A0185846478}"/>
            </c:ext>
          </c:extLst>
        </c:ser>
        <c:ser>
          <c:idx val="1"/>
          <c:order val="1"/>
          <c:tx>
            <c:strRef>
              <c:f>'Goods - region chart'!$F$1</c:f>
              <c:strCache>
                <c:ptCount val="1"/>
                <c:pt idx="0">
                  <c:v>% change: Apr-Aug 2022 vs 2021</c:v>
                </c:pt>
              </c:strCache>
            </c:strRef>
          </c:tx>
          <c:spPr>
            <a:solidFill>
              <a:srgbClr val="6F6F96">
                <a:alpha val="71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'Goods - region chart'!$B$2:$C$23</c:f>
              <c:multiLvlStrCache>
                <c:ptCount val="22"/>
                <c:lvl>
                  <c:pt idx="0">
                    <c:v>Ukraine</c:v>
                  </c:pt>
                  <c:pt idx="1">
                    <c:v>High income</c:v>
                  </c:pt>
                  <c:pt idx="2">
                    <c:v>China</c:v>
                  </c:pt>
                  <c:pt idx="3">
                    <c:v>ECA (other)</c:v>
                  </c:pt>
                  <c:pt idx="4">
                    <c:v>LAC</c:v>
                  </c:pt>
                  <c:pt idx="5">
                    <c:v>North Africa</c:v>
                  </c:pt>
                  <c:pt idx="6">
                    <c:v>SAS</c:v>
                  </c:pt>
                  <c:pt idx="7">
                    <c:v>EAS (excl. China)</c:v>
                  </c:pt>
                  <c:pt idx="8">
                    <c:v>SSA*</c:v>
                  </c:pt>
                  <c:pt idx="9">
                    <c:v>CIS (excl. RUS and UKR)</c:v>
                  </c:pt>
                  <c:pt idx="10">
                    <c:v>Middle East</c:v>
                  </c:pt>
                  <c:pt idx="11">
                    <c:v>Ukraine</c:v>
                  </c:pt>
                  <c:pt idx="12">
                    <c:v>China</c:v>
                  </c:pt>
                  <c:pt idx="13">
                    <c:v>CIS (excl. RUS and UKR)</c:v>
                  </c:pt>
                  <c:pt idx="14">
                    <c:v>North Africa</c:v>
                  </c:pt>
                  <c:pt idx="15">
                    <c:v>High income</c:v>
                  </c:pt>
                  <c:pt idx="16">
                    <c:v>EAS (excl. China)</c:v>
                  </c:pt>
                  <c:pt idx="17">
                    <c:v>SSA*</c:v>
                  </c:pt>
                  <c:pt idx="18">
                    <c:v>Middle East</c:v>
                  </c:pt>
                  <c:pt idx="19">
                    <c:v>LAC</c:v>
                  </c:pt>
                  <c:pt idx="20">
                    <c:v>ECA (other)</c:v>
                  </c:pt>
                  <c:pt idx="21">
                    <c:v>SAS</c:v>
                  </c:pt>
                </c:lvl>
                <c:lvl>
                  <c:pt idx="0">
                    <c:v>Exports</c:v>
                  </c:pt>
                  <c:pt idx="11">
                    <c:v>Imports</c:v>
                  </c:pt>
                </c:lvl>
              </c:multiLvlStrCache>
            </c:multiLvlStrRef>
          </c:cat>
          <c:val>
            <c:numRef>
              <c:f>'Goods - region chart'!$F$2:$F$23</c:f>
              <c:numCache>
                <c:formatCode>_(* #,##0.00_);_(* \(#,##0.00\);_(* "-"??_);_(@_)</c:formatCode>
                <c:ptCount val="22"/>
                <c:pt idx="0">
                  <c:v>-46.669559711738884</c:v>
                </c:pt>
                <c:pt idx="1">
                  <c:v>10.887859304941983</c:v>
                </c:pt>
                <c:pt idx="2">
                  <c:v>12.467419132987722</c:v>
                </c:pt>
                <c:pt idx="3">
                  <c:v>14.544193416416483</c:v>
                </c:pt>
                <c:pt idx="4">
                  <c:v>18.08997941740509</c:v>
                </c:pt>
                <c:pt idx="5">
                  <c:v>18.124089852433055</c:v>
                </c:pt>
                <c:pt idx="6">
                  <c:v>18.653237343316185</c:v>
                </c:pt>
                <c:pt idx="7">
                  <c:v>21.526215316409925</c:v>
                </c:pt>
                <c:pt idx="8">
                  <c:v>41.205427668061297</c:v>
                </c:pt>
                <c:pt idx="9">
                  <c:v>46.012160053475995</c:v>
                </c:pt>
                <c:pt idx="10">
                  <c:v>62.2126944593155</c:v>
                </c:pt>
                <c:pt idx="11">
                  <c:v>-29.602641862666289</c:v>
                </c:pt>
                <c:pt idx="12">
                  <c:v>0.23166537435126422</c:v>
                </c:pt>
                <c:pt idx="13">
                  <c:v>9.3739633374605447</c:v>
                </c:pt>
                <c:pt idx="14">
                  <c:v>14.443741168376189</c:v>
                </c:pt>
                <c:pt idx="15">
                  <c:v>17.77359544666195</c:v>
                </c:pt>
                <c:pt idx="16">
                  <c:v>24.125367446319544</c:v>
                </c:pt>
                <c:pt idx="17">
                  <c:v>24.031752405325225</c:v>
                </c:pt>
                <c:pt idx="18">
                  <c:v>27.267174169776197</c:v>
                </c:pt>
                <c:pt idx="19">
                  <c:v>28.664423742413312</c:v>
                </c:pt>
                <c:pt idx="20">
                  <c:v>35.182134783319022</c:v>
                </c:pt>
                <c:pt idx="21">
                  <c:v>39.631200542784974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3C15-45D1-BEC4-9A0185846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07790912"/>
        <c:axId val="1207791328"/>
      </c:barChart>
      <c:catAx>
        <c:axId val="1207790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207791328"/>
        <c:crosses val="autoZero"/>
        <c:auto val="1"/>
        <c:lblAlgn val="ctr"/>
        <c:lblOffset val="100"/>
        <c:noMultiLvlLbl val="0"/>
      </c:catAx>
      <c:valAx>
        <c:axId val="120779132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inion Pro" panose="02040503050201020203" pitchFamily="18" charset="0"/>
                <a:ea typeface="+mn-ea"/>
                <a:cs typeface="+mn-cs"/>
              </a:defRPr>
            </a:pPr>
            <a:endParaRPr lang="en-US"/>
          </a:p>
        </c:txPr>
        <c:crossAx val="12077909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076923076923075E-2"/>
          <c:y val="9.8227471277930051E-3"/>
          <c:w val="0.9"/>
          <c:h val="8.7822568202356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Minion Pro" panose="020405030502010202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Minion Pro" panose="020405030502010202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3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09-40E6-98FF-61C0FAEFC0A0}"/>
              </c:ext>
            </c:extLst>
          </c:dPt>
          <c:val>
            <c:numRef>
              <c:f>'Services - trends'!$D$14:$D$176</c:f>
              <c:numCache>
                <c:formatCode>0.0%</c:formatCode>
                <c:ptCount val="163"/>
                <c:pt idx="132" formatCode="General">
                  <c:v>2000</c:v>
                </c:pt>
                <c:pt idx="157" formatCode="General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09-40E6-98FF-61C0FAEF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920870511"/>
        <c:axId val="1909704927"/>
      </c:barChart>
      <c:lineChart>
        <c:grouping val="standard"/>
        <c:varyColors val="0"/>
        <c:ser>
          <c:idx val="0"/>
          <c:order val="1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'Services - trends'!$A$14:$A$176</c:f>
              <c:numCache>
                <c:formatCode>[$-409]mmm\-yy;@</c:formatCode>
                <c:ptCount val="16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44045</c:v>
                </c:pt>
                <c:pt idx="140">
                  <c:v>44077</c:v>
                </c:pt>
                <c:pt idx="141">
                  <c:v>44108</c:v>
                </c:pt>
                <c:pt idx="142">
                  <c:v>44140</c:v>
                </c:pt>
                <c:pt idx="143">
                  <c:v>44171</c:v>
                </c:pt>
                <c:pt idx="144">
                  <c:v>44203</c:v>
                </c:pt>
                <c:pt idx="145">
                  <c:v>44235</c:v>
                </c:pt>
                <c:pt idx="146">
                  <c:v>44264</c:v>
                </c:pt>
                <c:pt idx="147">
                  <c:v>44296</c:v>
                </c:pt>
                <c:pt idx="148">
                  <c:v>44317</c:v>
                </c:pt>
                <c:pt idx="149">
                  <c:v>44349</c:v>
                </c:pt>
                <c:pt idx="150">
                  <c:v>44380</c:v>
                </c:pt>
                <c:pt idx="151">
                  <c:v>44412</c:v>
                </c:pt>
                <c:pt idx="152">
                  <c:v>44444</c:v>
                </c:pt>
                <c:pt idx="153">
                  <c:v>44475</c:v>
                </c:pt>
                <c:pt idx="154">
                  <c:v>44507</c:v>
                </c:pt>
                <c:pt idx="155">
                  <c:v>44538</c:v>
                </c:pt>
                <c:pt idx="156">
                  <c:v>44569</c:v>
                </c:pt>
                <c:pt idx="157">
                  <c:v>44601</c:v>
                </c:pt>
                <c:pt idx="158">
                  <c:v>44633</c:v>
                </c:pt>
                <c:pt idx="159">
                  <c:v>44665</c:v>
                </c:pt>
                <c:pt idx="160">
                  <c:v>44697</c:v>
                </c:pt>
                <c:pt idx="161">
                  <c:v>44729</c:v>
                </c:pt>
                <c:pt idx="162">
                  <c:v>44761</c:v>
                </c:pt>
              </c:numCache>
            </c:numRef>
          </c:cat>
          <c:val>
            <c:numRef>
              <c:f>'Services - trends'!$B$14:$B$176</c:f>
              <c:numCache>
                <c:formatCode>0.0%</c:formatCode>
                <c:ptCount val="163"/>
                <c:pt idx="0">
                  <c:v>-0.13252008520697409</c:v>
                </c:pt>
                <c:pt idx="1">
                  <c:v>-0.15774531994209362</c:v>
                </c:pt>
                <c:pt idx="2">
                  <c:v>-0.16181626158967921</c:v>
                </c:pt>
                <c:pt idx="3">
                  <c:v>-0.17075623773596182</c:v>
                </c:pt>
                <c:pt idx="4">
                  <c:v>-0.18084577741987784</c:v>
                </c:pt>
                <c:pt idx="5">
                  <c:v>-0.14028595563203092</c:v>
                </c:pt>
                <c:pt idx="6">
                  <c:v>-0.1480488194327417</c:v>
                </c:pt>
                <c:pt idx="7">
                  <c:v>-0.10210450524308103</c:v>
                </c:pt>
                <c:pt idx="8">
                  <c:v>-7.1291496836530299E-2</c:v>
                </c:pt>
                <c:pt idx="9">
                  <c:v>-2.0163201473637524E-2</c:v>
                </c:pt>
                <c:pt idx="10">
                  <c:v>3.8853487738598647E-2</c:v>
                </c:pt>
                <c:pt idx="11">
                  <c:v>5.2991506012096595E-2</c:v>
                </c:pt>
                <c:pt idx="12">
                  <c:v>7.8807469179798972E-2</c:v>
                </c:pt>
                <c:pt idx="13">
                  <c:v>9.6870897766080016E-2</c:v>
                </c:pt>
                <c:pt idx="14">
                  <c:v>0.11233382077368888</c:v>
                </c:pt>
                <c:pt idx="15">
                  <c:v>0.10161403437406462</c:v>
                </c:pt>
                <c:pt idx="16">
                  <c:v>8.0530202002388029E-2</c:v>
                </c:pt>
                <c:pt idx="17">
                  <c:v>3.0898778214842701E-2</c:v>
                </c:pt>
                <c:pt idx="18">
                  <c:v>3.8695137443688597E-2</c:v>
                </c:pt>
                <c:pt idx="19">
                  <c:v>5.8209279462154428E-2</c:v>
                </c:pt>
                <c:pt idx="20">
                  <c:v>5.6193277409746417E-2</c:v>
                </c:pt>
                <c:pt idx="21">
                  <c:v>7.3417189732684698E-2</c:v>
                </c:pt>
                <c:pt idx="22">
                  <c:v>9.1663319915225708E-2</c:v>
                </c:pt>
                <c:pt idx="23">
                  <c:v>4.6981433804540521E-2</c:v>
                </c:pt>
                <c:pt idx="24">
                  <c:v>8.0771776959756042E-2</c:v>
                </c:pt>
                <c:pt idx="25">
                  <c:v>0.10341634299436785</c:v>
                </c:pt>
                <c:pt idx="26">
                  <c:v>0.12321068118838888</c:v>
                </c:pt>
                <c:pt idx="27">
                  <c:v>0.12758228909818353</c:v>
                </c:pt>
                <c:pt idx="28">
                  <c:v>0.18620048218058935</c:v>
                </c:pt>
                <c:pt idx="29">
                  <c:v>0.18689124383454953</c:v>
                </c:pt>
                <c:pt idx="30">
                  <c:v>0.16723708574416471</c:v>
                </c:pt>
                <c:pt idx="31">
                  <c:v>0.15817782900665309</c:v>
                </c:pt>
                <c:pt idx="32">
                  <c:v>0.12671336962434138</c:v>
                </c:pt>
                <c:pt idx="33">
                  <c:v>6.6545437727487305E-2</c:v>
                </c:pt>
                <c:pt idx="34">
                  <c:v>5.6323154655247426E-2</c:v>
                </c:pt>
                <c:pt idx="35">
                  <c:v>5.7916341164894136E-2</c:v>
                </c:pt>
                <c:pt idx="36">
                  <c:v>6.8638291814274097E-2</c:v>
                </c:pt>
                <c:pt idx="37">
                  <c:v>8.2417815371265066E-2</c:v>
                </c:pt>
                <c:pt idx="38">
                  <c:v>6.0634872918527823E-2</c:v>
                </c:pt>
                <c:pt idx="39">
                  <c:v>3.0321564544321312E-2</c:v>
                </c:pt>
                <c:pt idx="40">
                  <c:v>4.913697055183683E-4</c:v>
                </c:pt>
                <c:pt idx="41">
                  <c:v>-1.8379090014233324E-2</c:v>
                </c:pt>
                <c:pt idx="42">
                  <c:v>-2.6160718795545802E-2</c:v>
                </c:pt>
                <c:pt idx="43">
                  <c:v>-1.8943911048778104E-2</c:v>
                </c:pt>
                <c:pt idx="44">
                  <c:v>2.1831657963100625E-3</c:v>
                </c:pt>
                <c:pt idx="45">
                  <c:v>5.1503869173166975E-2</c:v>
                </c:pt>
                <c:pt idx="46">
                  <c:v>3.4164610034050073E-2</c:v>
                </c:pt>
                <c:pt idx="47">
                  <c:v>6.6794405363033202E-2</c:v>
                </c:pt>
                <c:pt idx="48">
                  <c:v>7.9782561755215572E-2</c:v>
                </c:pt>
                <c:pt idx="49">
                  <c:v>4.3302693805322708E-2</c:v>
                </c:pt>
                <c:pt idx="50">
                  <c:v>3.1771877684417082E-2</c:v>
                </c:pt>
                <c:pt idx="51">
                  <c:v>5.6471291228328266E-2</c:v>
                </c:pt>
                <c:pt idx="52">
                  <c:v>5.3493919142001037E-2</c:v>
                </c:pt>
                <c:pt idx="53">
                  <c:v>9.1329447857538548E-2</c:v>
                </c:pt>
                <c:pt idx="54">
                  <c:v>8.4993684601337216E-2</c:v>
                </c:pt>
                <c:pt idx="55">
                  <c:v>5.8844108716179816E-2</c:v>
                </c:pt>
                <c:pt idx="56">
                  <c:v>7.5784843807706823E-2</c:v>
                </c:pt>
                <c:pt idx="57">
                  <c:v>7.7052529857919341E-2</c:v>
                </c:pt>
                <c:pt idx="58">
                  <c:v>7.0281407212915065E-2</c:v>
                </c:pt>
                <c:pt idx="59">
                  <c:v>8.2504289539001158E-2</c:v>
                </c:pt>
                <c:pt idx="60">
                  <c:v>5.9588650530569442E-2</c:v>
                </c:pt>
                <c:pt idx="61">
                  <c:v>5.8898911145564295E-2</c:v>
                </c:pt>
                <c:pt idx="62">
                  <c:v>9.5232453096935496E-2</c:v>
                </c:pt>
                <c:pt idx="63">
                  <c:v>9.8035391781743766E-2</c:v>
                </c:pt>
                <c:pt idx="64">
                  <c:v>0.1037052955899483</c:v>
                </c:pt>
                <c:pt idx="65">
                  <c:v>9.6102003969906161E-2</c:v>
                </c:pt>
                <c:pt idx="66">
                  <c:v>9.893841039980239E-2</c:v>
                </c:pt>
                <c:pt idx="67">
                  <c:v>7.9058496518069274E-2</c:v>
                </c:pt>
                <c:pt idx="68">
                  <c:v>5.8189464381032077E-2</c:v>
                </c:pt>
                <c:pt idx="69">
                  <c:v>4.4530182769879814E-2</c:v>
                </c:pt>
                <c:pt idx="70">
                  <c:v>3.1828754025900727E-2</c:v>
                </c:pt>
                <c:pt idx="71">
                  <c:v>3.1910712263341599E-2</c:v>
                </c:pt>
                <c:pt idx="72">
                  <c:v>-2.4904083883521815E-2</c:v>
                </c:pt>
                <c:pt idx="73">
                  <c:v>-3.0377611363318291E-2</c:v>
                </c:pt>
                <c:pt idx="74">
                  <c:v>-5.4234083887458283E-2</c:v>
                </c:pt>
                <c:pt idx="75">
                  <c:v>-7.5609974419684853E-2</c:v>
                </c:pt>
                <c:pt idx="76">
                  <c:v>-6.8485365347104213E-2</c:v>
                </c:pt>
                <c:pt idx="77">
                  <c:v>-6.5608282612662938E-2</c:v>
                </c:pt>
                <c:pt idx="78">
                  <c:v>-7.9322663776044855E-2</c:v>
                </c:pt>
                <c:pt idx="79">
                  <c:v>-7.0428129155575669E-2</c:v>
                </c:pt>
                <c:pt idx="80">
                  <c:v>-5.3454652295091928E-2</c:v>
                </c:pt>
                <c:pt idx="81">
                  <c:v>-5.260320862897877E-2</c:v>
                </c:pt>
                <c:pt idx="82">
                  <c:v>-2.9409197991167188E-2</c:v>
                </c:pt>
                <c:pt idx="83">
                  <c:v>-2.8128012840936079E-2</c:v>
                </c:pt>
                <c:pt idx="84">
                  <c:v>-2.7614385560489608E-2</c:v>
                </c:pt>
                <c:pt idx="85">
                  <c:v>1.7425942582484904E-2</c:v>
                </c:pt>
                <c:pt idx="86">
                  <c:v>2.1580767272903093E-2</c:v>
                </c:pt>
                <c:pt idx="87">
                  <c:v>2.466906364087226E-2</c:v>
                </c:pt>
                <c:pt idx="88">
                  <c:v>2.3476867076122038E-2</c:v>
                </c:pt>
                <c:pt idx="89">
                  <c:v>2.2272013599773877E-2</c:v>
                </c:pt>
                <c:pt idx="90">
                  <c:v>3.2963040923666693E-3</c:v>
                </c:pt>
                <c:pt idx="91">
                  <c:v>4.3026685760300221E-2</c:v>
                </c:pt>
                <c:pt idx="92">
                  <c:v>2.8739452681137784E-2</c:v>
                </c:pt>
                <c:pt idx="93">
                  <c:v>-1.628915607715652E-3</c:v>
                </c:pt>
                <c:pt idx="94">
                  <c:v>1.9334088610646182E-2</c:v>
                </c:pt>
                <c:pt idx="95">
                  <c:v>5.9370968601101465E-3</c:v>
                </c:pt>
                <c:pt idx="96">
                  <c:v>4.0837517104066363E-2</c:v>
                </c:pt>
                <c:pt idx="97">
                  <c:v>2.0977077818150294E-2</c:v>
                </c:pt>
                <c:pt idx="98">
                  <c:v>4.1550967194465958E-2</c:v>
                </c:pt>
                <c:pt idx="99">
                  <c:v>3.0041085990505902E-2</c:v>
                </c:pt>
                <c:pt idx="100">
                  <c:v>3.7595160610584065E-2</c:v>
                </c:pt>
                <c:pt idx="101">
                  <c:v>5.0587909345085495E-2</c:v>
                </c:pt>
                <c:pt idx="102">
                  <c:v>8.4470746175053193E-2</c:v>
                </c:pt>
                <c:pt idx="103">
                  <c:v>8.9361850926186037E-2</c:v>
                </c:pt>
                <c:pt idx="104">
                  <c:v>9.9014460052580716E-2</c:v>
                </c:pt>
                <c:pt idx="105">
                  <c:v>0.11917415596562859</c:v>
                </c:pt>
                <c:pt idx="106">
                  <c:v>0.11126172805810476</c:v>
                </c:pt>
                <c:pt idx="107">
                  <c:v>0.12346300242616132</c:v>
                </c:pt>
                <c:pt idx="108">
                  <c:v>0.15591277650025279</c:v>
                </c:pt>
                <c:pt idx="109">
                  <c:v>0.1531719063816572</c:v>
                </c:pt>
                <c:pt idx="110">
                  <c:v>0.14406104687942392</c:v>
                </c:pt>
                <c:pt idx="111">
                  <c:v>0.1341177624765458</c:v>
                </c:pt>
                <c:pt idx="112">
                  <c:v>8.4534861971596847E-2</c:v>
                </c:pt>
                <c:pt idx="113">
                  <c:v>6.4651314311562555E-2</c:v>
                </c:pt>
                <c:pt idx="114">
                  <c:v>5.699156436445893E-2</c:v>
                </c:pt>
                <c:pt idx="115">
                  <c:v>3.708828940155022E-2</c:v>
                </c:pt>
                <c:pt idx="116">
                  <c:v>2.7959572771841461E-2</c:v>
                </c:pt>
                <c:pt idx="117">
                  <c:v>5.077484997638039E-2</c:v>
                </c:pt>
                <c:pt idx="118">
                  <c:v>4.9432335417287088E-2</c:v>
                </c:pt>
                <c:pt idx="119">
                  <c:v>1.5712263889134281E-2</c:v>
                </c:pt>
                <c:pt idx="120">
                  <c:v>-3.1596997822909965E-3</c:v>
                </c:pt>
                <c:pt idx="121">
                  <c:v>-1.5667540261909689E-2</c:v>
                </c:pt>
                <c:pt idx="122">
                  <c:v>-2.1142405382253697E-2</c:v>
                </c:pt>
                <c:pt idx="123">
                  <c:v>9.0913342913272188E-3</c:v>
                </c:pt>
                <c:pt idx="124">
                  <c:v>3.1006763545794781E-2</c:v>
                </c:pt>
                <c:pt idx="125">
                  <c:v>2.3539804697246373E-2</c:v>
                </c:pt>
                <c:pt idx="126">
                  <c:v>4.0408960430785464E-2</c:v>
                </c:pt>
                <c:pt idx="127">
                  <c:v>1.595499789593725E-2</c:v>
                </c:pt>
                <c:pt idx="128">
                  <c:v>1.9625443784720149E-2</c:v>
                </c:pt>
                <c:pt idx="129">
                  <c:v>1.7661878755351836E-2</c:v>
                </c:pt>
                <c:pt idx="130">
                  <c:v>1.7043350641220745E-2</c:v>
                </c:pt>
                <c:pt idx="131">
                  <c:v>3.1399138354322599E-2</c:v>
                </c:pt>
                <c:pt idx="132">
                  <c:v>9.0883708013801759E-3</c:v>
                </c:pt>
                <c:pt idx="133">
                  <c:v>-3.0133964079227263E-2</c:v>
                </c:pt>
                <c:pt idx="134">
                  <c:v>-0.137513820356225</c:v>
                </c:pt>
                <c:pt idx="135">
                  <c:v>-0.25432440131040107</c:v>
                </c:pt>
                <c:pt idx="136">
                  <c:v>-0.26722015184542952</c:v>
                </c:pt>
                <c:pt idx="137">
                  <c:v>-0.21804402580850624</c:v>
                </c:pt>
                <c:pt idx="138">
                  <c:v>-0.22846859084311946</c:v>
                </c:pt>
                <c:pt idx="139">
                  <c:v>-0.20532216082193014</c:v>
                </c:pt>
                <c:pt idx="140">
                  <c:v>-0.16812503682916519</c:v>
                </c:pt>
                <c:pt idx="141">
                  <c:v>-0.15805755333193319</c:v>
                </c:pt>
                <c:pt idx="142">
                  <c:v>-0.13854200304022438</c:v>
                </c:pt>
                <c:pt idx="143">
                  <c:v>-0.10483192161359674</c:v>
                </c:pt>
                <c:pt idx="144">
                  <c:v>-8.1678612144014118E-2</c:v>
                </c:pt>
                <c:pt idx="145">
                  <c:v>-3.0802073205413661E-2</c:v>
                </c:pt>
                <c:pt idx="146">
                  <c:v>9.0406614069147115E-2</c:v>
                </c:pt>
                <c:pt idx="147">
                  <c:v>0.24502154658261599</c:v>
                </c:pt>
                <c:pt idx="148">
                  <c:v>0.27161906380210282</c:v>
                </c:pt>
                <c:pt idx="149">
                  <c:v>0.25415716156564366</c:v>
                </c:pt>
                <c:pt idx="150">
                  <c:v>0.23322370990551838</c:v>
                </c:pt>
                <c:pt idx="151">
                  <c:v>0.23511210065137786</c:v>
                </c:pt>
                <c:pt idx="152">
                  <c:v>0.22616662224716824</c:v>
                </c:pt>
                <c:pt idx="153">
                  <c:v>0.21102408178664622</c:v>
                </c:pt>
                <c:pt idx="154">
                  <c:v>0.21461975624126783</c:v>
                </c:pt>
                <c:pt idx="155">
                  <c:v>0.16860722351051805</c:v>
                </c:pt>
                <c:pt idx="156">
                  <c:v>0.13127481702310234</c:v>
                </c:pt>
                <c:pt idx="157">
                  <c:v>0.14256773508481935</c:v>
                </c:pt>
                <c:pt idx="158">
                  <c:v>0.1278977127486102</c:v>
                </c:pt>
                <c:pt idx="159">
                  <c:v>0.12405116603269778</c:v>
                </c:pt>
                <c:pt idx="160">
                  <c:v>0.11090797812646568</c:v>
                </c:pt>
                <c:pt idx="161">
                  <c:v>9.0078357160147865E-2</c:v>
                </c:pt>
                <c:pt idx="162">
                  <c:v>7.9436805857983128E-2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09-40E6-98FF-61C0FAEFC0A0}"/>
            </c:ext>
          </c:extLst>
        </c:ser>
        <c:ser>
          <c:idx val="1"/>
          <c:order val="2"/>
          <c:spPr>
            <a:ln w="19050" cap="rnd">
              <a:solidFill>
                <a:srgbClr val="24408F"/>
              </a:solidFill>
              <a:round/>
            </a:ln>
            <a:effectLst/>
          </c:spPr>
          <c:marker>
            <c:symbol val="none"/>
          </c:marker>
          <c:cat>
            <c:numRef>
              <c:f>'Services - trends'!$A$14:$A$176</c:f>
              <c:numCache>
                <c:formatCode>[$-409]mmm\-yy;@</c:formatCode>
                <c:ptCount val="16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44045</c:v>
                </c:pt>
                <c:pt idx="140">
                  <c:v>44077</c:v>
                </c:pt>
                <c:pt idx="141">
                  <c:v>44108</c:v>
                </c:pt>
                <c:pt idx="142">
                  <c:v>44140</c:v>
                </c:pt>
                <c:pt idx="143">
                  <c:v>44171</c:v>
                </c:pt>
                <c:pt idx="144">
                  <c:v>44203</c:v>
                </c:pt>
                <c:pt idx="145">
                  <c:v>44235</c:v>
                </c:pt>
                <c:pt idx="146">
                  <c:v>44264</c:v>
                </c:pt>
                <c:pt idx="147">
                  <c:v>44296</c:v>
                </c:pt>
                <c:pt idx="148">
                  <c:v>44317</c:v>
                </c:pt>
                <c:pt idx="149">
                  <c:v>44349</c:v>
                </c:pt>
                <c:pt idx="150">
                  <c:v>44380</c:v>
                </c:pt>
                <c:pt idx="151">
                  <c:v>44412</c:v>
                </c:pt>
                <c:pt idx="152">
                  <c:v>44444</c:v>
                </c:pt>
                <c:pt idx="153">
                  <c:v>44475</c:v>
                </c:pt>
                <c:pt idx="154">
                  <c:v>44507</c:v>
                </c:pt>
                <c:pt idx="155">
                  <c:v>44538</c:v>
                </c:pt>
                <c:pt idx="156">
                  <c:v>44569</c:v>
                </c:pt>
                <c:pt idx="157">
                  <c:v>44601</c:v>
                </c:pt>
                <c:pt idx="158">
                  <c:v>44633</c:v>
                </c:pt>
                <c:pt idx="159">
                  <c:v>44665</c:v>
                </c:pt>
                <c:pt idx="160">
                  <c:v>44697</c:v>
                </c:pt>
                <c:pt idx="161">
                  <c:v>44729</c:v>
                </c:pt>
                <c:pt idx="162">
                  <c:v>44761</c:v>
                </c:pt>
              </c:numCache>
            </c:numRef>
          </c:cat>
          <c:val>
            <c:numRef>
              <c:f>'Services - trends'!$C$14:$C$176</c:f>
              <c:numCache>
                <c:formatCode>0.0%</c:formatCode>
                <c:ptCount val="163"/>
                <c:pt idx="0">
                  <c:v>-0.13301894866241359</c:v>
                </c:pt>
                <c:pt idx="1">
                  <c:v>-0.17782700155857623</c:v>
                </c:pt>
                <c:pt idx="2">
                  <c:v>-0.17044054625486757</c:v>
                </c:pt>
                <c:pt idx="3">
                  <c:v>-0.18204724406757739</c:v>
                </c:pt>
                <c:pt idx="4">
                  <c:v>-0.1830376006108238</c:v>
                </c:pt>
                <c:pt idx="5">
                  <c:v>-0.1532894764407649</c:v>
                </c:pt>
                <c:pt idx="6">
                  <c:v>-0.15596605085430496</c:v>
                </c:pt>
                <c:pt idx="7">
                  <c:v>-0.12197803077579888</c:v>
                </c:pt>
                <c:pt idx="8">
                  <c:v>-7.7954577379251294E-2</c:v>
                </c:pt>
                <c:pt idx="9">
                  <c:v>-1.3361220865052875E-2</c:v>
                </c:pt>
                <c:pt idx="10">
                  <c:v>5.0260598188757284E-2</c:v>
                </c:pt>
                <c:pt idx="11">
                  <c:v>3.8281829675832019E-2</c:v>
                </c:pt>
                <c:pt idx="12">
                  <c:v>6.9231062992638898E-2</c:v>
                </c:pt>
                <c:pt idx="13">
                  <c:v>0.10734741067746108</c:v>
                </c:pt>
                <c:pt idx="14">
                  <c:v>0.12312132365871729</c:v>
                </c:pt>
                <c:pt idx="15">
                  <c:v>0.10409561838396279</c:v>
                </c:pt>
                <c:pt idx="16">
                  <c:v>7.0111729395433142E-2</c:v>
                </c:pt>
                <c:pt idx="17">
                  <c:v>4.4740916893013433E-2</c:v>
                </c:pt>
                <c:pt idx="18">
                  <c:v>3.1561414645027139E-2</c:v>
                </c:pt>
                <c:pt idx="19">
                  <c:v>6.7657005326617101E-2</c:v>
                </c:pt>
                <c:pt idx="20">
                  <c:v>4.8439259375705333E-2</c:v>
                </c:pt>
                <c:pt idx="21">
                  <c:v>6.8713414419192667E-2</c:v>
                </c:pt>
                <c:pt idx="22">
                  <c:v>9.041436237635149E-2</c:v>
                </c:pt>
                <c:pt idx="23">
                  <c:v>4.8460404868456736E-2</c:v>
                </c:pt>
                <c:pt idx="24">
                  <c:v>6.2457220543062179E-2</c:v>
                </c:pt>
                <c:pt idx="25">
                  <c:v>7.5479994493016525E-2</c:v>
                </c:pt>
                <c:pt idx="26">
                  <c:v>9.8730529731454311E-2</c:v>
                </c:pt>
                <c:pt idx="27">
                  <c:v>9.9343335897907642E-2</c:v>
                </c:pt>
                <c:pt idx="28">
                  <c:v>0.16587532076004913</c:v>
                </c:pt>
                <c:pt idx="29">
                  <c:v>0.1506507175720504</c:v>
                </c:pt>
                <c:pt idx="30">
                  <c:v>0.13064611843284885</c:v>
                </c:pt>
                <c:pt idx="31">
                  <c:v>0.13944068157158804</c:v>
                </c:pt>
                <c:pt idx="32">
                  <c:v>9.2088013470942545E-2</c:v>
                </c:pt>
                <c:pt idx="33">
                  <c:v>4.0323619506198068E-2</c:v>
                </c:pt>
                <c:pt idx="34">
                  <c:v>2.85090703535591E-2</c:v>
                </c:pt>
                <c:pt idx="35">
                  <c:v>2.9431256087908596E-2</c:v>
                </c:pt>
                <c:pt idx="36">
                  <c:v>4.1567000156066701E-2</c:v>
                </c:pt>
                <c:pt idx="37">
                  <c:v>5.6691792141335011E-2</c:v>
                </c:pt>
                <c:pt idx="38">
                  <c:v>2.3425426000863427E-2</c:v>
                </c:pt>
                <c:pt idx="39">
                  <c:v>7.6196124357614924E-3</c:v>
                </c:pt>
                <c:pt idx="40">
                  <c:v>-3.6871196537187662E-3</c:v>
                </c:pt>
                <c:pt idx="41">
                  <c:v>-2.1937513131772213E-2</c:v>
                </c:pt>
                <c:pt idx="42">
                  <c:v>-2.6103943271642952E-2</c:v>
                </c:pt>
                <c:pt idx="43">
                  <c:v>-2.3809500962374254E-2</c:v>
                </c:pt>
                <c:pt idx="44">
                  <c:v>8.0181090682717206E-3</c:v>
                </c:pt>
                <c:pt idx="45">
                  <c:v>3.3602352181574154E-2</c:v>
                </c:pt>
                <c:pt idx="46">
                  <c:v>2.3407649638127387E-2</c:v>
                </c:pt>
                <c:pt idx="47">
                  <c:v>3.9129533959101841E-2</c:v>
                </c:pt>
                <c:pt idx="48">
                  <c:v>6.3476222865288631E-2</c:v>
                </c:pt>
                <c:pt idx="49">
                  <c:v>2.4962548561188798E-2</c:v>
                </c:pt>
                <c:pt idx="50">
                  <c:v>7.5027865665634463E-3</c:v>
                </c:pt>
                <c:pt idx="51">
                  <c:v>3.2520357925031398E-2</c:v>
                </c:pt>
                <c:pt idx="52">
                  <c:v>2.5525143942985912E-2</c:v>
                </c:pt>
                <c:pt idx="53">
                  <c:v>4.3099237707925647E-2</c:v>
                </c:pt>
                <c:pt idx="54">
                  <c:v>5.3097414021884629E-2</c:v>
                </c:pt>
                <c:pt idx="55">
                  <c:v>2.6556464866712936E-2</c:v>
                </c:pt>
                <c:pt idx="56">
                  <c:v>3.9975830909597221E-2</c:v>
                </c:pt>
                <c:pt idx="57">
                  <c:v>5.6080512891567486E-2</c:v>
                </c:pt>
                <c:pt idx="58">
                  <c:v>5.1042022727999507E-2</c:v>
                </c:pt>
                <c:pt idx="59">
                  <c:v>8.2637399909693571E-2</c:v>
                </c:pt>
                <c:pt idx="60">
                  <c:v>5.3655656306440633E-2</c:v>
                </c:pt>
                <c:pt idx="61">
                  <c:v>6.2569826274545812E-2</c:v>
                </c:pt>
                <c:pt idx="62">
                  <c:v>0.10036942685608807</c:v>
                </c:pt>
                <c:pt idx="63">
                  <c:v>9.1751307087688277E-2</c:v>
                </c:pt>
                <c:pt idx="64">
                  <c:v>8.4775922492611525E-2</c:v>
                </c:pt>
                <c:pt idx="65">
                  <c:v>9.8755442230615206E-2</c:v>
                </c:pt>
                <c:pt idx="66">
                  <c:v>9.7026298969570407E-2</c:v>
                </c:pt>
                <c:pt idx="67">
                  <c:v>6.6950356014106552E-2</c:v>
                </c:pt>
                <c:pt idx="68">
                  <c:v>5.4673578388198411E-2</c:v>
                </c:pt>
                <c:pt idx="69">
                  <c:v>2.6743744855114493E-2</c:v>
                </c:pt>
                <c:pt idx="70">
                  <c:v>1.3959957317300346E-2</c:v>
                </c:pt>
                <c:pt idx="71">
                  <c:v>3.7427168233050999E-2</c:v>
                </c:pt>
                <c:pt idx="72">
                  <c:v>-3.5504599158738E-2</c:v>
                </c:pt>
                <c:pt idx="73">
                  <c:v>-5.3468812253999916E-2</c:v>
                </c:pt>
                <c:pt idx="74">
                  <c:v>-6.4007422003345943E-2</c:v>
                </c:pt>
                <c:pt idx="75">
                  <c:v>-8.3371306488524935E-2</c:v>
                </c:pt>
                <c:pt idx="76">
                  <c:v>-7.8577623894197188E-2</c:v>
                </c:pt>
                <c:pt idx="77">
                  <c:v>-6.5999595268927166E-2</c:v>
                </c:pt>
                <c:pt idx="78">
                  <c:v>-9.2901530866547719E-2</c:v>
                </c:pt>
                <c:pt idx="79">
                  <c:v>-7.7783399588964963E-2</c:v>
                </c:pt>
                <c:pt idx="80">
                  <c:v>-5.5925954569341303E-2</c:v>
                </c:pt>
                <c:pt idx="81">
                  <c:v>-3.2717022638108918E-2</c:v>
                </c:pt>
                <c:pt idx="82">
                  <c:v>-2.8861324568169876E-2</c:v>
                </c:pt>
                <c:pt idx="83">
                  <c:v>-3.6182700295317345E-2</c:v>
                </c:pt>
                <c:pt idx="84">
                  <c:v>-3.2036548249231571E-2</c:v>
                </c:pt>
                <c:pt idx="85">
                  <c:v>2.1525839809154922E-2</c:v>
                </c:pt>
                <c:pt idx="86">
                  <c:v>1.4885977122882267E-2</c:v>
                </c:pt>
                <c:pt idx="87">
                  <c:v>3.4464313707851482E-2</c:v>
                </c:pt>
                <c:pt idx="88">
                  <c:v>3.5979655241178611E-2</c:v>
                </c:pt>
                <c:pt idx="89">
                  <c:v>2.5724628631946769E-2</c:v>
                </c:pt>
                <c:pt idx="90">
                  <c:v>5.6425274704993006E-4</c:v>
                </c:pt>
                <c:pt idx="91">
                  <c:v>5.4256775794732932E-2</c:v>
                </c:pt>
                <c:pt idx="92">
                  <c:v>4.2349901575019305E-2</c:v>
                </c:pt>
                <c:pt idx="93">
                  <c:v>-7.1868635847310684E-4</c:v>
                </c:pt>
                <c:pt idx="94">
                  <c:v>2.1287592845583438E-2</c:v>
                </c:pt>
                <c:pt idx="95">
                  <c:v>1.9297256363241477E-2</c:v>
                </c:pt>
                <c:pt idx="96">
                  <c:v>5.9180203970736964E-2</c:v>
                </c:pt>
                <c:pt idx="97">
                  <c:v>1.7374630744910299E-2</c:v>
                </c:pt>
                <c:pt idx="98">
                  <c:v>5.5773081855336575E-2</c:v>
                </c:pt>
                <c:pt idx="99">
                  <c:v>2.2717013978836405E-2</c:v>
                </c:pt>
                <c:pt idx="100">
                  <c:v>6.7199930278407788E-2</c:v>
                </c:pt>
                <c:pt idx="101">
                  <c:v>6.5972501157784288E-2</c:v>
                </c:pt>
                <c:pt idx="102">
                  <c:v>0.11251541296158467</c:v>
                </c:pt>
                <c:pt idx="103">
                  <c:v>8.0590133129080532E-2</c:v>
                </c:pt>
                <c:pt idx="104">
                  <c:v>9.3499387848634305E-2</c:v>
                </c:pt>
                <c:pt idx="105">
                  <c:v>0.10323172793774453</c:v>
                </c:pt>
                <c:pt idx="106">
                  <c:v>0.1244990998057903</c:v>
                </c:pt>
                <c:pt idx="107">
                  <c:v>0.1131182107946095</c:v>
                </c:pt>
                <c:pt idx="108">
                  <c:v>0.13973713454426484</c:v>
                </c:pt>
                <c:pt idx="109">
                  <c:v>0.14235423192905278</c:v>
                </c:pt>
                <c:pt idx="110">
                  <c:v>0.13906712667830054</c:v>
                </c:pt>
                <c:pt idx="111">
                  <c:v>0.14642921135549872</c:v>
                </c:pt>
                <c:pt idx="112">
                  <c:v>8.7358120697533015E-2</c:v>
                </c:pt>
                <c:pt idx="113">
                  <c:v>6.2132539681353426E-2</c:v>
                </c:pt>
                <c:pt idx="114">
                  <c:v>5.2851068978906769E-2</c:v>
                </c:pt>
                <c:pt idx="115">
                  <c:v>3.558821491427705E-2</c:v>
                </c:pt>
                <c:pt idx="116">
                  <c:v>2.9862778814442881E-2</c:v>
                </c:pt>
                <c:pt idx="117">
                  <c:v>6.1622670489023902E-2</c:v>
                </c:pt>
                <c:pt idx="118">
                  <c:v>5.0764713363043279E-2</c:v>
                </c:pt>
                <c:pt idx="119">
                  <c:v>1.2413101170945327E-2</c:v>
                </c:pt>
                <c:pt idx="120">
                  <c:v>1.6727527933597511E-2</c:v>
                </c:pt>
                <c:pt idx="121">
                  <c:v>2.62665796901922E-3</c:v>
                </c:pt>
                <c:pt idx="122">
                  <c:v>-1.8076715224071685E-2</c:v>
                </c:pt>
                <c:pt idx="123">
                  <c:v>1.2728680158410308E-2</c:v>
                </c:pt>
                <c:pt idx="124">
                  <c:v>1.8451405760093381E-2</c:v>
                </c:pt>
                <c:pt idx="125">
                  <c:v>2.4826087722092171E-2</c:v>
                </c:pt>
                <c:pt idx="126">
                  <c:v>4.2222601492880978E-2</c:v>
                </c:pt>
                <c:pt idx="127">
                  <c:v>2.5399977077554429E-2</c:v>
                </c:pt>
                <c:pt idx="128">
                  <c:v>2.6019729676596909E-2</c:v>
                </c:pt>
                <c:pt idx="129">
                  <c:v>1.72641704202494E-2</c:v>
                </c:pt>
                <c:pt idx="130">
                  <c:v>9.1091746380422001E-3</c:v>
                </c:pt>
                <c:pt idx="131">
                  <c:v>4.2069990639994892E-2</c:v>
                </c:pt>
                <c:pt idx="132">
                  <c:v>8.2104846180563345E-4</c:v>
                </c:pt>
                <c:pt idx="133">
                  <c:v>-2.0830379902462498E-3</c:v>
                </c:pt>
                <c:pt idx="134">
                  <c:v>-0.13446673998008249</c:v>
                </c:pt>
                <c:pt idx="135">
                  <c:v>-0.27607326146472155</c:v>
                </c:pt>
                <c:pt idx="136">
                  <c:v>-0.29312004890531951</c:v>
                </c:pt>
                <c:pt idx="137">
                  <c:v>-0.24238106490042488</c:v>
                </c:pt>
                <c:pt idx="138">
                  <c:v>-0.23517544004279028</c:v>
                </c:pt>
                <c:pt idx="139">
                  <c:v>-0.22630357860068431</c:v>
                </c:pt>
                <c:pt idx="140">
                  <c:v>-0.18808146978059073</c:v>
                </c:pt>
                <c:pt idx="141">
                  <c:v>-0.19081793272982281</c:v>
                </c:pt>
                <c:pt idx="142">
                  <c:v>-0.1658772218070258</c:v>
                </c:pt>
                <c:pt idx="143">
                  <c:v>-0.1201601313884214</c:v>
                </c:pt>
                <c:pt idx="144">
                  <c:v>-0.13321172435496262</c:v>
                </c:pt>
                <c:pt idx="145">
                  <c:v>-9.9480216149113315E-2</c:v>
                </c:pt>
                <c:pt idx="146">
                  <c:v>6.3695199068155725E-2</c:v>
                </c:pt>
                <c:pt idx="147">
                  <c:v>0.2439271815465256</c:v>
                </c:pt>
                <c:pt idx="148">
                  <c:v>0.30380327351880443</c:v>
                </c:pt>
                <c:pt idx="149">
                  <c:v>0.27161959408349085</c:v>
                </c:pt>
                <c:pt idx="150">
                  <c:v>0.26638690327232972</c:v>
                </c:pt>
                <c:pt idx="151">
                  <c:v>0.26774509087656362</c:v>
                </c:pt>
                <c:pt idx="152">
                  <c:v>0.25625150431822086</c:v>
                </c:pt>
                <c:pt idx="153">
                  <c:v>0.25211793676616912</c:v>
                </c:pt>
                <c:pt idx="154">
                  <c:v>0.245082623045835</c:v>
                </c:pt>
                <c:pt idx="155">
                  <c:v>0.18958773188166153</c:v>
                </c:pt>
                <c:pt idx="156">
                  <c:v>0.20126809249501248</c:v>
                </c:pt>
                <c:pt idx="157">
                  <c:v>0.20343578720438654</c:v>
                </c:pt>
                <c:pt idx="158">
                  <c:v>0.16481913589040437</c:v>
                </c:pt>
                <c:pt idx="159">
                  <c:v>0.16015287687553389</c:v>
                </c:pt>
                <c:pt idx="160">
                  <c:v>0.15868339425546099</c:v>
                </c:pt>
                <c:pt idx="161">
                  <c:v>0.12348325092848371</c:v>
                </c:pt>
                <c:pt idx="162">
                  <c:v>8.9187822525434932E-2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09-40E6-98FF-61C0FAEF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44176"/>
        <c:axId val="369077359"/>
      </c:lineChart>
      <c:dateAx>
        <c:axId val="161684417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7359"/>
        <c:crosses val="autoZero"/>
        <c:auto val="1"/>
        <c:lblOffset val="100"/>
        <c:baseTimeUnit val="days"/>
        <c:majorUnit val="2"/>
        <c:majorTimeUnit val="months"/>
      </c:dateAx>
      <c:valAx>
        <c:axId val="369077359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44176"/>
        <c:crosses val="autoZero"/>
        <c:crossBetween val="between"/>
      </c:valAx>
      <c:valAx>
        <c:axId val="1909704927"/>
        <c:scaling>
          <c:orientation val="minMax"/>
          <c:max val="2000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870511"/>
        <c:crosses val="max"/>
        <c:crossBetween val="between"/>
      </c:valAx>
      <c:catAx>
        <c:axId val="19208705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9704927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ysClr val="windowText" lastClr="000000"/>
                </a:solidFill>
              </a:rPr>
              <a:t>Index: 2017-2019=100</a:t>
            </a:r>
          </a:p>
        </c:rich>
      </c:tx>
      <c:layout>
        <c:manualLayout>
          <c:xMode val="edge"/>
          <c:yMode val="edge"/>
          <c:x val="3.6870577466937343E-3"/>
          <c:y val="1.6278575865039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461067366579174E-2"/>
          <c:y val="9.3661080826435164E-2"/>
          <c:w val="0.89059536307961507"/>
          <c:h val="0.51235559295546074"/>
        </c:manualLayout>
      </c:layout>
      <c:barChart>
        <c:barDir val="col"/>
        <c:grouping val="stacked"/>
        <c:varyColors val="0"/>
        <c:ser>
          <c:idx val="7"/>
          <c:order val="7"/>
          <c:spPr>
            <a:solidFill>
              <a:srgbClr val="FF0000"/>
            </a:solidFill>
            <a:ln w="3175">
              <a:noFill/>
            </a:ln>
            <a:effectLst/>
          </c:spPr>
          <c:invertIfNegative val="0"/>
          <c:val>
            <c:numRef>
              <c:f>'Services - by sector'!$I$2:$I$39</c:f>
              <c:numCache>
                <c:formatCode>General</c:formatCode>
                <c:ptCount val="38"/>
                <c:pt idx="7" formatCode="0">
                  <c:v>1000</c:v>
                </c:pt>
                <c:pt idx="32" formatCode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A-44B8-8A86-70200FA5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6"/>
        <c:axId val="83841584"/>
        <c:axId val="83840336"/>
      </c:barChart>
      <c:lineChart>
        <c:grouping val="standard"/>
        <c:varyColors val="0"/>
        <c:ser>
          <c:idx val="0"/>
          <c:order val="0"/>
          <c:tx>
            <c:strRef>
              <c:f>'Services - by sector'!$B$1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'Services - by sector'!$A$2:$A$39</c:f>
              <c:numCache>
                <c:formatCode>mmm\-yy</c:formatCode>
                <c:ptCount val="38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</c:numCache>
            </c:numRef>
          </c:cat>
          <c:val>
            <c:numRef>
              <c:f>'Services - by sector'!$B$2:$B$39</c:f>
              <c:numCache>
                <c:formatCode>0</c:formatCode>
                <c:ptCount val="38"/>
                <c:pt idx="0">
                  <c:v>102.50222580011994</c:v>
                </c:pt>
                <c:pt idx="1">
                  <c:v>107.77316084340056</c:v>
                </c:pt>
                <c:pt idx="2">
                  <c:v>106.45897878288145</c:v>
                </c:pt>
                <c:pt idx="3">
                  <c:v>103.77337227537954</c:v>
                </c:pt>
                <c:pt idx="4">
                  <c:v>102.45709735534054</c:v>
                </c:pt>
                <c:pt idx="5">
                  <c:v>100.42779465206651</c:v>
                </c:pt>
                <c:pt idx="6">
                  <c:v>111.23789944685892</c:v>
                </c:pt>
                <c:pt idx="7">
                  <c:v>96.620094898566947</c:v>
                </c:pt>
                <c:pt idx="8">
                  <c:v>105.33663063458162</c:v>
                </c:pt>
                <c:pt idx="9">
                  <c:v>88.061933734270326</c:v>
                </c:pt>
                <c:pt idx="10">
                  <c:v>75.592267894689442</c:v>
                </c:pt>
                <c:pt idx="11">
                  <c:v>74.18327779588607</c:v>
                </c:pt>
                <c:pt idx="12">
                  <c:v>78.273095702554912</c:v>
                </c:pt>
                <c:pt idx="13">
                  <c:v>82.08491448288791</c:v>
                </c:pt>
                <c:pt idx="14">
                  <c:v>81.22638237099892</c:v>
                </c:pt>
                <c:pt idx="15">
                  <c:v>85.699344252558234</c:v>
                </c:pt>
                <c:pt idx="16">
                  <c:v>82.835135079056556</c:v>
                </c:pt>
                <c:pt idx="17">
                  <c:v>84.128583191911218</c:v>
                </c:pt>
                <c:pt idx="18">
                  <c:v>99.003307553526867</c:v>
                </c:pt>
                <c:pt idx="19">
                  <c:v>88.111773686768842</c:v>
                </c:pt>
                <c:pt idx="20">
                  <c:v>84.539037805705689</c:v>
                </c:pt>
                <c:pt idx="21">
                  <c:v>97.055086163740384</c:v>
                </c:pt>
                <c:pt idx="22">
                  <c:v>93.819575336268869</c:v>
                </c:pt>
                <c:pt idx="23">
                  <c:v>93.634644701252597</c:v>
                </c:pt>
                <c:pt idx="24">
                  <c:v>102.23384395717972</c:v>
                </c:pt>
                <c:pt idx="25">
                  <c:v>103.33592845148252</c:v>
                </c:pt>
                <c:pt idx="26">
                  <c:v>105.79550275543126</c:v>
                </c:pt>
                <c:pt idx="27">
                  <c:v>109.8551154245454</c:v>
                </c:pt>
                <c:pt idx="28">
                  <c:v>104.77304534444905</c:v>
                </c:pt>
                <c:pt idx="29">
                  <c:v>108.79919108079025</c:v>
                </c:pt>
                <c:pt idx="30">
                  <c:v>123.48631417412778</c:v>
                </c:pt>
                <c:pt idx="31">
                  <c:v>108.92558865948369</c:v>
                </c:pt>
                <c:pt idx="32">
                  <c:v>104.41500671087528</c:v>
                </c:pt>
                <c:pt idx="33">
                  <c:v>114.32191365928554</c:v>
                </c:pt>
                <c:pt idx="34">
                  <c:v>108.67342186292544</c:v>
                </c:pt>
                <c:pt idx="35">
                  <c:v>110.75836095697711</c:v>
                </c:pt>
                <c:pt idx="36">
                  <c:v>117.74556671320519</c:v>
                </c:pt>
                <c:pt idx="37">
                  <c:v>114.96995689988503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A-44B8-8A86-70200FA5EDF3}"/>
            </c:ext>
          </c:extLst>
        </c:ser>
        <c:ser>
          <c:idx val="1"/>
          <c:order val="1"/>
          <c:tx>
            <c:strRef>
              <c:f>'Services - by sector'!$C$1</c:f>
              <c:strCache>
                <c:ptCount val="1"/>
                <c:pt idx="0">
                  <c:v>Transport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'Services - by sector'!$A$2:$A$39</c:f>
              <c:numCache>
                <c:formatCode>mmm\-yy</c:formatCode>
                <c:ptCount val="38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</c:numCache>
            </c:numRef>
          </c:cat>
          <c:val>
            <c:numRef>
              <c:f>'Services - by sector'!$C$2:$C$39</c:f>
              <c:numCache>
                <c:formatCode>0</c:formatCode>
                <c:ptCount val="38"/>
                <c:pt idx="0">
                  <c:v>100.22240560719082</c:v>
                </c:pt>
                <c:pt idx="1">
                  <c:v>107.19102747115694</c:v>
                </c:pt>
                <c:pt idx="2">
                  <c:v>104.27172998583364</c:v>
                </c:pt>
                <c:pt idx="3">
                  <c:v>102.52269140643115</c:v>
                </c:pt>
                <c:pt idx="4">
                  <c:v>102.53380369501434</c:v>
                </c:pt>
                <c:pt idx="5">
                  <c:v>101.09194459652066</c:v>
                </c:pt>
                <c:pt idx="6">
                  <c:v>104.11881955021202</c:v>
                </c:pt>
                <c:pt idx="7">
                  <c:v>96.647211755500422</c:v>
                </c:pt>
                <c:pt idx="8">
                  <c:v>105.65797838770956</c:v>
                </c:pt>
                <c:pt idx="9">
                  <c:v>83.0538558645774</c:v>
                </c:pt>
                <c:pt idx="10">
                  <c:v>71.789616446224542</c:v>
                </c:pt>
                <c:pt idx="11">
                  <c:v>69.129162194511096</c:v>
                </c:pt>
                <c:pt idx="12">
                  <c:v>73.689930929430261</c:v>
                </c:pt>
                <c:pt idx="13">
                  <c:v>80.002668914486605</c:v>
                </c:pt>
                <c:pt idx="14">
                  <c:v>77.498790361584227</c:v>
                </c:pt>
                <c:pt idx="15">
                  <c:v>83.123686962122363</c:v>
                </c:pt>
                <c:pt idx="16">
                  <c:v>84.499384365122651</c:v>
                </c:pt>
                <c:pt idx="17">
                  <c:v>87.908587870483061</c:v>
                </c:pt>
                <c:pt idx="18">
                  <c:v>97.897495188369803</c:v>
                </c:pt>
                <c:pt idx="19">
                  <c:v>96.604197058066546</c:v>
                </c:pt>
                <c:pt idx="20">
                  <c:v>91.714325225965041</c:v>
                </c:pt>
                <c:pt idx="21">
                  <c:v>110.22665989700138</c:v>
                </c:pt>
                <c:pt idx="22">
                  <c:v>107.40788753445594</c:v>
                </c:pt>
                <c:pt idx="23">
                  <c:v>107.99895856528001</c:v>
                </c:pt>
                <c:pt idx="24">
                  <c:v>120.05180985011634</c:v>
                </c:pt>
                <c:pt idx="25">
                  <c:v>125.28567683588687</c:v>
                </c:pt>
                <c:pt idx="26">
                  <c:v>129.55659288115496</c:v>
                </c:pt>
                <c:pt idx="27">
                  <c:v>138.2132203646006</c:v>
                </c:pt>
                <c:pt idx="28">
                  <c:v>138.69030256272566</c:v>
                </c:pt>
                <c:pt idx="29">
                  <c:v>145.40638837188928</c:v>
                </c:pt>
                <c:pt idx="30">
                  <c:v>152.8752622254195</c:v>
                </c:pt>
                <c:pt idx="31">
                  <c:v>154.66693522308844</c:v>
                </c:pt>
                <c:pt idx="32">
                  <c:v>139.7536379736564</c:v>
                </c:pt>
                <c:pt idx="33">
                  <c:v>156.10665753373863</c:v>
                </c:pt>
                <c:pt idx="34">
                  <c:v>149.82605766186859</c:v>
                </c:pt>
                <c:pt idx="35">
                  <c:v>157.09328249499919</c:v>
                </c:pt>
                <c:pt idx="36">
                  <c:v>163.19303401230425</c:v>
                </c:pt>
                <c:pt idx="37">
                  <c:v>159.13075641050821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5A-44B8-8A86-70200FA5EDF3}"/>
            </c:ext>
          </c:extLst>
        </c:ser>
        <c:ser>
          <c:idx val="2"/>
          <c:order val="2"/>
          <c:tx>
            <c:strRef>
              <c:f>'Services - by sector'!$D$1</c:f>
              <c:strCache>
                <c:ptCount val="1"/>
                <c:pt idx="0">
                  <c:v>Travel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'Services - by sector'!$A$2:$A$39</c:f>
              <c:numCache>
                <c:formatCode>mmm\-yy</c:formatCode>
                <c:ptCount val="38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</c:numCache>
            </c:numRef>
          </c:cat>
          <c:val>
            <c:numRef>
              <c:f>'Services - by sector'!$D$2:$D$39</c:f>
              <c:numCache>
                <c:formatCode>0</c:formatCode>
                <c:ptCount val="38"/>
                <c:pt idx="0">
                  <c:v>103.64048781455755</c:v>
                </c:pt>
                <c:pt idx="1">
                  <c:v>116.51250777928479</c:v>
                </c:pt>
                <c:pt idx="2">
                  <c:v>121.71646353788709</c:v>
                </c:pt>
                <c:pt idx="3">
                  <c:v>106.19684696308764</c:v>
                </c:pt>
                <c:pt idx="4">
                  <c:v>104.06707267973974</c:v>
                </c:pt>
                <c:pt idx="5">
                  <c:v>90.489869349084728</c:v>
                </c:pt>
                <c:pt idx="6">
                  <c:v>95.247874125457969</c:v>
                </c:pt>
                <c:pt idx="7">
                  <c:v>86.820857975226446</c:v>
                </c:pt>
                <c:pt idx="8">
                  <c:v>97.088560361956667</c:v>
                </c:pt>
                <c:pt idx="9">
                  <c:v>48.865856965272933</c:v>
                </c:pt>
                <c:pt idx="10">
                  <c:v>23.949788614597875</c:v>
                </c:pt>
                <c:pt idx="11">
                  <c:v>23.979424577848398</c:v>
                </c:pt>
                <c:pt idx="12">
                  <c:v>29.732032232811267</c:v>
                </c:pt>
                <c:pt idx="13">
                  <c:v>41.27863921059501</c:v>
                </c:pt>
                <c:pt idx="14">
                  <c:v>47.625935214210614</c:v>
                </c:pt>
                <c:pt idx="15">
                  <c:v>41.692519266234825</c:v>
                </c:pt>
                <c:pt idx="16">
                  <c:v>36.059166084238029</c:v>
                </c:pt>
                <c:pt idx="17">
                  <c:v>30.62347666367684</c:v>
                </c:pt>
                <c:pt idx="18">
                  <c:v>35.699771951096011</c:v>
                </c:pt>
                <c:pt idx="19">
                  <c:v>33.558209696419908</c:v>
                </c:pt>
                <c:pt idx="20">
                  <c:v>26.303063321865544</c:v>
                </c:pt>
                <c:pt idx="21">
                  <c:v>31.968285538176243</c:v>
                </c:pt>
                <c:pt idx="22">
                  <c:v>31.642004589784932</c:v>
                </c:pt>
                <c:pt idx="23">
                  <c:v>36.627521236014758</c:v>
                </c:pt>
                <c:pt idx="24">
                  <c:v>43.577218818414273</c:v>
                </c:pt>
                <c:pt idx="25">
                  <c:v>56.788793699112148</c:v>
                </c:pt>
                <c:pt idx="26">
                  <c:v>67.7119997650708</c:v>
                </c:pt>
                <c:pt idx="27">
                  <c:v>61.598914628508183</c:v>
                </c:pt>
                <c:pt idx="28">
                  <c:v>53.935880600524101</c:v>
                </c:pt>
                <c:pt idx="29">
                  <c:v>53.254547069168993</c:v>
                </c:pt>
                <c:pt idx="30">
                  <c:v>54.866814102017692</c:v>
                </c:pt>
                <c:pt idx="31">
                  <c:v>49.381818113344714</c:v>
                </c:pt>
                <c:pt idx="32">
                  <c:v>49.425848588305968</c:v>
                </c:pt>
                <c:pt idx="33">
                  <c:v>56.018492852809956</c:v>
                </c:pt>
                <c:pt idx="34">
                  <c:v>59.598296545982166</c:v>
                </c:pt>
                <c:pt idx="35">
                  <c:v>65.636540079887084</c:v>
                </c:pt>
                <c:pt idx="36">
                  <c:v>71.638434036918269</c:v>
                </c:pt>
                <c:pt idx="37">
                  <c:v>79.871059023353268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5A-44B8-8A86-70200FA5EDF3}"/>
            </c:ext>
          </c:extLst>
        </c:ser>
        <c:ser>
          <c:idx val="3"/>
          <c:order val="3"/>
          <c:tx>
            <c:strRef>
              <c:f>'Services - by sector'!$E$1</c:f>
              <c:strCache>
                <c:ptCount val="1"/>
                <c:pt idx="0">
                  <c:v>Telecom, computer, and info services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'Services - by sector'!$A$2:$A$39</c:f>
              <c:numCache>
                <c:formatCode>mmm\-yy</c:formatCode>
                <c:ptCount val="38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</c:numCache>
            </c:numRef>
          </c:cat>
          <c:val>
            <c:numRef>
              <c:f>'Services - by sector'!$E$2:$E$39</c:f>
              <c:numCache>
                <c:formatCode>0</c:formatCode>
                <c:ptCount val="38"/>
                <c:pt idx="0">
                  <c:v>111.38244557402986</c:v>
                </c:pt>
                <c:pt idx="1">
                  <c:v>110.69576131736815</c:v>
                </c:pt>
                <c:pt idx="2">
                  <c:v>104.80968426915337</c:v>
                </c:pt>
                <c:pt idx="3">
                  <c:v>106.31191429603793</c:v>
                </c:pt>
                <c:pt idx="4">
                  <c:v>107.41175714115047</c:v>
                </c:pt>
                <c:pt idx="5">
                  <c:v>108.22850314017583</c:v>
                </c:pt>
                <c:pt idx="6">
                  <c:v>134.80217247295232</c:v>
                </c:pt>
                <c:pt idx="7">
                  <c:v>101.82140235504224</c:v>
                </c:pt>
                <c:pt idx="8">
                  <c:v>125.2680501806966</c:v>
                </c:pt>
                <c:pt idx="9">
                  <c:v>115.5368386843912</c:v>
                </c:pt>
                <c:pt idx="10">
                  <c:v>109.27774232376709</c:v>
                </c:pt>
                <c:pt idx="11">
                  <c:v>107.68949097379567</c:v>
                </c:pt>
                <c:pt idx="12">
                  <c:v>109.61055184965842</c:v>
                </c:pt>
                <c:pt idx="13">
                  <c:v>113.36296481869006</c:v>
                </c:pt>
                <c:pt idx="14">
                  <c:v>105.31904301450379</c:v>
                </c:pt>
                <c:pt idx="15">
                  <c:v>109.31618145468858</c:v>
                </c:pt>
                <c:pt idx="16">
                  <c:v>114.1588541910955</c:v>
                </c:pt>
                <c:pt idx="17">
                  <c:v>114.75324598229741</c:v>
                </c:pt>
                <c:pt idx="18">
                  <c:v>151.94246222606631</c:v>
                </c:pt>
                <c:pt idx="19">
                  <c:v>126.38564186126193</c:v>
                </c:pt>
                <c:pt idx="20">
                  <c:v>125.45225164974516</c:v>
                </c:pt>
                <c:pt idx="21">
                  <c:v>145.60552248974452</c:v>
                </c:pt>
                <c:pt idx="22">
                  <c:v>139.41555132205212</c:v>
                </c:pt>
                <c:pt idx="23">
                  <c:v>131.94622621296787</c:v>
                </c:pt>
                <c:pt idx="24">
                  <c:v>147.66365451191334</c:v>
                </c:pt>
                <c:pt idx="25">
                  <c:v>142.3474022191528</c:v>
                </c:pt>
                <c:pt idx="26">
                  <c:v>135.14161163246189</c:v>
                </c:pt>
                <c:pt idx="27">
                  <c:v>137.59637251853744</c:v>
                </c:pt>
                <c:pt idx="28">
                  <c:v>134.87171164991395</c:v>
                </c:pt>
                <c:pt idx="29">
                  <c:v>139.51541458241852</c:v>
                </c:pt>
                <c:pt idx="30">
                  <c:v>168.58389855474044</c:v>
                </c:pt>
                <c:pt idx="31">
                  <c:v>140.36133745656315</c:v>
                </c:pt>
                <c:pt idx="32">
                  <c:v>135.10601739347661</c:v>
                </c:pt>
                <c:pt idx="33">
                  <c:v>155.28015476473917</c:v>
                </c:pt>
                <c:pt idx="34">
                  <c:v>137.3308609790152</c:v>
                </c:pt>
                <c:pt idx="35">
                  <c:v>140.45405580017126</c:v>
                </c:pt>
                <c:pt idx="36">
                  <c:v>147.9692460438371</c:v>
                </c:pt>
                <c:pt idx="37">
                  <c:v>141.89900869273276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5A-44B8-8A86-70200FA5EDF3}"/>
            </c:ext>
          </c:extLst>
        </c:ser>
        <c:ser>
          <c:idx val="4"/>
          <c:order val="4"/>
          <c:tx>
            <c:strRef>
              <c:f>'Services - by sector'!$F$1</c:f>
              <c:strCache>
                <c:ptCount val="1"/>
                <c:pt idx="0">
                  <c:v>Other business services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'Services - by sector'!$A$2:$A$39</c:f>
              <c:numCache>
                <c:formatCode>mmm\-yy</c:formatCode>
                <c:ptCount val="38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</c:numCache>
            </c:numRef>
          </c:cat>
          <c:val>
            <c:numRef>
              <c:f>'Services - by sector'!$F$2:$F$39</c:f>
              <c:numCache>
                <c:formatCode>0</c:formatCode>
                <c:ptCount val="38"/>
                <c:pt idx="0">
                  <c:v>101.72031761623619</c:v>
                </c:pt>
                <c:pt idx="1">
                  <c:v>103.28264767314346</c:v>
                </c:pt>
                <c:pt idx="2">
                  <c:v>99.962642386177151</c:v>
                </c:pt>
                <c:pt idx="3">
                  <c:v>103.01137207048181</c:v>
                </c:pt>
                <c:pt idx="4">
                  <c:v>101.12162515067709</c:v>
                </c:pt>
                <c:pt idx="5">
                  <c:v>104.83345118837558</c:v>
                </c:pt>
                <c:pt idx="6">
                  <c:v>118.64133624464235</c:v>
                </c:pt>
                <c:pt idx="7">
                  <c:v>102.1457138337563</c:v>
                </c:pt>
                <c:pt idx="8">
                  <c:v>107.88570784400642</c:v>
                </c:pt>
                <c:pt idx="9">
                  <c:v>106.76645143853874</c:v>
                </c:pt>
                <c:pt idx="10">
                  <c:v>99.949012658264905</c:v>
                </c:pt>
                <c:pt idx="11">
                  <c:v>99.543905779174011</c:v>
                </c:pt>
                <c:pt idx="12">
                  <c:v>101.87700805387301</c:v>
                </c:pt>
                <c:pt idx="13">
                  <c:v>100.70093046438704</c:v>
                </c:pt>
                <c:pt idx="14">
                  <c:v>98.622941182374788</c:v>
                </c:pt>
                <c:pt idx="15">
                  <c:v>106.34881509933234</c:v>
                </c:pt>
                <c:pt idx="16">
                  <c:v>102.98634720464857</c:v>
                </c:pt>
                <c:pt idx="17">
                  <c:v>107.72231726249821</c:v>
                </c:pt>
                <c:pt idx="18">
                  <c:v>125.22592973480889</c:v>
                </c:pt>
                <c:pt idx="19">
                  <c:v>108.90452696654282</c:v>
                </c:pt>
                <c:pt idx="20">
                  <c:v>108.0515504082004</c:v>
                </c:pt>
                <c:pt idx="21">
                  <c:v>119.34314832217969</c:v>
                </c:pt>
                <c:pt idx="22">
                  <c:v>115.57972788953519</c:v>
                </c:pt>
                <c:pt idx="23">
                  <c:v>114.04193630119823</c:v>
                </c:pt>
                <c:pt idx="24">
                  <c:v>120.18723623294565</c:v>
                </c:pt>
                <c:pt idx="25">
                  <c:v>115.11320373520468</c:v>
                </c:pt>
                <c:pt idx="26">
                  <c:v>114.35648978780746</c:v>
                </c:pt>
                <c:pt idx="27">
                  <c:v>121.02904253879392</c:v>
                </c:pt>
                <c:pt idx="28">
                  <c:v>115.6917947925628</c:v>
                </c:pt>
                <c:pt idx="29">
                  <c:v>121.62937024320814</c:v>
                </c:pt>
                <c:pt idx="30">
                  <c:v>143.8140036782936</c:v>
                </c:pt>
                <c:pt idx="31">
                  <c:v>120.95417309752538</c:v>
                </c:pt>
                <c:pt idx="32">
                  <c:v>118.72715934919003</c:v>
                </c:pt>
                <c:pt idx="33">
                  <c:v>125.02047296450765</c:v>
                </c:pt>
                <c:pt idx="34">
                  <c:v>116.2699653167829</c:v>
                </c:pt>
                <c:pt idx="35">
                  <c:v>114.86892954994119</c:v>
                </c:pt>
                <c:pt idx="36">
                  <c:v>121.01290696078082</c:v>
                </c:pt>
                <c:pt idx="37">
                  <c:v>114.73569590419584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5A-44B8-8A86-70200FA5EDF3}"/>
            </c:ext>
          </c:extLst>
        </c:ser>
        <c:ser>
          <c:idx val="5"/>
          <c:order val="5"/>
          <c:tx>
            <c:strRef>
              <c:f>'Services - by sector'!$G$1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'Services - by sector'!$A$2:$A$39</c:f>
              <c:numCache>
                <c:formatCode>mmm\-yy</c:formatCode>
                <c:ptCount val="38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</c:numCache>
            </c:numRef>
          </c:cat>
          <c:val>
            <c:numRef>
              <c:f>'Services - by sector'!$G$2:$G$39</c:f>
              <c:numCache>
                <c:formatCode>0</c:formatCode>
                <c:ptCount val="38"/>
                <c:pt idx="0">
                  <c:v>102.06021271249878</c:v>
                </c:pt>
                <c:pt idx="1">
                  <c:v>104.59967037366063</c:v>
                </c:pt>
                <c:pt idx="2">
                  <c:v>105.80222392308242</c:v>
                </c:pt>
                <c:pt idx="3">
                  <c:v>106.51058254376171</c:v>
                </c:pt>
                <c:pt idx="4">
                  <c:v>101.52676449377628</c:v>
                </c:pt>
                <c:pt idx="5">
                  <c:v>98.619499737017193</c:v>
                </c:pt>
                <c:pt idx="6">
                  <c:v>108.17150577152637</c:v>
                </c:pt>
                <c:pt idx="7">
                  <c:v>99.314028791620117</c:v>
                </c:pt>
                <c:pt idx="8">
                  <c:v>103.1136759085874</c:v>
                </c:pt>
                <c:pt idx="9">
                  <c:v>101.49907172420316</c:v>
                </c:pt>
                <c:pt idx="10">
                  <c:v>97.870425169146941</c:v>
                </c:pt>
                <c:pt idx="11">
                  <c:v>86.30348899079415</c:v>
                </c:pt>
                <c:pt idx="12">
                  <c:v>94.096914990513596</c:v>
                </c:pt>
                <c:pt idx="13">
                  <c:v>98.683187263222365</c:v>
                </c:pt>
                <c:pt idx="14">
                  <c:v>97.754600445788171</c:v>
                </c:pt>
                <c:pt idx="15">
                  <c:v>110.26890151977192</c:v>
                </c:pt>
                <c:pt idx="16">
                  <c:v>102.85843923189208</c:v>
                </c:pt>
                <c:pt idx="17">
                  <c:v>101.59019036379912</c:v>
                </c:pt>
                <c:pt idx="18">
                  <c:v>112.15306601507361</c:v>
                </c:pt>
                <c:pt idx="19">
                  <c:v>101.86289851924531</c:v>
                </c:pt>
                <c:pt idx="20">
                  <c:v>99.867356009164268</c:v>
                </c:pt>
                <c:pt idx="21">
                  <c:v>116.57233794611194</c:v>
                </c:pt>
                <c:pt idx="22">
                  <c:v>111.3803879714296</c:v>
                </c:pt>
                <c:pt idx="23">
                  <c:v>104.4781486344047</c:v>
                </c:pt>
                <c:pt idx="24">
                  <c:v>114.62564912052274</c:v>
                </c:pt>
                <c:pt idx="25">
                  <c:v>107.61867377019547</c:v>
                </c:pt>
                <c:pt idx="26">
                  <c:v>104.35566642362362</c:v>
                </c:pt>
                <c:pt idx="27">
                  <c:v>110.84338793862096</c:v>
                </c:pt>
                <c:pt idx="28">
                  <c:v>106.11315639791006</c:v>
                </c:pt>
                <c:pt idx="29">
                  <c:v>109.13709492293901</c:v>
                </c:pt>
                <c:pt idx="30">
                  <c:v>117.40405498950442</c:v>
                </c:pt>
                <c:pt idx="31">
                  <c:v>108.8241871808425</c:v>
                </c:pt>
                <c:pt idx="32">
                  <c:v>108.04469330240912</c:v>
                </c:pt>
                <c:pt idx="33">
                  <c:v>117.48517014039635</c:v>
                </c:pt>
                <c:pt idx="34">
                  <c:v>110.51730693571471</c:v>
                </c:pt>
                <c:pt idx="35">
                  <c:v>109.64685823011304</c:v>
                </c:pt>
                <c:pt idx="36">
                  <c:v>118.02991379956799</c:v>
                </c:pt>
                <c:pt idx="37">
                  <c:v>108.08862055185413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5A-44B8-8A86-70200FA5EDF3}"/>
            </c:ext>
          </c:extLst>
        </c:ser>
        <c:ser>
          <c:idx val="6"/>
          <c:order val="6"/>
          <c:tx>
            <c:strRef>
              <c:f>'Services - by sector'!$H$1</c:f>
              <c:strCache>
                <c:ptCount val="1"/>
                <c:pt idx="0">
                  <c:v>Construction, maint., repair and manuf. services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'Services - by sector'!$A$2:$A$39</c:f>
              <c:numCache>
                <c:formatCode>mmm\-yy</c:formatCode>
                <c:ptCount val="38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  <c:pt idx="23">
                  <c:v>44317</c:v>
                </c:pt>
                <c:pt idx="24">
                  <c:v>44348</c:v>
                </c:pt>
                <c:pt idx="25">
                  <c:v>44378</c:v>
                </c:pt>
                <c:pt idx="26">
                  <c:v>44409</c:v>
                </c:pt>
                <c:pt idx="27">
                  <c:v>44440</c:v>
                </c:pt>
                <c:pt idx="28">
                  <c:v>44470</c:v>
                </c:pt>
                <c:pt idx="29">
                  <c:v>44501</c:v>
                </c:pt>
                <c:pt idx="30">
                  <c:v>44531</c:v>
                </c:pt>
                <c:pt idx="31">
                  <c:v>44562</c:v>
                </c:pt>
                <c:pt idx="32">
                  <c:v>44593</c:v>
                </c:pt>
                <c:pt idx="33">
                  <c:v>44621</c:v>
                </c:pt>
                <c:pt idx="34">
                  <c:v>44652</c:v>
                </c:pt>
                <c:pt idx="35">
                  <c:v>44682</c:v>
                </c:pt>
                <c:pt idx="36">
                  <c:v>44713</c:v>
                </c:pt>
                <c:pt idx="37">
                  <c:v>44743</c:v>
                </c:pt>
              </c:numCache>
            </c:numRef>
          </c:cat>
          <c:val>
            <c:numRef>
              <c:f>'Services - by sector'!$H$2:$H$39</c:f>
              <c:numCache>
                <c:formatCode>0</c:formatCode>
                <c:ptCount val="38"/>
                <c:pt idx="0">
                  <c:v>99.03842356363964</c:v>
                </c:pt>
                <c:pt idx="1">
                  <c:v>102.06934860733301</c:v>
                </c:pt>
                <c:pt idx="2">
                  <c:v>96.554517273801352</c:v>
                </c:pt>
                <c:pt idx="3">
                  <c:v>97.850191853410621</c:v>
                </c:pt>
                <c:pt idx="4">
                  <c:v>98.923120197077026</c:v>
                </c:pt>
                <c:pt idx="5">
                  <c:v>100.62244356153145</c:v>
                </c:pt>
                <c:pt idx="6">
                  <c:v>120.60835568234076</c:v>
                </c:pt>
                <c:pt idx="7">
                  <c:v>91.06215096553899</c:v>
                </c:pt>
                <c:pt idx="8">
                  <c:v>97.080764120650613</c:v>
                </c:pt>
                <c:pt idx="9">
                  <c:v>95.513339113385214</c:v>
                </c:pt>
                <c:pt idx="10">
                  <c:v>79.37307194790462</c:v>
                </c:pt>
                <c:pt idx="11">
                  <c:v>74.721514870174005</c:v>
                </c:pt>
                <c:pt idx="12">
                  <c:v>83.316434436610137</c:v>
                </c:pt>
                <c:pt idx="13">
                  <c:v>81.221632650939156</c:v>
                </c:pt>
                <c:pt idx="14">
                  <c:v>72.674267283505017</c:v>
                </c:pt>
                <c:pt idx="15">
                  <c:v>90.951052191586342</c:v>
                </c:pt>
                <c:pt idx="16">
                  <c:v>82.928601534561125</c:v>
                </c:pt>
                <c:pt idx="17">
                  <c:v>84.432381365923504</c:v>
                </c:pt>
                <c:pt idx="18">
                  <c:v>111.36873151744906</c:v>
                </c:pt>
                <c:pt idx="19">
                  <c:v>90.289937903635504</c:v>
                </c:pt>
                <c:pt idx="20">
                  <c:v>83.00051851705841</c:v>
                </c:pt>
                <c:pt idx="21">
                  <c:v>102.47649355041683</c:v>
                </c:pt>
                <c:pt idx="22">
                  <c:v>94.215222013783674</c:v>
                </c:pt>
                <c:pt idx="23">
                  <c:v>92.400576679464507</c:v>
                </c:pt>
                <c:pt idx="24">
                  <c:v>104.54607213190251</c:v>
                </c:pt>
                <c:pt idx="25">
                  <c:v>97.744325257616538</c:v>
                </c:pt>
                <c:pt idx="26">
                  <c:v>96.970760668969021</c:v>
                </c:pt>
                <c:pt idx="27">
                  <c:v>112.35761940358975</c:v>
                </c:pt>
                <c:pt idx="28">
                  <c:v>99.588347475515391</c:v>
                </c:pt>
                <c:pt idx="29">
                  <c:v>101.6310461312661</c:v>
                </c:pt>
                <c:pt idx="30">
                  <c:v>126.68903042620741</c:v>
                </c:pt>
                <c:pt idx="31">
                  <c:v>95.446041616353654</c:v>
                </c:pt>
                <c:pt idx="32">
                  <c:v>86.502610818615025</c:v>
                </c:pt>
                <c:pt idx="33">
                  <c:v>103.04384747216211</c:v>
                </c:pt>
                <c:pt idx="34">
                  <c:v>98.538084962091773</c:v>
                </c:pt>
                <c:pt idx="35">
                  <c:v>92.654260938784233</c:v>
                </c:pt>
                <c:pt idx="36">
                  <c:v>111.05016499751115</c:v>
                </c:pt>
                <c:pt idx="37">
                  <c:v>98.435862110908928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5A-44B8-8A86-70200FA5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46160"/>
        <c:axId val="83859888"/>
      </c:lineChart>
      <c:dateAx>
        <c:axId val="83846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59888"/>
        <c:crosses val="autoZero"/>
        <c:auto val="1"/>
        <c:lblOffset val="100"/>
        <c:baseTimeUnit val="months"/>
      </c:dateAx>
      <c:valAx>
        <c:axId val="83859888"/>
        <c:scaling>
          <c:orientation val="minMax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46160"/>
        <c:crosses val="autoZero"/>
        <c:crossBetween val="between"/>
        <c:majorUnit val="25"/>
      </c:valAx>
      <c:valAx>
        <c:axId val="83840336"/>
        <c:scaling>
          <c:orientation val="minMax"/>
          <c:max val="10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41584"/>
        <c:crosses val="max"/>
        <c:crossBetween val="between"/>
      </c:valAx>
      <c:catAx>
        <c:axId val="8384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83840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74860131033239152"/>
          <c:w val="0.99007152230971152"/>
          <c:h val="0.24693073671134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92866158614673E-2"/>
          <c:y val="0.14027274941147821"/>
          <c:w val="0.7988529721655192"/>
          <c:h val="0.50853748951484157"/>
        </c:manualLayout>
      </c:layout>
      <c:lineChart>
        <c:grouping val="standard"/>
        <c:varyColors val="0"/>
        <c:ser>
          <c:idx val="0"/>
          <c:order val="0"/>
          <c:tx>
            <c:strRef>
              <c:f>'Logistics - stress and delays'!$B$1</c:f>
              <c:strCache>
                <c:ptCount val="1"/>
                <c:pt idx="0">
                  <c:v>capacity stress (global), LHS</c:v>
                </c:pt>
              </c:strCache>
            </c:strRef>
          </c:tx>
          <c:spPr>
            <a:ln w="1905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'Logistics - stress and delays'!$A$14:$A$82</c:f>
              <c:numCache>
                <c:formatCode>mmm\-yy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</c:numCache>
            </c:numRef>
          </c:cat>
          <c:val>
            <c:numRef>
              <c:f>'Logistics - stress and delays'!$B$14:$B$82</c:f>
              <c:numCache>
                <c:formatCode>_(* #,##0_);_(* \(#,##0\);_(* "-"??_);_(@_)</c:formatCode>
                <c:ptCount val="69"/>
                <c:pt idx="0">
                  <c:v>194781.84876712301</c:v>
                </c:pt>
                <c:pt idx="1">
                  <c:v>298269.55397260154</c:v>
                </c:pt>
                <c:pt idx="2">
                  <c:v>256953.25993150595</c:v>
                </c:pt>
                <c:pt idx="3">
                  <c:v>387656.3254109578</c:v>
                </c:pt>
                <c:pt idx="4">
                  <c:v>147001.01328767097</c:v>
                </c:pt>
                <c:pt idx="5">
                  <c:v>105876.13863013691</c:v>
                </c:pt>
                <c:pt idx="6">
                  <c:v>146264.50308219151</c:v>
                </c:pt>
                <c:pt idx="7">
                  <c:v>127687.11513698616</c:v>
                </c:pt>
                <c:pt idx="8">
                  <c:v>85949.153424657401</c:v>
                </c:pt>
                <c:pt idx="9">
                  <c:v>88768.646780821771</c:v>
                </c:pt>
                <c:pt idx="10">
                  <c:v>211307.28924657442</c:v>
                </c:pt>
                <c:pt idx="11">
                  <c:v>148480.21650684913</c:v>
                </c:pt>
                <c:pt idx="12">
                  <c:v>155613.53650684917</c:v>
                </c:pt>
                <c:pt idx="13">
                  <c:v>132629.88650684911</c:v>
                </c:pt>
                <c:pt idx="14">
                  <c:v>222780.26541095841</c:v>
                </c:pt>
                <c:pt idx="15">
                  <c:v>192141.69643835517</c:v>
                </c:pt>
                <c:pt idx="16">
                  <c:v>66882.27554794513</c:v>
                </c:pt>
                <c:pt idx="17">
                  <c:v>83273.605342465657</c:v>
                </c:pt>
                <c:pt idx="18">
                  <c:v>75926.779178082055</c:v>
                </c:pt>
                <c:pt idx="19">
                  <c:v>179054.14328767062</c:v>
                </c:pt>
                <c:pt idx="20">
                  <c:v>108240.69602739713</c:v>
                </c:pt>
                <c:pt idx="21">
                  <c:v>109578.29746575319</c:v>
                </c:pt>
                <c:pt idx="22">
                  <c:v>204929.26315068456</c:v>
                </c:pt>
                <c:pt idx="23">
                  <c:v>198397.11986301339</c:v>
                </c:pt>
                <c:pt idx="24">
                  <c:v>336226.66917808173</c:v>
                </c:pt>
                <c:pt idx="25">
                  <c:v>221479.69006849284</c:v>
                </c:pt>
                <c:pt idx="26">
                  <c:v>288177.59609588957</c:v>
                </c:pt>
                <c:pt idx="27">
                  <c:v>223010.97089041027</c:v>
                </c:pt>
                <c:pt idx="28">
                  <c:v>176896.41773972582</c:v>
                </c:pt>
                <c:pt idx="29">
                  <c:v>132842.04616438327</c:v>
                </c:pt>
                <c:pt idx="30">
                  <c:v>110626.47452054775</c:v>
                </c:pt>
                <c:pt idx="31">
                  <c:v>103697.40554794499</c:v>
                </c:pt>
                <c:pt idx="32">
                  <c:v>165152.53979452027</c:v>
                </c:pt>
                <c:pt idx="33">
                  <c:v>169178.43705479428</c:v>
                </c:pt>
                <c:pt idx="34">
                  <c:v>110621.71534246544</c:v>
                </c:pt>
                <c:pt idx="35">
                  <c:v>300530.87506849226</c:v>
                </c:pt>
                <c:pt idx="36">
                  <c:v>216551.20561643795</c:v>
                </c:pt>
                <c:pt idx="37">
                  <c:v>401909.93431506772</c:v>
                </c:pt>
                <c:pt idx="38">
                  <c:v>448299.79034246504</c:v>
                </c:pt>
                <c:pt idx="39">
                  <c:v>556694.13356164249</c:v>
                </c:pt>
                <c:pt idx="40">
                  <c:v>467316.79095890344</c:v>
                </c:pt>
                <c:pt idx="41">
                  <c:v>578315.87075342378</c:v>
                </c:pt>
                <c:pt idx="42">
                  <c:v>455428.83938356041</c:v>
                </c:pt>
                <c:pt idx="43">
                  <c:v>408823.51719177951</c:v>
                </c:pt>
                <c:pt idx="44">
                  <c:v>448921.8408904096</c:v>
                </c:pt>
                <c:pt idx="45">
                  <c:v>504675.98321917723</c:v>
                </c:pt>
                <c:pt idx="46">
                  <c:v>456434.7047260254</c:v>
                </c:pt>
                <c:pt idx="47">
                  <c:v>487361.24164383463</c:v>
                </c:pt>
                <c:pt idx="48">
                  <c:v>844922.21458904014</c:v>
                </c:pt>
                <c:pt idx="49">
                  <c:v>834490.82198630006</c:v>
                </c:pt>
                <c:pt idx="50">
                  <c:v>947144.93780821806</c:v>
                </c:pt>
                <c:pt idx="51">
                  <c:v>845646.48726027273</c:v>
                </c:pt>
                <c:pt idx="52">
                  <c:v>830198.12383561523</c:v>
                </c:pt>
                <c:pt idx="53">
                  <c:v>1187214.1804109572</c:v>
                </c:pt>
                <c:pt idx="54">
                  <c:v>1324759.881301367</c:v>
                </c:pt>
                <c:pt idx="55">
                  <c:v>1562684.5604109576</c:v>
                </c:pt>
                <c:pt idx="56">
                  <c:v>1449195.5869178062</c:v>
                </c:pt>
                <c:pt idx="57">
                  <c:v>1732632.0691780802</c:v>
                </c:pt>
                <c:pt idx="58">
                  <c:v>1601181.3697260253</c:v>
                </c:pt>
                <c:pt idx="59">
                  <c:v>1634035.4561643798</c:v>
                </c:pt>
                <c:pt idx="60">
                  <c:v>2058638.323013694</c:v>
                </c:pt>
                <c:pt idx="61">
                  <c:v>1872273.1919178048</c:v>
                </c:pt>
                <c:pt idx="62">
                  <c:v>2085444.5713013674</c:v>
                </c:pt>
                <c:pt idx="63">
                  <c:v>1705406.7043835586</c:v>
                </c:pt>
                <c:pt idx="64">
                  <c:v>1568627.0869178062</c:v>
                </c:pt>
                <c:pt idx="65">
                  <c:v>1465932.2641780791</c:v>
                </c:pt>
                <c:pt idx="66">
                  <c:v>1498666.7917808194</c:v>
                </c:pt>
                <c:pt idx="67">
                  <c:v>1562735.2007534234</c:v>
                </c:pt>
                <c:pt idx="68" formatCode="General">
                  <c:v>1372158.9386301348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7-4AD2-94B9-6D328403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87072"/>
        <c:axId val="417089984"/>
      </c:lineChart>
      <c:lineChart>
        <c:grouping val="standard"/>
        <c:varyColors val="0"/>
        <c:ser>
          <c:idx val="1"/>
          <c:order val="1"/>
          <c:tx>
            <c:strRef>
              <c:f>'Logistics - stress and delays'!$C$1</c:f>
              <c:strCache>
                <c:ptCount val="1"/>
                <c:pt idx="0">
                  <c:v>traffic delays (North America West Coast), RHS</c:v>
                </c:pt>
              </c:strCache>
            </c:strRef>
          </c:tx>
          <c:spPr>
            <a:ln w="1905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'Logistics - stress and delays'!$A$14:$A$82</c:f>
              <c:numCache>
                <c:formatCode>mmm\-yy</c:formatCode>
                <c:ptCount val="6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</c:numCache>
            </c:numRef>
          </c:cat>
          <c:val>
            <c:numRef>
              <c:f>'Logistics - stress and delays'!$C$14:$C$82</c:f>
              <c:numCache>
                <c:formatCode>0.0</c:formatCode>
                <c:ptCount val="69"/>
                <c:pt idx="0">
                  <c:v>5.3125</c:v>
                </c:pt>
                <c:pt idx="1">
                  <c:v>4.541666666666667</c:v>
                </c:pt>
                <c:pt idx="2">
                  <c:v>4.541666666666667</c:v>
                </c:pt>
                <c:pt idx="3">
                  <c:v>4.895833333333333</c:v>
                </c:pt>
                <c:pt idx="4">
                  <c:v>4.208333333333333</c:v>
                </c:pt>
                <c:pt idx="5">
                  <c:v>4.791666666666667</c:v>
                </c:pt>
                <c:pt idx="6">
                  <c:v>4.583333333333333</c:v>
                </c:pt>
                <c:pt idx="7">
                  <c:v>4.708333333333333</c:v>
                </c:pt>
                <c:pt idx="8">
                  <c:v>4.958333333333333</c:v>
                </c:pt>
                <c:pt idx="9">
                  <c:v>4.791666666666667</c:v>
                </c:pt>
                <c:pt idx="10">
                  <c:v>4.875</c:v>
                </c:pt>
                <c:pt idx="11">
                  <c:v>5.125</c:v>
                </c:pt>
                <c:pt idx="12">
                  <c:v>5.208333333333333</c:v>
                </c:pt>
                <c:pt idx="13">
                  <c:v>4.583333333333333</c:v>
                </c:pt>
                <c:pt idx="14">
                  <c:v>5.520833333333333</c:v>
                </c:pt>
                <c:pt idx="15">
                  <c:v>4.708333333333333</c:v>
                </c:pt>
                <c:pt idx="16">
                  <c:v>4.666666666666667</c:v>
                </c:pt>
                <c:pt idx="17">
                  <c:v>4.625</c:v>
                </c:pt>
                <c:pt idx="18">
                  <c:v>4.958333333333333</c:v>
                </c:pt>
                <c:pt idx="19">
                  <c:v>5.208333333333333</c:v>
                </c:pt>
                <c:pt idx="20">
                  <c:v>5.604166666666667</c:v>
                </c:pt>
                <c:pt idx="21">
                  <c:v>5.416666666666667</c:v>
                </c:pt>
                <c:pt idx="22">
                  <c:v>5.208333333333333</c:v>
                </c:pt>
                <c:pt idx="23">
                  <c:v>6.520833333333333</c:v>
                </c:pt>
                <c:pt idx="24">
                  <c:v>6.166666666666667</c:v>
                </c:pt>
                <c:pt idx="25">
                  <c:v>5.875</c:v>
                </c:pt>
                <c:pt idx="26">
                  <c:v>5.416666666666667</c:v>
                </c:pt>
                <c:pt idx="27">
                  <c:v>4.9375</c:v>
                </c:pt>
                <c:pt idx="28">
                  <c:v>4.583333333333333</c:v>
                </c:pt>
                <c:pt idx="29">
                  <c:v>4.541666666666667</c:v>
                </c:pt>
                <c:pt idx="30">
                  <c:v>4.75</c:v>
                </c:pt>
                <c:pt idx="31">
                  <c:v>4.541666666666667</c:v>
                </c:pt>
                <c:pt idx="32">
                  <c:v>4.979166666666667</c:v>
                </c:pt>
                <c:pt idx="33">
                  <c:v>4.625</c:v>
                </c:pt>
                <c:pt idx="34">
                  <c:v>4.770833333333333</c:v>
                </c:pt>
                <c:pt idx="35">
                  <c:v>5.020833333333333</c:v>
                </c:pt>
                <c:pt idx="36">
                  <c:v>4.916666666666667</c:v>
                </c:pt>
                <c:pt idx="37">
                  <c:v>5.020833333333333</c:v>
                </c:pt>
                <c:pt idx="38">
                  <c:v>4.583333333333333</c:v>
                </c:pt>
                <c:pt idx="39">
                  <c:v>4.854166666666667</c:v>
                </c:pt>
                <c:pt idx="40">
                  <c:v>4.375</c:v>
                </c:pt>
                <c:pt idx="41">
                  <c:v>4.5</c:v>
                </c:pt>
                <c:pt idx="42">
                  <c:v>5.229166666666667</c:v>
                </c:pt>
                <c:pt idx="43">
                  <c:v>5.1875</c:v>
                </c:pt>
                <c:pt idx="44">
                  <c:v>6.104166666666667</c:v>
                </c:pt>
                <c:pt idx="45">
                  <c:v>5.979166666666667</c:v>
                </c:pt>
                <c:pt idx="46">
                  <c:v>6.958333333333333</c:v>
                </c:pt>
                <c:pt idx="47">
                  <c:v>8.0625</c:v>
                </c:pt>
                <c:pt idx="48">
                  <c:v>12</c:v>
                </c:pt>
                <c:pt idx="49">
                  <c:v>12.666666666666666</c:v>
                </c:pt>
                <c:pt idx="50">
                  <c:v>13.1875</c:v>
                </c:pt>
                <c:pt idx="51">
                  <c:v>12.875</c:v>
                </c:pt>
                <c:pt idx="52">
                  <c:v>13.958333333333334</c:v>
                </c:pt>
                <c:pt idx="53">
                  <c:v>12.479166666666666</c:v>
                </c:pt>
                <c:pt idx="54">
                  <c:v>13.4375</c:v>
                </c:pt>
                <c:pt idx="55">
                  <c:v>12.958333333333334</c:v>
                </c:pt>
                <c:pt idx="56">
                  <c:v>13.375</c:v>
                </c:pt>
                <c:pt idx="57">
                  <c:v>14.125</c:v>
                </c:pt>
                <c:pt idx="58">
                  <c:v>13.875</c:v>
                </c:pt>
                <c:pt idx="59">
                  <c:v>15.416666666666666</c:v>
                </c:pt>
                <c:pt idx="60">
                  <c:v>16.854166666666668</c:v>
                </c:pt>
                <c:pt idx="61">
                  <c:v>16.666666666666668</c:v>
                </c:pt>
                <c:pt idx="62">
                  <c:v>15.541666666666666</c:v>
                </c:pt>
                <c:pt idx="63">
                  <c:v>15.145833333333334</c:v>
                </c:pt>
                <c:pt idx="64">
                  <c:v>15.291666666666666</c:v>
                </c:pt>
                <c:pt idx="65">
                  <c:v>13.791666666666666</c:v>
                </c:pt>
                <c:pt idx="66">
                  <c:v>13.916666666666666</c:v>
                </c:pt>
                <c:pt idx="67">
                  <c:v>13.75</c:v>
                </c:pt>
                <c:pt idx="68">
                  <c:v>13.979166666666666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7-4AD2-94B9-6D328403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713168"/>
        <c:axId val="579728560"/>
      </c:lineChart>
      <c:dateAx>
        <c:axId val="417087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89984"/>
        <c:crosses val="autoZero"/>
        <c:auto val="1"/>
        <c:lblOffset val="100"/>
        <c:baseTimeUnit val="months"/>
        <c:majorUnit val="4"/>
        <c:majorTimeUnit val="months"/>
      </c:dateAx>
      <c:valAx>
        <c:axId val="41708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087072"/>
        <c:crosses val="autoZero"/>
        <c:crossBetween val="between"/>
        <c:dispUnits>
          <c:builtInUnit val="millions"/>
        </c:dispUnits>
      </c:valAx>
      <c:valAx>
        <c:axId val="57972856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713168"/>
        <c:crosses val="max"/>
        <c:crossBetween val="between"/>
      </c:valAx>
      <c:dateAx>
        <c:axId val="5797131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797285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264552211347429E-3"/>
          <c:y val="0.82903698893308442"/>
          <c:w val="0.98627419236146885"/>
          <c:h val="0.17096301106691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538672123815851E-2"/>
          <c:y val="0.12428414190161714"/>
          <c:w val="0.91791047203436915"/>
          <c:h val="0.52142451951570568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5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CD-47EA-834A-C0A468294BF1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CD-47EA-834A-C0A468294BF1}"/>
              </c:ext>
            </c:extLst>
          </c:dPt>
          <c:dPt>
            <c:idx val="16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0E-4C8B-AEA1-858E0894252E}"/>
              </c:ext>
            </c:extLst>
          </c:dPt>
          <c:val>
            <c:numRef>
              <c:f>'Logistics-capacity'!$D$2:$D$192</c:f>
              <c:numCache>
                <c:formatCode>General</c:formatCode>
                <c:ptCount val="191"/>
                <c:pt idx="53">
                  <c:v>20000000</c:v>
                </c:pt>
                <c:pt idx="164">
                  <c:v>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CD-47EA-834A-C0A46829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38"/>
        <c:axId val="1706711232"/>
        <c:axId val="1706707488"/>
      </c:barChart>
      <c:lineChart>
        <c:grouping val="standard"/>
        <c:varyColors val="0"/>
        <c:ser>
          <c:idx val="0"/>
          <c:order val="0"/>
          <c:tx>
            <c:strRef>
              <c:f>'Logistics-capacity'!$B$1</c:f>
              <c:strCache>
                <c:ptCount val="1"/>
                <c:pt idx="0">
                  <c:v>Sum of  Trade Capacity, 4 weeks rolling mean</c:v>
                </c:pt>
              </c:strCache>
            </c:strRef>
          </c:tx>
          <c:spPr>
            <a:ln w="127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'Logistics-capacity'!$A$2:$A$196</c:f>
              <c:numCache>
                <c:formatCode>m/d/yyyy</c:formatCode>
                <c:ptCount val="195"/>
                <c:pt idx="0">
                  <c:v>43472</c:v>
                </c:pt>
                <c:pt idx="1">
                  <c:v>43479</c:v>
                </c:pt>
                <c:pt idx="2">
                  <c:v>43486</c:v>
                </c:pt>
                <c:pt idx="3">
                  <c:v>43493</c:v>
                </c:pt>
                <c:pt idx="4">
                  <c:v>43500</c:v>
                </c:pt>
                <c:pt idx="5">
                  <c:v>43507</c:v>
                </c:pt>
                <c:pt idx="6">
                  <c:v>43514</c:v>
                </c:pt>
                <c:pt idx="7">
                  <c:v>43521</c:v>
                </c:pt>
                <c:pt idx="8">
                  <c:v>43528</c:v>
                </c:pt>
                <c:pt idx="9">
                  <c:v>43535</c:v>
                </c:pt>
                <c:pt idx="10">
                  <c:v>43542</c:v>
                </c:pt>
                <c:pt idx="11">
                  <c:v>43549</c:v>
                </c:pt>
                <c:pt idx="12">
                  <c:v>43556</c:v>
                </c:pt>
                <c:pt idx="13">
                  <c:v>43563</c:v>
                </c:pt>
                <c:pt idx="14">
                  <c:v>43570</c:v>
                </c:pt>
                <c:pt idx="15">
                  <c:v>43577</c:v>
                </c:pt>
                <c:pt idx="16">
                  <c:v>43584</c:v>
                </c:pt>
                <c:pt idx="17">
                  <c:v>43591</c:v>
                </c:pt>
                <c:pt idx="18">
                  <c:v>43598</c:v>
                </c:pt>
                <c:pt idx="19">
                  <c:v>43605</c:v>
                </c:pt>
                <c:pt idx="20">
                  <c:v>43612</c:v>
                </c:pt>
                <c:pt idx="21">
                  <c:v>43619</c:v>
                </c:pt>
                <c:pt idx="22">
                  <c:v>43626</c:v>
                </c:pt>
                <c:pt idx="23">
                  <c:v>43633</c:v>
                </c:pt>
                <c:pt idx="24">
                  <c:v>43640</c:v>
                </c:pt>
                <c:pt idx="25">
                  <c:v>43647</c:v>
                </c:pt>
                <c:pt idx="26">
                  <c:v>43654</c:v>
                </c:pt>
                <c:pt idx="27">
                  <c:v>43661</c:v>
                </c:pt>
                <c:pt idx="28">
                  <c:v>43668</c:v>
                </c:pt>
                <c:pt idx="29">
                  <c:v>43675</c:v>
                </c:pt>
                <c:pt idx="30">
                  <c:v>43682</c:v>
                </c:pt>
                <c:pt idx="31">
                  <c:v>43689</c:v>
                </c:pt>
                <c:pt idx="32">
                  <c:v>43696</c:v>
                </c:pt>
                <c:pt idx="33">
                  <c:v>43703</c:v>
                </c:pt>
                <c:pt idx="34">
                  <c:v>43710</c:v>
                </c:pt>
                <c:pt idx="35">
                  <c:v>43717</c:v>
                </c:pt>
                <c:pt idx="36">
                  <c:v>43724</c:v>
                </c:pt>
                <c:pt idx="37">
                  <c:v>43731</c:v>
                </c:pt>
                <c:pt idx="38">
                  <c:v>43738</c:v>
                </c:pt>
                <c:pt idx="39">
                  <c:v>43745</c:v>
                </c:pt>
                <c:pt idx="40">
                  <c:v>43752</c:v>
                </c:pt>
                <c:pt idx="41">
                  <c:v>43759</c:v>
                </c:pt>
                <c:pt idx="42">
                  <c:v>43766</c:v>
                </c:pt>
                <c:pt idx="43">
                  <c:v>43773</c:v>
                </c:pt>
                <c:pt idx="44">
                  <c:v>43780</c:v>
                </c:pt>
                <c:pt idx="45">
                  <c:v>43787</c:v>
                </c:pt>
                <c:pt idx="46">
                  <c:v>43794</c:v>
                </c:pt>
                <c:pt idx="47">
                  <c:v>43801</c:v>
                </c:pt>
                <c:pt idx="48">
                  <c:v>43808</c:v>
                </c:pt>
                <c:pt idx="49">
                  <c:v>43815</c:v>
                </c:pt>
                <c:pt idx="50">
                  <c:v>43822</c:v>
                </c:pt>
                <c:pt idx="51">
                  <c:v>43829</c:v>
                </c:pt>
                <c:pt idx="52">
                  <c:v>43836</c:v>
                </c:pt>
                <c:pt idx="53">
                  <c:v>43843</c:v>
                </c:pt>
                <c:pt idx="54">
                  <c:v>43850</c:v>
                </c:pt>
                <c:pt idx="55">
                  <c:v>43857</c:v>
                </c:pt>
                <c:pt idx="56">
                  <c:v>43864</c:v>
                </c:pt>
                <c:pt idx="57">
                  <c:v>43871</c:v>
                </c:pt>
                <c:pt idx="58">
                  <c:v>43878</c:v>
                </c:pt>
                <c:pt idx="59">
                  <c:v>43885</c:v>
                </c:pt>
                <c:pt idx="60">
                  <c:v>43892</c:v>
                </c:pt>
                <c:pt idx="61">
                  <c:v>43899</c:v>
                </c:pt>
                <c:pt idx="62">
                  <c:v>43906</c:v>
                </c:pt>
                <c:pt idx="63">
                  <c:v>43913</c:v>
                </c:pt>
                <c:pt idx="64">
                  <c:v>43920</c:v>
                </c:pt>
                <c:pt idx="65">
                  <c:v>43927</c:v>
                </c:pt>
                <c:pt idx="66">
                  <c:v>43934</c:v>
                </c:pt>
                <c:pt idx="67">
                  <c:v>43941</c:v>
                </c:pt>
                <c:pt idx="68">
                  <c:v>43948</c:v>
                </c:pt>
                <c:pt idx="69">
                  <c:v>43955</c:v>
                </c:pt>
                <c:pt idx="70">
                  <c:v>43962</c:v>
                </c:pt>
                <c:pt idx="71">
                  <c:v>43969</c:v>
                </c:pt>
                <c:pt idx="72">
                  <c:v>43976</c:v>
                </c:pt>
                <c:pt idx="73">
                  <c:v>43983</c:v>
                </c:pt>
                <c:pt idx="74">
                  <c:v>43990</c:v>
                </c:pt>
                <c:pt idx="75">
                  <c:v>43997</c:v>
                </c:pt>
                <c:pt idx="76">
                  <c:v>44004</c:v>
                </c:pt>
                <c:pt idx="77">
                  <c:v>44011</c:v>
                </c:pt>
                <c:pt idx="78">
                  <c:v>44018</c:v>
                </c:pt>
                <c:pt idx="79">
                  <c:v>44025</c:v>
                </c:pt>
                <c:pt idx="80">
                  <c:v>44032</c:v>
                </c:pt>
                <c:pt idx="81">
                  <c:v>44039</c:v>
                </c:pt>
                <c:pt idx="82">
                  <c:v>44046</c:v>
                </c:pt>
                <c:pt idx="83">
                  <c:v>44053</c:v>
                </c:pt>
                <c:pt idx="84">
                  <c:v>44060</c:v>
                </c:pt>
                <c:pt idx="85">
                  <c:v>44067</c:v>
                </c:pt>
                <c:pt idx="86">
                  <c:v>44074</c:v>
                </c:pt>
                <c:pt idx="87">
                  <c:v>44081</c:v>
                </c:pt>
                <c:pt idx="88">
                  <c:v>44088</c:v>
                </c:pt>
                <c:pt idx="89">
                  <c:v>44095</c:v>
                </c:pt>
                <c:pt idx="90">
                  <c:v>44102</c:v>
                </c:pt>
                <c:pt idx="91">
                  <c:v>44109</c:v>
                </c:pt>
                <c:pt idx="92">
                  <c:v>44116</c:v>
                </c:pt>
                <c:pt idx="93">
                  <c:v>44123</c:v>
                </c:pt>
                <c:pt idx="94">
                  <c:v>44130</c:v>
                </c:pt>
                <c:pt idx="95">
                  <c:v>44137</c:v>
                </c:pt>
                <c:pt idx="96">
                  <c:v>44144</c:v>
                </c:pt>
                <c:pt idx="97">
                  <c:v>44151</c:v>
                </c:pt>
                <c:pt idx="98">
                  <c:v>44158</c:v>
                </c:pt>
                <c:pt idx="99">
                  <c:v>44165</c:v>
                </c:pt>
                <c:pt idx="100">
                  <c:v>44172</c:v>
                </c:pt>
                <c:pt idx="101">
                  <c:v>44179</c:v>
                </c:pt>
                <c:pt idx="102">
                  <c:v>44186</c:v>
                </c:pt>
                <c:pt idx="103">
                  <c:v>44193</c:v>
                </c:pt>
                <c:pt idx="104">
                  <c:v>44200</c:v>
                </c:pt>
                <c:pt idx="105">
                  <c:v>44207</c:v>
                </c:pt>
                <c:pt idx="106">
                  <c:v>44214</c:v>
                </c:pt>
                <c:pt idx="107">
                  <c:v>44221</c:v>
                </c:pt>
                <c:pt idx="108">
                  <c:v>44228</c:v>
                </c:pt>
                <c:pt idx="109">
                  <c:v>44235</c:v>
                </c:pt>
                <c:pt idx="110">
                  <c:v>44242</c:v>
                </c:pt>
                <c:pt idx="111">
                  <c:v>44249</c:v>
                </c:pt>
                <c:pt idx="112">
                  <c:v>44256</c:v>
                </c:pt>
                <c:pt idx="113">
                  <c:v>44263</c:v>
                </c:pt>
                <c:pt idx="114">
                  <c:v>44270</c:v>
                </c:pt>
                <c:pt idx="115">
                  <c:v>44277</c:v>
                </c:pt>
                <c:pt idx="116">
                  <c:v>44284</c:v>
                </c:pt>
                <c:pt idx="117">
                  <c:v>44291</c:v>
                </c:pt>
                <c:pt idx="118">
                  <c:v>44298</c:v>
                </c:pt>
                <c:pt idx="119">
                  <c:v>44305</c:v>
                </c:pt>
                <c:pt idx="120">
                  <c:v>44312</c:v>
                </c:pt>
                <c:pt idx="121">
                  <c:v>44319</c:v>
                </c:pt>
                <c:pt idx="122">
                  <c:v>44326</c:v>
                </c:pt>
                <c:pt idx="123">
                  <c:v>44333</c:v>
                </c:pt>
                <c:pt idx="124">
                  <c:v>44340</c:v>
                </c:pt>
                <c:pt idx="125">
                  <c:v>44347</c:v>
                </c:pt>
                <c:pt idx="126">
                  <c:v>44354</c:v>
                </c:pt>
                <c:pt idx="127">
                  <c:v>44361</c:v>
                </c:pt>
                <c:pt idx="128">
                  <c:v>44368</c:v>
                </c:pt>
                <c:pt idx="129">
                  <c:v>44375</c:v>
                </c:pt>
                <c:pt idx="130">
                  <c:v>44382</c:v>
                </c:pt>
                <c:pt idx="131">
                  <c:v>44389</c:v>
                </c:pt>
                <c:pt idx="132">
                  <c:v>44396</c:v>
                </c:pt>
                <c:pt idx="133">
                  <c:v>44403</c:v>
                </c:pt>
                <c:pt idx="134">
                  <c:v>44410</c:v>
                </c:pt>
                <c:pt idx="135">
                  <c:v>44417</c:v>
                </c:pt>
                <c:pt idx="136">
                  <c:v>44424</c:v>
                </c:pt>
                <c:pt idx="137">
                  <c:v>44431</c:v>
                </c:pt>
                <c:pt idx="138">
                  <c:v>44438</c:v>
                </c:pt>
                <c:pt idx="139">
                  <c:v>44445</c:v>
                </c:pt>
                <c:pt idx="140">
                  <c:v>44452</c:v>
                </c:pt>
                <c:pt idx="141">
                  <c:v>44459</c:v>
                </c:pt>
                <c:pt idx="142">
                  <c:v>44466</c:v>
                </c:pt>
                <c:pt idx="143">
                  <c:v>44473</c:v>
                </c:pt>
                <c:pt idx="144">
                  <c:v>44480</c:v>
                </c:pt>
                <c:pt idx="145">
                  <c:v>44487</c:v>
                </c:pt>
                <c:pt idx="146">
                  <c:v>44494</c:v>
                </c:pt>
                <c:pt idx="147">
                  <c:v>44501</c:v>
                </c:pt>
                <c:pt idx="148">
                  <c:v>44508</c:v>
                </c:pt>
                <c:pt idx="149">
                  <c:v>44515</c:v>
                </c:pt>
                <c:pt idx="150">
                  <c:v>44522</c:v>
                </c:pt>
                <c:pt idx="151">
                  <c:v>44529</c:v>
                </c:pt>
                <c:pt idx="152">
                  <c:v>44536</c:v>
                </c:pt>
                <c:pt idx="153">
                  <c:v>44543</c:v>
                </c:pt>
                <c:pt idx="154">
                  <c:v>44550</c:v>
                </c:pt>
                <c:pt idx="155">
                  <c:v>44557</c:v>
                </c:pt>
                <c:pt idx="156">
                  <c:v>44564</c:v>
                </c:pt>
                <c:pt idx="157">
                  <c:v>44571</c:v>
                </c:pt>
                <c:pt idx="158">
                  <c:v>44578</c:v>
                </c:pt>
                <c:pt idx="159">
                  <c:v>44585</c:v>
                </c:pt>
                <c:pt idx="160">
                  <c:v>44592</c:v>
                </c:pt>
                <c:pt idx="161">
                  <c:v>44599</c:v>
                </c:pt>
                <c:pt idx="162">
                  <c:v>44606</c:v>
                </c:pt>
                <c:pt idx="163">
                  <c:v>44613</c:v>
                </c:pt>
                <c:pt idx="164">
                  <c:v>44620</c:v>
                </c:pt>
                <c:pt idx="165">
                  <c:v>44627</c:v>
                </c:pt>
                <c:pt idx="166">
                  <c:v>44634</c:v>
                </c:pt>
                <c:pt idx="167">
                  <c:v>44641</c:v>
                </c:pt>
                <c:pt idx="168">
                  <c:v>44648</c:v>
                </c:pt>
                <c:pt idx="169">
                  <c:v>44655</c:v>
                </c:pt>
                <c:pt idx="170">
                  <c:v>44662</c:v>
                </c:pt>
                <c:pt idx="171">
                  <c:v>44669</c:v>
                </c:pt>
                <c:pt idx="172">
                  <c:v>44676</c:v>
                </c:pt>
                <c:pt idx="173">
                  <c:v>44683</c:v>
                </c:pt>
                <c:pt idx="174">
                  <c:v>44690</c:v>
                </c:pt>
                <c:pt idx="175">
                  <c:v>44697</c:v>
                </c:pt>
                <c:pt idx="176">
                  <c:v>44704</c:v>
                </c:pt>
                <c:pt idx="177">
                  <c:v>44711</c:v>
                </c:pt>
                <c:pt idx="178">
                  <c:v>44718</c:v>
                </c:pt>
                <c:pt idx="179">
                  <c:v>44725</c:v>
                </c:pt>
                <c:pt idx="180">
                  <c:v>44732</c:v>
                </c:pt>
                <c:pt idx="181">
                  <c:v>44739</c:v>
                </c:pt>
                <c:pt idx="182">
                  <c:v>44746</c:v>
                </c:pt>
                <c:pt idx="183">
                  <c:v>44753</c:v>
                </c:pt>
                <c:pt idx="184">
                  <c:v>44760</c:v>
                </c:pt>
                <c:pt idx="185">
                  <c:v>44767</c:v>
                </c:pt>
                <c:pt idx="186">
                  <c:v>44774</c:v>
                </c:pt>
                <c:pt idx="187">
                  <c:v>44781</c:v>
                </c:pt>
                <c:pt idx="188">
                  <c:v>44788</c:v>
                </c:pt>
                <c:pt idx="189">
                  <c:v>44795</c:v>
                </c:pt>
                <c:pt idx="190">
                  <c:v>44802</c:v>
                </c:pt>
                <c:pt idx="191">
                  <c:v>44809</c:v>
                </c:pt>
                <c:pt idx="192">
                  <c:v>44816</c:v>
                </c:pt>
                <c:pt idx="193">
                  <c:v>44823</c:v>
                </c:pt>
                <c:pt idx="194">
                  <c:v>44830</c:v>
                </c:pt>
              </c:numCache>
            </c:numRef>
          </c:cat>
          <c:val>
            <c:numRef>
              <c:f>'Logistics-capacity'!$B$2:$B$196</c:f>
              <c:numCache>
                <c:formatCode>_(* #,##0_);_(* \(#,##0\);_(* "-"??_);_(@_)</c:formatCode>
                <c:ptCount val="195"/>
                <c:pt idx="0">
                  <c:v>15799522.027861936</c:v>
                </c:pt>
                <c:pt idx="1">
                  <c:v>15706751.392081505</c:v>
                </c:pt>
                <c:pt idx="2">
                  <c:v>15794118.611309502</c:v>
                </c:pt>
                <c:pt idx="3">
                  <c:v>15944547.41223542</c:v>
                </c:pt>
                <c:pt idx="4">
                  <c:v>15859213.909259226</c:v>
                </c:pt>
                <c:pt idx="5">
                  <c:v>15778541.784349427</c:v>
                </c:pt>
                <c:pt idx="6">
                  <c:v>15640551.890658028</c:v>
                </c:pt>
                <c:pt idx="7">
                  <c:v>15553956.875049572</c:v>
                </c:pt>
                <c:pt idx="8">
                  <c:v>15602816.436061487</c:v>
                </c:pt>
                <c:pt idx="9">
                  <c:v>15640601.243452357</c:v>
                </c:pt>
                <c:pt idx="10">
                  <c:v>15730732.256547587</c:v>
                </c:pt>
                <c:pt idx="11">
                  <c:v>15823047.701587275</c:v>
                </c:pt>
                <c:pt idx="12">
                  <c:v>15956405.754232783</c:v>
                </c:pt>
                <c:pt idx="13">
                  <c:v>16069808.314285683</c:v>
                </c:pt>
                <c:pt idx="14">
                  <c:v>16226276.862103159</c:v>
                </c:pt>
                <c:pt idx="15">
                  <c:v>16337370.02936507</c:v>
                </c:pt>
                <c:pt idx="16">
                  <c:v>16334637.188293625</c:v>
                </c:pt>
                <c:pt idx="17">
                  <c:v>16390528.782846294</c:v>
                </c:pt>
                <c:pt idx="18">
                  <c:v>16343517.895039659</c:v>
                </c:pt>
                <c:pt idx="19">
                  <c:v>16368330.945370339</c:v>
                </c:pt>
                <c:pt idx="20">
                  <c:v>16411426.9090007</c:v>
                </c:pt>
                <c:pt idx="21">
                  <c:v>16466771.308531722</c:v>
                </c:pt>
                <c:pt idx="22">
                  <c:v>16494381.086309515</c:v>
                </c:pt>
                <c:pt idx="23">
                  <c:v>16502129.557521619</c:v>
                </c:pt>
                <c:pt idx="24">
                  <c:v>16441518.721428536</c:v>
                </c:pt>
                <c:pt idx="25">
                  <c:v>16470461.102777738</c:v>
                </c:pt>
                <c:pt idx="26">
                  <c:v>16504267.747222193</c:v>
                </c:pt>
                <c:pt idx="27">
                  <c:v>16529278.81329363</c:v>
                </c:pt>
                <c:pt idx="28">
                  <c:v>16579344.458333308</c:v>
                </c:pt>
                <c:pt idx="29">
                  <c:v>16562361.125066105</c:v>
                </c:pt>
                <c:pt idx="30">
                  <c:v>16496937.144113734</c:v>
                </c:pt>
                <c:pt idx="31">
                  <c:v>16525029.677020181</c:v>
                </c:pt>
                <c:pt idx="32">
                  <c:v>16531216.268228969</c:v>
                </c:pt>
                <c:pt idx="33">
                  <c:v>16523695.146866521</c:v>
                </c:pt>
                <c:pt idx="34">
                  <c:v>16493599.322023783</c:v>
                </c:pt>
                <c:pt idx="35">
                  <c:v>16507331.083740318</c:v>
                </c:pt>
                <c:pt idx="36">
                  <c:v>16469073.151190447</c:v>
                </c:pt>
                <c:pt idx="37">
                  <c:v>16544394.942460284</c:v>
                </c:pt>
                <c:pt idx="38">
                  <c:v>16541755.547538631</c:v>
                </c:pt>
                <c:pt idx="39">
                  <c:v>16469000.328896077</c:v>
                </c:pt>
                <c:pt idx="40">
                  <c:v>16472023.386201277</c:v>
                </c:pt>
                <c:pt idx="41">
                  <c:v>16366737.433435524</c:v>
                </c:pt>
                <c:pt idx="42">
                  <c:v>16309705.783838365</c:v>
                </c:pt>
                <c:pt idx="43">
                  <c:v>16296753.12100767</c:v>
                </c:pt>
                <c:pt idx="44">
                  <c:v>16257907.06283067</c:v>
                </c:pt>
                <c:pt idx="45">
                  <c:v>16203291.762974966</c:v>
                </c:pt>
                <c:pt idx="46">
                  <c:v>16164577.927116392</c:v>
                </c:pt>
                <c:pt idx="47">
                  <c:v>16161762.989087272</c:v>
                </c:pt>
                <c:pt idx="48">
                  <c:v>16197231.352976158</c:v>
                </c:pt>
                <c:pt idx="49">
                  <c:v>16301177.645436486</c:v>
                </c:pt>
                <c:pt idx="50">
                  <c:v>16270067.241648609</c:v>
                </c:pt>
                <c:pt idx="51">
                  <c:v>16288248.479617575</c:v>
                </c:pt>
                <c:pt idx="52">
                  <c:v>16302730.237217395</c:v>
                </c:pt>
                <c:pt idx="53">
                  <c:v>16299908.503030276</c:v>
                </c:pt>
                <c:pt idx="54">
                  <c:v>16419963.15119045</c:v>
                </c:pt>
                <c:pt idx="55">
                  <c:v>16364818.612499975</c:v>
                </c:pt>
                <c:pt idx="56">
                  <c:v>16069536.169047602</c:v>
                </c:pt>
                <c:pt idx="57">
                  <c:v>15756155.02776289</c:v>
                </c:pt>
                <c:pt idx="58">
                  <c:v>15518377.867696729</c:v>
                </c:pt>
                <c:pt idx="59">
                  <c:v>15474953.472555891</c:v>
                </c:pt>
                <c:pt idx="60">
                  <c:v>15488386.180906186</c:v>
                </c:pt>
                <c:pt idx="61">
                  <c:v>15630732.610203186</c:v>
                </c:pt>
                <c:pt idx="62">
                  <c:v>15548035.935594022</c:v>
                </c:pt>
                <c:pt idx="63">
                  <c:v>15608821.991221707</c:v>
                </c:pt>
                <c:pt idx="64">
                  <c:v>15664885.365343882</c:v>
                </c:pt>
                <c:pt idx="65">
                  <c:v>15658532.349933835</c:v>
                </c:pt>
                <c:pt idx="66">
                  <c:v>15749218.474735428</c:v>
                </c:pt>
                <c:pt idx="67">
                  <c:v>15637149.282936493</c:v>
                </c:pt>
                <c:pt idx="68">
                  <c:v>15631520.699896701</c:v>
                </c:pt>
                <c:pt idx="69">
                  <c:v>15581243.339272594</c:v>
                </c:pt>
                <c:pt idx="70">
                  <c:v>15477504.050744457</c:v>
                </c:pt>
                <c:pt idx="71">
                  <c:v>15394591.637650283</c:v>
                </c:pt>
                <c:pt idx="72">
                  <c:v>15384313.288756579</c:v>
                </c:pt>
                <c:pt idx="73">
                  <c:v>15346682.324206321</c:v>
                </c:pt>
                <c:pt idx="74">
                  <c:v>15487795.020833299</c:v>
                </c:pt>
                <c:pt idx="75">
                  <c:v>15616207.712235425</c:v>
                </c:pt>
                <c:pt idx="76">
                  <c:v>15738222.022619016</c:v>
                </c:pt>
                <c:pt idx="77">
                  <c:v>15911806.412036994</c:v>
                </c:pt>
                <c:pt idx="78">
                  <c:v>16068592.185606048</c:v>
                </c:pt>
                <c:pt idx="79">
                  <c:v>16159161.067965344</c:v>
                </c:pt>
                <c:pt idx="80">
                  <c:v>16271162.868759003</c:v>
                </c:pt>
                <c:pt idx="81">
                  <c:v>16348366.048304446</c:v>
                </c:pt>
                <c:pt idx="82">
                  <c:v>16461215.496825375</c:v>
                </c:pt>
                <c:pt idx="83">
                  <c:v>16591976.501388859</c:v>
                </c:pt>
                <c:pt idx="84">
                  <c:v>16633396.951653404</c:v>
                </c:pt>
                <c:pt idx="85">
                  <c:v>16670040.858002611</c:v>
                </c:pt>
                <c:pt idx="86">
                  <c:v>16667003.97334653</c:v>
                </c:pt>
                <c:pt idx="87">
                  <c:v>16777467.194245998</c:v>
                </c:pt>
                <c:pt idx="88">
                  <c:v>16823338.809986748</c:v>
                </c:pt>
                <c:pt idx="89">
                  <c:v>16880147.221626945</c:v>
                </c:pt>
                <c:pt idx="90">
                  <c:v>16913548.504761875</c:v>
                </c:pt>
                <c:pt idx="91">
                  <c:v>16903033.221428536</c:v>
                </c:pt>
                <c:pt idx="92">
                  <c:v>16806380.805158686</c:v>
                </c:pt>
                <c:pt idx="93">
                  <c:v>16834887.539153401</c:v>
                </c:pt>
                <c:pt idx="94">
                  <c:v>16805563.113293614</c:v>
                </c:pt>
                <c:pt idx="95">
                  <c:v>16860246.148214243</c:v>
                </c:pt>
                <c:pt idx="96">
                  <c:v>16978382.762698378</c:v>
                </c:pt>
                <c:pt idx="97">
                  <c:v>17016144.812698387</c:v>
                </c:pt>
                <c:pt idx="98">
                  <c:v>16991488.167724829</c:v>
                </c:pt>
                <c:pt idx="99">
                  <c:v>16855422.307936475</c:v>
                </c:pt>
                <c:pt idx="100">
                  <c:v>16766671.231745992</c:v>
                </c:pt>
                <c:pt idx="101">
                  <c:v>16681433.89581527</c:v>
                </c:pt>
                <c:pt idx="102">
                  <c:v>16615722.168392235</c:v>
                </c:pt>
                <c:pt idx="103">
                  <c:v>16609264.700005986</c:v>
                </c:pt>
                <c:pt idx="104">
                  <c:v>16586669.899873709</c:v>
                </c:pt>
                <c:pt idx="105">
                  <c:v>16636910.204166632</c:v>
                </c:pt>
                <c:pt idx="106">
                  <c:v>16675433.766335944</c:v>
                </c:pt>
                <c:pt idx="107">
                  <c:v>16753515.942658698</c:v>
                </c:pt>
                <c:pt idx="108">
                  <c:v>16753809.809722181</c:v>
                </c:pt>
                <c:pt idx="109">
                  <c:v>16688127.278372979</c:v>
                </c:pt>
                <c:pt idx="110">
                  <c:v>16708946.658134896</c:v>
                </c:pt>
                <c:pt idx="111">
                  <c:v>16612081.148412673</c:v>
                </c:pt>
                <c:pt idx="112">
                  <c:v>16554041.554761879</c:v>
                </c:pt>
                <c:pt idx="113">
                  <c:v>16537350.264093274</c:v>
                </c:pt>
                <c:pt idx="114">
                  <c:v>16611021.264784714</c:v>
                </c:pt>
                <c:pt idx="115">
                  <c:v>16593212.821825365</c:v>
                </c:pt>
                <c:pt idx="116">
                  <c:v>16743328.639484102</c:v>
                </c:pt>
                <c:pt idx="117">
                  <c:v>16775253.849999966</c:v>
                </c:pt>
                <c:pt idx="118">
                  <c:v>16715258.742460279</c:v>
                </c:pt>
                <c:pt idx="119">
                  <c:v>16709204.390277749</c:v>
                </c:pt>
                <c:pt idx="120">
                  <c:v>16677660.478372982</c:v>
                </c:pt>
                <c:pt idx="121">
                  <c:v>16678623.836309496</c:v>
                </c:pt>
                <c:pt idx="122">
                  <c:v>16693492.388888871</c:v>
                </c:pt>
                <c:pt idx="123">
                  <c:v>16698281.957107825</c:v>
                </c:pt>
                <c:pt idx="124">
                  <c:v>16687772.205964034</c:v>
                </c:pt>
                <c:pt idx="125">
                  <c:v>16692050.274801547</c:v>
                </c:pt>
                <c:pt idx="126">
                  <c:v>16687526.139869262</c:v>
                </c:pt>
                <c:pt idx="127">
                  <c:v>16651940.089285696</c:v>
                </c:pt>
                <c:pt idx="128">
                  <c:v>16663207.845472885</c:v>
                </c:pt>
                <c:pt idx="129">
                  <c:v>16679751.867092596</c:v>
                </c:pt>
                <c:pt idx="130">
                  <c:v>16577327.151826851</c:v>
                </c:pt>
                <c:pt idx="131">
                  <c:v>16547539.496638987</c:v>
                </c:pt>
                <c:pt idx="132">
                  <c:v>16439567.547471542</c:v>
                </c:pt>
                <c:pt idx="133">
                  <c:v>16390076.470182879</c:v>
                </c:pt>
                <c:pt idx="134">
                  <c:v>16433014.14304349</c:v>
                </c:pt>
                <c:pt idx="135">
                  <c:v>16449367.654058414</c:v>
                </c:pt>
                <c:pt idx="136">
                  <c:v>16489918.766378039</c:v>
                </c:pt>
                <c:pt idx="137">
                  <c:v>16478715.729280869</c:v>
                </c:pt>
                <c:pt idx="138">
                  <c:v>16399226.640241671</c:v>
                </c:pt>
                <c:pt idx="139">
                  <c:v>16355706.612227554</c:v>
                </c:pt>
                <c:pt idx="140">
                  <c:v>16259993.117560191</c:v>
                </c:pt>
                <c:pt idx="141">
                  <c:v>16302004.107209433</c:v>
                </c:pt>
                <c:pt idx="142">
                  <c:v>16334402.363986449</c:v>
                </c:pt>
                <c:pt idx="143">
                  <c:v>16320442.37002717</c:v>
                </c:pt>
                <c:pt idx="144">
                  <c:v>16274884.865759902</c:v>
                </c:pt>
                <c:pt idx="145">
                  <c:v>16204125.327045146</c:v>
                </c:pt>
                <c:pt idx="146">
                  <c:v>16131876.478489539</c:v>
                </c:pt>
                <c:pt idx="147">
                  <c:v>16051268.362814939</c:v>
                </c:pt>
                <c:pt idx="148">
                  <c:v>16107879.634126952</c:v>
                </c:pt>
                <c:pt idx="149">
                  <c:v>16042441.216514014</c:v>
                </c:pt>
                <c:pt idx="150">
                  <c:v>16053955.56932156</c:v>
                </c:pt>
                <c:pt idx="151">
                  <c:v>16008308.207414553</c:v>
                </c:pt>
                <c:pt idx="152">
                  <c:v>15995361.282630773</c:v>
                </c:pt>
                <c:pt idx="153">
                  <c:v>15961493.872288331</c:v>
                </c:pt>
                <c:pt idx="154">
                  <c:v>15833998.609938635</c:v>
                </c:pt>
                <c:pt idx="155">
                  <c:v>15646099.243434323</c:v>
                </c:pt>
                <c:pt idx="156">
                  <c:v>15686585.972799389</c:v>
                </c:pt>
                <c:pt idx="157">
                  <c:v>15620909.179271856</c:v>
                </c:pt>
                <c:pt idx="158">
                  <c:v>15678136.407843282</c:v>
                </c:pt>
                <c:pt idx="159">
                  <c:v>15806865.175270546</c:v>
                </c:pt>
                <c:pt idx="160">
                  <c:v>15691116.297216186</c:v>
                </c:pt>
                <c:pt idx="161">
                  <c:v>15559634.344979532</c:v>
                </c:pt>
                <c:pt idx="162">
                  <c:v>15446209.688564194</c:v>
                </c:pt>
                <c:pt idx="163">
                  <c:v>15442263.76231822</c:v>
                </c:pt>
                <c:pt idx="164">
                  <c:v>15519635.832182162</c:v>
                </c:pt>
                <c:pt idx="165">
                  <c:v>15649065.679059183</c:v>
                </c:pt>
                <c:pt idx="166">
                  <c:v>15704358.67447627</c:v>
                </c:pt>
                <c:pt idx="167">
                  <c:v>15676551.495436488</c:v>
                </c:pt>
                <c:pt idx="168">
                  <c:v>15620706.54148625</c:v>
                </c:pt>
                <c:pt idx="169">
                  <c:v>15723026.026094247</c:v>
                </c:pt>
                <c:pt idx="170">
                  <c:v>15834218.159090869</c:v>
                </c:pt>
                <c:pt idx="171">
                  <c:v>15922063.627074292</c:v>
                </c:pt>
                <c:pt idx="172">
                  <c:v>15968345.420941548</c:v>
                </c:pt>
                <c:pt idx="173">
                  <c:v>15970417.877801798</c:v>
                </c:pt>
                <c:pt idx="174">
                  <c:v>15960549.852374906</c:v>
                </c:pt>
                <c:pt idx="175">
                  <c:v>16008882.961038943</c:v>
                </c:pt>
                <c:pt idx="176">
                  <c:v>16050847.285052888</c:v>
                </c:pt>
                <c:pt idx="177">
                  <c:v>16098206.229960287</c:v>
                </c:pt>
                <c:pt idx="178">
                  <c:v>16143718.569432752</c:v>
                </c:pt>
                <c:pt idx="179">
                  <c:v>16154458.114157302</c:v>
                </c:pt>
                <c:pt idx="180">
                  <c:v>16141945.906349178</c:v>
                </c:pt>
                <c:pt idx="181">
                  <c:v>16057943.362545749</c:v>
                </c:pt>
                <c:pt idx="182">
                  <c:v>15980487.772420608</c:v>
                </c:pt>
                <c:pt idx="183">
                  <c:v>15924986.502314791</c:v>
                </c:pt>
                <c:pt idx="184">
                  <c:v>15874034.76728731</c:v>
                </c:pt>
                <c:pt idx="185">
                  <c:v>15904002.234523781</c:v>
                </c:pt>
                <c:pt idx="186">
                  <c:v>15896296.164285691</c:v>
                </c:pt>
                <c:pt idx="187">
                  <c:v>15824902.116865059</c:v>
                </c:pt>
                <c:pt idx="188">
                  <c:v>15864323.445009125</c:v>
                </c:pt>
                <c:pt idx="189">
                  <c:v>15890617.959294841</c:v>
                </c:pt>
                <c:pt idx="190">
                  <c:v>15801853.214484105</c:v>
                </c:pt>
                <c:pt idx="191">
                  <c:v>15744996.162698375</c:v>
                </c:pt>
                <c:pt idx="192">
                  <c:v>15642236.973552806</c:v>
                </c:pt>
                <c:pt idx="193">
                  <c:v>15666231.022409962</c:v>
                </c:pt>
                <c:pt idx="194">
                  <c:v>15717940.413776938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CD-47EA-834A-C0A468294BF1}"/>
            </c:ext>
          </c:extLst>
        </c:ser>
        <c:ser>
          <c:idx val="1"/>
          <c:order val="1"/>
          <c:tx>
            <c:strRef>
              <c:f>'Logistics-capacity'!$C$1</c:f>
              <c:strCache>
                <c:ptCount val="1"/>
                <c:pt idx="0">
                  <c:v>Sum of Trade Capacity</c:v>
                </c:pt>
              </c:strCache>
            </c:strRef>
          </c:tx>
          <c:spPr>
            <a:ln w="12700" cap="rnd">
              <a:solidFill>
                <a:srgbClr val="00ADE4"/>
              </a:solidFill>
              <a:round/>
            </a:ln>
            <a:effectLst/>
          </c:spPr>
          <c:marker>
            <c:symbol val="none"/>
          </c:marker>
          <c:cat>
            <c:numRef>
              <c:f>'Logistics-capacity'!$A$2:$A$196</c:f>
              <c:numCache>
                <c:formatCode>m/d/yyyy</c:formatCode>
                <c:ptCount val="195"/>
                <c:pt idx="0">
                  <c:v>43472</c:v>
                </c:pt>
                <c:pt idx="1">
                  <c:v>43479</c:v>
                </c:pt>
                <c:pt idx="2">
                  <c:v>43486</c:v>
                </c:pt>
                <c:pt idx="3">
                  <c:v>43493</c:v>
                </c:pt>
                <c:pt idx="4">
                  <c:v>43500</c:v>
                </c:pt>
                <c:pt idx="5">
                  <c:v>43507</c:v>
                </c:pt>
                <c:pt idx="6">
                  <c:v>43514</c:v>
                </c:pt>
                <c:pt idx="7">
                  <c:v>43521</c:v>
                </c:pt>
                <c:pt idx="8">
                  <c:v>43528</c:v>
                </c:pt>
                <c:pt idx="9">
                  <c:v>43535</c:v>
                </c:pt>
                <c:pt idx="10">
                  <c:v>43542</c:v>
                </c:pt>
                <c:pt idx="11">
                  <c:v>43549</c:v>
                </c:pt>
                <c:pt idx="12">
                  <c:v>43556</c:v>
                </c:pt>
                <c:pt idx="13">
                  <c:v>43563</c:v>
                </c:pt>
                <c:pt idx="14">
                  <c:v>43570</c:v>
                </c:pt>
                <c:pt idx="15">
                  <c:v>43577</c:v>
                </c:pt>
                <c:pt idx="16">
                  <c:v>43584</c:v>
                </c:pt>
                <c:pt idx="17">
                  <c:v>43591</c:v>
                </c:pt>
                <c:pt idx="18">
                  <c:v>43598</c:v>
                </c:pt>
                <c:pt idx="19">
                  <c:v>43605</c:v>
                </c:pt>
                <c:pt idx="20">
                  <c:v>43612</c:v>
                </c:pt>
                <c:pt idx="21">
                  <c:v>43619</c:v>
                </c:pt>
                <c:pt idx="22">
                  <c:v>43626</c:v>
                </c:pt>
                <c:pt idx="23">
                  <c:v>43633</c:v>
                </c:pt>
                <c:pt idx="24">
                  <c:v>43640</c:v>
                </c:pt>
                <c:pt idx="25">
                  <c:v>43647</c:v>
                </c:pt>
                <c:pt idx="26">
                  <c:v>43654</c:v>
                </c:pt>
                <c:pt idx="27">
                  <c:v>43661</c:v>
                </c:pt>
                <c:pt idx="28">
                  <c:v>43668</c:v>
                </c:pt>
                <c:pt idx="29">
                  <c:v>43675</c:v>
                </c:pt>
                <c:pt idx="30">
                  <c:v>43682</c:v>
                </c:pt>
                <c:pt idx="31">
                  <c:v>43689</c:v>
                </c:pt>
                <c:pt idx="32">
                  <c:v>43696</c:v>
                </c:pt>
                <c:pt idx="33">
                  <c:v>43703</c:v>
                </c:pt>
                <c:pt idx="34">
                  <c:v>43710</c:v>
                </c:pt>
                <c:pt idx="35">
                  <c:v>43717</c:v>
                </c:pt>
                <c:pt idx="36">
                  <c:v>43724</c:v>
                </c:pt>
                <c:pt idx="37">
                  <c:v>43731</c:v>
                </c:pt>
                <c:pt idx="38">
                  <c:v>43738</c:v>
                </c:pt>
                <c:pt idx="39">
                  <c:v>43745</c:v>
                </c:pt>
                <c:pt idx="40">
                  <c:v>43752</c:v>
                </c:pt>
                <c:pt idx="41">
                  <c:v>43759</c:v>
                </c:pt>
                <c:pt idx="42">
                  <c:v>43766</c:v>
                </c:pt>
                <c:pt idx="43">
                  <c:v>43773</c:v>
                </c:pt>
                <c:pt idx="44">
                  <c:v>43780</c:v>
                </c:pt>
                <c:pt idx="45">
                  <c:v>43787</c:v>
                </c:pt>
                <c:pt idx="46">
                  <c:v>43794</c:v>
                </c:pt>
                <c:pt idx="47">
                  <c:v>43801</c:v>
                </c:pt>
                <c:pt idx="48">
                  <c:v>43808</c:v>
                </c:pt>
                <c:pt idx="49">
                  <c:v>43815</c:v>
                </c:pt>
                <c:pt idx="50">
                  <c:v>43822</c:v>
                </c:pt>
                <c:pt idx="51">
                  <c:v>43829</c:v>
                </c:pt>
                <c:pt idx="52">
                  <c:v>43836</c:v>
                </c:pt>
                <c:pt idx="53">
                  <c:v>43843</c:v>
                </c:pt>
                <c:pt idx="54">
                  <c:v>43850</c:v>
                </c:pt>
                <c:pt idx="55">
                  <c:v>43857</c:v>
                </c:pt>
                <c:pt idx="56">
                  <c:v>43864</c:v>
                </c:pt>
                <c:pt idx="57">
                  <c:v>43871</c:v>
                </c:pt>
                <c:pt idx="58">
                  <c:v>43878</c:v>
                </c:pt>
                <c:pt idx="59">
                  <c:v>43885</c:v>
                </c:pt>
                <c:pt idx="60">
                  <c:v>43892</c:v>
                </c:pt>
                <c:pt idx="61">
                  <c:v>43899</c:v>
                </c:pt>
                <c:pt idx="62">
                  <c:v>43906</c:v>
                </c:pt>
                <c:pt idx="63">
                  <c:v>43913</c:v>
                </c:pt>
                <c:pt idx="64">
                  <c:v>43920</c:v>
                </c:pt>
                <c:pt idx="65">
                  <c:v>43927</c:v>
                </c:pt>
                <c:pt idx="66">
                  <c:v>43934</c:v>
                </c:pt>
                <c:pt idx="67">
                  <c:v>43941</c:v>
                </c:pt>
                <c:pt idx="68">
                  <c:v>43948</c:v>
                </c:pt>
                <c:pt idx="69">
                  <c:v>43955</c:v>
                </c:pt>
                <c:pt idx="70">
                  <c:v>43962</c:v>
                </c:pt>
                <c:pt idx="71">
                  <c:v>43969</c:v>
                </c:pt>
                <c:pt idx="72">
                  <c:v>43976</c:v>
                </c:pt>
                <c:pt idx="73">
                  <c:v>43983</c:v>
                </c:pt>
                <c:pt idx="74">
                  <c:v>43990</c:v>
                </c:pt>
                <c:pt idx="75">
                  <c:v>43997</c:v>
                </c:pt>
                <c:pt idx="76">
                  <c:v>44004</c:v>
                </c:pt>
                <c:pt idx="77">
                  <c:v>44011</c:v>
                </c:pt>
                <c:pt idx="78">
                  <c:v>44018</c:v>
                </c:pt>
                <c:pt idx="79">
                  <c:v>44025</c:v>
                </c:pt>
                <c:pt idx="80">
                  <c:v>44032</c:v>
                </c:pt>
                <c:pt idx="81">
                  <c:v>44039</c:v>
                </c:pt>
                <c:pt idx="82">
                  <c:v>44046</c:v>
                </c:pt>
                <c:pt idx="83">
                  <c:v>44053</c:v>
                </c:pt>
                <c:pt idx="84">
                  <c:v>44060</c:v>
                </c:pt>
                <c:pt idx="85">
                  <c:v>44067</c:v>
                </c:pt>
                <c:pt idx="86">
                  <c:v>44074</c:v>
                </c:pt>
                <c:pt idx="87">
                  <c:v>44081</c:v>
                </c:pt>
                <c:pt idx="88">
                  <c:v>44088</c:v>
                </c:pt>
                <c:pt idx="89">
                  <c:v>44095</c:v>
                </c:pt>
                <c:pt idx="90">
                  <c:v>44102</c:v>
                </c:pt>
                <c:pt idx="91">
                  <c:v>44109</c:v>
                </c:pt>
                <c:pt idx="92">
                  <c:v>44116</c:v>
                </c:pt>
                <c:pt idx="93">
                  <c:v>44123</c:v>
                </c:pt>
                <c:pt idx="94">
                  <c:v>44130</c:v>
                </c:pt>
                <c:pt idx="95">
                  <c:v>44137</c:v>
                </c:pt>
                <c:pt idx="96">
                  <c:v>44144</c:v>
                </c:pt>
                <c:pt idx="97">
                  <c:v>44151</c:v>
                </c:pt>
                <c:pt idx="98">
                  <c:v>44158</c:v>
                </c:pt>
                <c:pt idx="99">
                  <c:v>44165</c:v>
                </c:pt>
                <c:pt idx="100">
                  <c:v>44172</c:v>
                </c:pt>
                <c:pt idx="101">
                  <c:v>44179</c:v>
                </c:pt>
                <c:pt idx="102">
                  <c:v>44186</c:v>
                </c:pt>
                <c:pt idx="103">
                  <c:v>44193</c:v>
                </c:pt>
                <c:pt idx="104">
                  <c:v>44200</c:v>
                </c:pt>
                <c:pt idx="105">
                  <c:v>44207</c:v>
                </c:pt>
                <c:pt idx="106">
                  <c:v>44214</c:v>
                </c:pt>
                <c:pt idx="107">
                  <c:v>44221</c:v>
                </c:pt>
                <c:pt idx="108">
                  <c:v>44228</c:v>
                </c:pt>
                <c:pt idx="109">
                  <c:v>44235</c:v>
                </c:pt>
                <c:pt idx="110">
                  <c:v>44242</c:v>
                </c:pt>
                <c:pt idx="111">
                  <c:v>44249</c:v>
                </c:pt>
                <c:pt idx="112">
                  <c:v>44256</c:v>
                </c:pt>
                <c:pt idx="113">
                  <c:v>44263</c:v>
                </c:pt>
                <c:pt idx="114">
                  <c:v>44270</c:v>
                </c:pt>
                <c:pt idx="115">
                  <c:v>44277</c:v>
                </c:pt>
                <c:pt idx="116">
                  <c:v>44284</c:v>
                </c:pt>
                <c:pt idx="117">
                  <c:v>44291</c:v>
                </c:pt>
                <c:pt idx="118">
                  <c:v>44298</c:v>
                </c:pt>
                <c:pt idx="119">
                  <c:v>44305</c:v>
                </c:pt>
                <c:pt idx="120">
                  <c:v>44312</c:v>
                </c:pt>
                <c:pt idx="121">
                  <c:v>44319</c:v>
                </c:pt>
                <c:pt idx="122">
                  <c:v>44326</c:v>
                </c:pt>
                <c:pt idx="123">
                  <c:v>44333</c:v>
                </c:pt>
                <c:pt idx="124">
                  <c:v>44340</c:v>
                </c:pt>
                <c:pt idx="125">
                  <c:v>44347</c:v>
                </c:pt>
                <c:pt idx="126">
                  <c:v>44354</c:v>
                </c:pt>
                <c:pt idx="127">
                  <c:v>44361</c:v>
                </c:pt>
                <c:pt idx="128">
                  <c:v>44368</c:v>
                </c:pt>
                <c:pt idx="129">
                  <c:v>44375</c:v>
                </c:pt>
                <c:pt idx="130">
                  <c:v>44382</c:v>
                </c:pt>
                <c:pt idx="131">
                  <c:v>44389</c:v>
                </c:pt>
                <c:pt idx="132">
                  <c:v>44396</c:v>
                </c:pt>
                <c:pt idx="133">
                  <c:v>44403</c:v>
                </c:pt>
                <c:pt idx="134">
                  <c:v>44410</c:v>
                </c:pt>
                <c:pt idx="135">
                  <c:v>44417</c:v>
                </c:pt>
                <c:pt idx="136">
                  <c:v>44424</c:v>
                </c:pt>
                <c:pt idx="137">
                  <c:v>44431</c:v>
                </c:pt>
                <c:pt idx="138">
                  <c:v>44438</c:v>
                </c:pt>
                <c:pt idx="139">
                  <c:v>44445</c:v>
                </c:pt>
                <c:pt idx="140">
                  <c:v>44452</c:v>
                </c:pt>
                <c:pt idx="141">
                  <c:v>44459</c:v>
                </c:pt>
                <c:pt idx="142">
                  <c:v>44466</c:v>
                </c:pt>
                <c:pt idx="143">
                  <c:v>44473</c:v>
                </c:pt>
                <c:pt idx="144">
                  <c:v>44480</c:v>
                </c:pt>
                <c:pt idx="145">
                  <c:v>44487</c:v>
                </c:pt>
                <c:pt idx="146">
                  <c:v>44494</c:v>
                </c:pt>
                <c:pt idx="147">
                  <c:v>44501</c:v>
                </c:pt>
                <c:pt idx="148">
                  <c:v>44508</c:v>
                </c:pt>
                <c:pt idx="149">
                  <c:v>44515</c:v>
                </c:pt>
                <c:pt idx="150">
                  <c:v>44522</c:v>
                </c:pt>
                <c:pt idx="151">
                  <c:v>44529</c:v>
                </c:pt>
                <c:pt idx="152">
                  <c:v>44536</c:v>
                </c:pt>
                <c:pt idx="153">
                  <c:v>44543</c:v>
                </c:pt>
                <c:pt idx="154">
                  <c:v>44550</c:v>
                </c:pt>
                <c:pt idx="155">
                  <c:v>44557</c:v>
                </c:pt>
                <c:pt idx="156">
                  <c:v>44564</c:v>
                </c:pt>
                <c:pt idx="157">
                  <c:v>44571</c:v>
                </c:pt>
                <c:pt idx="158">
                  <c:v>44578</c:v>
                </c:pt>
                <c:pt idx="159">
                  <c:v>44585</c:v>
                </c:pt>
                <c:pt idx="160">
                  <c:v>44592</c:v>
                </c:pt>
                <c:pt idx="161">
                  <c:v>44599</c:v>
                </c:pt>
                <c:pt idx="162">
                  <c:v>44606</c:v>
                </c:pt>
                <c:pt idx="163">
                  <c:v>44613</c:v>
                </c:pt>
                <c:pt idx="164">
                  <c:v>44620</c:v>
                </c:pt>
                <c:pt idx="165">
                  <c:v>44627</c:v>
                </c:pt>
                <c:pt idx="166">
                  <c:v>44634</c:v>
                </c:pt>
                <c:pt idx="167">
                  <c:v>44641</c:v>
                </c:pt>
                <c:pt idx="168">
                  <c:v>44648</c:v>
                </c:pt>
                <c:pt idx="169">
                  <c:v>44655</c:v>
                </c:pt>
                <c:pt idx="170">
                  <c:v>44662</c:v>
                </c:pt>
                <c:pt idx="171">
                  <c:v>44669</c:v>
                </c:pt>
                <c:pt idx="172">
                  <c:v>44676</c:v>
                </c:pt>
                <c:pt idx="173">
                  <c:v>44683</c:v>
                </c:pt>
                <c:pt idx="174">
                  <c:v>44690</c:v>
                </c:pt>
                <c:pt idx="175">
                  <c:v>44697</c:v>
                </c:pt>
                <c:pt idx="176">
                  <c:v>44704</c:v>
                </c:pt>
                <c:pt idx="177">
                  <c:v>44711</c:v>
                </c:pt>
                <c:pt idx="178">
                  <c:v>44718</c:v>
                </c:pt>
                <c:pt idx="179">
                  <c:v>44725</c:v>
                </c:pt>
                <c:pt idx="180">
                  <c:v>44732</c:v>
                </c:pt>
                <c:pt idx="181">
                  <c:v>44739</c:v>
                </c:pt>
                <c:pt idx="182">
                  <c:v>44746</c:v>
                </c:pt>
                <c:pt idx="183">
                  <c:v>44753</c:v>
                </c:pt>
                <c:pt idx="184">
                  <c:v>44760</c:v>
                </c:pt>
                <c:pt idx="185">
                  <c:v>44767</c:v>
                </c:pt>
                <c:pt idx="186">
                  <c:v>44774</c:v>
                </c:pt>
                <c:pt idx="187">
                  <c:v>44781</c:v>
                </c:pt>
                <c:pt idx="188">
                  <c:v>44788</c:v>
                </c:pt>
                <c:pt idx="189">
                  <c:v>44795</c:v>
                </c:pt>
                <c:pt idx="190">
                  <c:v>44802</c:v>
                </c:pt>
                <c:pt idx="191">
                  <c:v>44809</c:v>
                </c:pt>
                <c:pt idx="192">
                  <c:v>44816</c:v>
                </c:pt>
                <c:pt idx="193">
                  <c:v>44823</c:v>
                </c:pt>
                <c:pt idx="194">
                  <c:v>44830</c:v>
                </c:pt>
              </c:numCache>
            </c:numRef>
          </c:cat>
          <c:val>
            <c:numRef>
              <c:f>'Logistics-capacity'!$C$2:$C$196</c:f>
              <c:numCache>
                <c:formatCode>_(* #,##0_);_(* \(#,##0\);_(* "-"??_);_(@_)</c:formatCode>
                <c:ptCount val="195"/>
                <c:pt idx="0">
                  <c:v>15879885.999999972</c:v>
                </c:pt>
                <c:pt idx="1">
                  <c:v>15914771.999999985</c:v>
                </c:pt>
                <c:pt idx="2">
                  <c:v>15904001.999999966</c:v>
                </c:pt>
                <c:pt idx="3">
                  <c:v>16030205.99999998</c:v>
                </c:pt>
                <c:pt idx="4">
                  <c:v>15534175.99999998</c:v>
                </c:pt>
                <c:pt idx="5">
                  <c:v>15611691.999999976</c:v>
                </c:pt>
                <c:pt idx="6">
                  <c:v>15422573.999999978</c:v>
                </c:pt>
                <c:pt idx="7">
                  <c:v>15653340.999999968</c:v>
                </c:pt>
                <c:pt idx="8">
                  <c:v>15742283.999999972</c:v>
                </c:pt>
                <c:pt idx="9">
                  <c:v>15737382.99999998</c:v>
                </c:pt>
                <c:pt idx="10">
                  <c:v>15801547.999999968</c:v>
                </c:pt>
                <c:pt idx="11">
                  <c:v>15988935.99999997</c:v>
                </c:pt>
                <c:pt idx="12">
                  <c:v>16282779.999999981</c:v>
                </c:pt>
                <c:pt idx="13">
                  <c:v>16187289.999999981</c:v>
                </c:pt>
                <c:pt idx="14">
                  <c:v>16438014.999999966</c:v>
                </c:pt>
                <c:pt idx="15">
                  <c:v>16378181.999999968</c:v>
                </c:pt>
                <c:pt idx="16">
                  <c:v>16374261.999999955</c:v>
                </c:pt>
                <c:pt idx="17">
                  <c:v>16354149.999999983</c:v>
                </c:pt>
                <c:pt idx="18">
                  <c:v>16238395.999999961</c:v>
                </c:pt>
                <c:pt idx="19">
                  <c:v>16511569.999999959</c:v>
                </c:pt>
                <c:pt idx="20">
                  <c:v>16597306.99999997</c:v>
                </c:pt>
                <c:pt idx="21">
                  <c:v>16517773.999999972</c:v>
                </c:pt>
                <c:pt idx="22">
                  <c:v>16387820.999999976</c:v>
                </c:pt>
                <c:pt idx="23">
                  <c:v>16419077.999999974</c:v>
                </c:pt>
                <c:pt idx="24">
                  <c:v>16444197.99999997</c:v>
                </c:pt>
                <c:pt idx="25">
                  <c:v>16620038.99999997</c:v>
                </c:pt>
                <c:pt idx="26">
                  <c:v>16574429.999999987</c:v>
                </c:pt>
                <c:pt idx="27">
                  <c:v>16479009.999999968</c:v>
                </c:pt>
                <c:pt idx="28">
                  <c:v>16633890.999999981</c:v>
                </c:pt>
                <c:pt idx="29">
                  <c:v>16604344.999999978</c:v>
                </c:pt>
                <c:pt idx="30">
                  <c:v>16291547.999999983</c:v>
                </c:pt>
                <c:pt idx="31">
                  <c:v>16564643.999999978</c:v>
                </c:pt>
                <c:pt idx="32">
                  <c:v>16696134.999999972</c:v>
                </c:pt>
                <c:pt idx="33">
                  <c:v>16489176.999999965</c:v>
                </c:pt>
                <c:pt idx="34">
                  <c:v>16400057.999999989</c:v>
                </c:pt>
                <c:pt idx="35">
                  <c:v>16472465.999999978</c:v>
                </c:pt>
                <c:pt idx="36">
                  <c:v>16427775.999999974</c:v>
                </c:pt>
                <c:pt idx="37">
                  <c:v>16754326.999999968</c:v>
                </c:pt>
                <c:pt idx="38">
                  <c:v>16451130.999999972</c:v>
                </c:pt>
                <c:pt idx="39">
                  <c:v>16261819.999999978</c:v>
                </c:pt>
                <c:pt idx="40">
                  <c:v>16419555.999999968</c:v>
                </c:pt>
                <c:pt idx="41">
                  <c:v>16377640.999999972</c:v>
                </c:pt>
                <c:pt idx="42">
                  <c:v>16192690.999999983</c:v>
                </c:pt>
                <c:pt idx="43">
                  <c:v>16211101.999999976</c:v>
                </c:pt>
                <c:pt idx="44">
                  <c:v>16258088.999999974</c:v>
                </c:pt>
                <c:pt idx="45">
                  <c:v>16101395.999999972</c:v>
                </c:pt>
                <c:pt idx="46">
                  <c:v>16077428.999999961</c:v>
                </c:pt>
                <c:pt idx="47">
                  <c:v>16131157.999999972</c:v>
                </c:pt>
                <c:pt idx="48">
                  <c:v>16503727.999999981</c:v>
                </c:pt>
                <c:pt idx="49">
                  <c:v>16489454.999999965</c:v>
                </c:pt>
                <c:pt idx="50">
                  <c:v>15990260.999999976</c:v>
                </c:pt>
                <c:pt idx="51">
                  <c:v>16187534.999999983</c:v>
                </c:pt>
                <c:pt idx="52">
                  <c:v>16562242.999999976</c:v>
                </c:pt>
                <c:pt idx="53">
                  <c:v>16461235.999999965</c:v>
                </c:pt>
                <c:pt idx="54">
                  <c:v>16530330.999999965</c:v>
                </c:pt>
                <c:pt idx="55">
                  <c:v>15944673.999999963</c:v>
                </c:pt>
                <c:pt idx="56">
                  <c:v>15358538.999999978</c:v>
                </c:pt>
                <c:pt idx="57">
                  <c:v>15121140.99999997</c:v>
                </c:pt>
                <c:pt idx="58">
                  <c:v>15635571.999999972</c:v>
                </c:pt>
                <c:pt idx="59">
                  <c:v>15760941.99999998</c:v>
                </c:pt>
                <c:pt idx="60">
                  <c:v>15411025.999999974</c:v>
                </c:pt>
                <c:pt idx="61">
                  <c:v>15754519.999999972</c:v>
                </c:pt>
                <c:pt idx="62">
                  <c:v>15316546.999999983</c:v>
                </c:pt>
                <c:pt idx="63">
                  <c:v>15924286.999999978</c:v>
                </c:pt>
                <c:pt idx="64">
                  <c:v>15622634.999999981</c:v>
                </c:pt>
                <c:pt idx="65">
                  <c:v>15790148.999999976</c:v>
                </c:pt>
                <c:pt idx="66">
                  <c:v>15655396.99999998</c:v>
                </c:pt>
                <c:pt idx="67">
                  <c:v>15512172.999999968</c:v>
                </c:pt>
                <c:pt idx="68">
                  <c:v>15605985.999999983</c:v>
                </c:pt>
                <c:pt idx="69">
                  <c:v>15543060.999999983</c:v>
                </c:pt>
                <c:pt idx="70">
                  <c:v>15190101.999999987</c:v>
                </c:pt>
                <c:pt idx="71">
                  <c:v>15213616.999999968</c:v>
                </c:pt>
                <c:pt idx="72">
                  <c:v>15574505.999999978</c:v>
                </c:pt>
                <c:pt idx="73">
                  <c:v>15438548.99999998</c:v>
                </c:pt>
                <c:pt idx="74">
                  <c:v>15744370.999999983</c:v>
                </c:pt>
                <c:pt idx="75">
                  <c:v>15687401.999999961</c:v>
                </c:pt>
                <c:pt idx="76">
                  <c:v>16047551.99999997</c:v>
                </c:pt>
                <c:pt idx="77">
                  <c:v>16173014.999999966</c:v>
                </c:pt>
                <c:pt idx="78">
                  <c:v>16345699.999999974</c:v>
                </c:pt>
                <c:pt idx="79">
                  <c:v>16084057.999999966</c:v>
                </c:pt>
                <c:pt idx="80">
                  <c:v>16522792.999999966</c:v>
                </c:pt>
                <c:pt idx="81">
                  <c:v>16452704.999999966</c:v>
                </c:pt>
                <c:pt idx="82">
                  <c:v>16766992.999999974</c:v>
                </c:pt>
                <c:pt idx="83">
                  <c:v>16584015.999999978</c:v>
                </c:pt>
                <c:pt idx="84">
                  <c:v>16725215.999999972</c:v>
                </c:pt>
                <c:pt idx="85">
                  <c:v>16606459.999999987</c:v>
                </c:pt>
                <c:pt idx="86">
                  <c:v>16787834.999999974</c:v>
                </c:pt>
                <c:pt idx="87">
                  <c:v>16979109.999999978</c:v>
                </c:pt>
                <c:pt idx="88">
                  <c:v>16933459.999999963</c:v>
                </c:pt>
                <c:pt idx="89">
                  <c:v>16787093.999999974</c:v>
                </c:pt>
                <c:pt idx="90">
                  <c:v>16919156.999999966</c:v>
                </c:pt>
                <c:pt idx="91">
                  <c:v>16963579.999999963</c:v>
                </c:pt>
                <c:pt idx="92">
                  <c:v>16557495.999999976</c:v>
                </c:pt>
                <c:pt idx="93">
                  <c:v>16863985.99999997</c:v>
                </c:pt>
                <c:pt idx="94">
                  <c:v>16887787.99999997</c:v>
                </c:pt>
                <c:pt idx="95">
                  <c:v>17102751.999999978</c:v>
                </c:pt>
                <c:pt idx="96">
                  <c:v>17084990.99999997</c:v>
                </c:pt>
                <c:pt idx="97">
                  <c:v>17039000.999999978</c:v>
                </c:pt>
                <c:pt idx="98">
                  <c:v>16715575.999999972</c:v>
                </c:pt>
                <c:pt idx="99">
                  <c:v>16568726.999999968</c:v>
                </c:pt>
                <c:pt idx="100">
                  <c:v>16690944.999999965</c:v>
                </c:pt>
                <c:pt idx="101">
                  <c:v>16772418.999999983</c:v>
                </c:pt>
                <c:pt idx="102">
                  <c:v>16427270.999999974</c:v>
                </c:pt>
                <c:pt idx="103">
                  <c:v>16576452.999999976</c:v>
                </c:pt>
                <c:pt idx="104">
                  <c:v>16608366.99999998</c:v>
                </c:pt>
                <c:pt idx="105">
                  <c:v>16867885.999999963</c:v>
                </c:pt>
                <c:pt idx="106">
                  <c:v>16605656.999999974</c:v>
                </c:pt>
                <c:pt idx="107">
                  <c:v>16951527.99999997</c:v>
                </c:pt>
                <c:pt idx="108">
                  <c:v>16627702.999999976</c:v>
                </c:pt>
                <c:pt idx="109">
                  <c:v>16606713.99999998</c:v>
                </c:pt>
                <c:pt idx="110">
                  <c:v>16621265.999999965</c:v>
                </c:pt>
                <c:pt idx="111">
                  <c:v>16596173.99999997</c:v>
                </c:pt>
                <c:pt idx="112">
                  <c:v>16333278.999999957</c:v>
                </c:pt>
                <c:pt idx="113">
                  <c:v>16615635.999999966</c:v>
                </c:pt>
                <c:pt idx="114">
                  <c:v>16928843.99999997</c:v>
                </c:pt>
                <c:pt idx="115">
                  <c:v>16708718.999999985</c:v>
                </c:pt>
                <c:pt idx="116">
                  <c:v>16711458.999999978</c:v>
                </c:pt>
                <c:pt idx="117">
                  <c:v>16694047.999999966</c:v>
                </c:pt>
                <c:pt idx="118">
                  <c:v>16664892.999999972</c:v>
                </c:pt>
                <c:pt idx="119">
                  <c:v>16693014.99999998</c:v>
                </c:pt>
                <c:pt idx="120">
                  <c:v>16647788.999999989</c:v>
                </c:pt>
                <c:pt idx="121">
                  <c:v>16756025.999999974</c:v>
                </c:pt>
                <c:pt idx="122">
                  <c:v>16713849.999999959</c:v>
                </c:pt>
                <c:pt idx="123">
                  <c:v>16665094.999999976</c:v>
                </c:pt>
                <c:pt idx="124">
                  <c:v>16648069.999999968</c:v>
                </c:pt>
                <c:pt idx="125">
                  <c:v>16656121.999999976</c:v>
                </c:pt>
                <c:pt idx="126">
                  <c:v>16770718.999999985</c:v>
                </c:pt>
                <c:pt idx="127">
                  <c:v>16536507.999999981</c:v>
                </c:pt>
                <c:pt idx="128">
                  <c:v>16704464.999999981</c:v>
                </c:pt>
                <c:pt idx="129">
                  <c:v>16715115.999999976</c:v>
                </c:pt>
                <c:pt idx="130">
                  <c:v>16350341.999999989</c:v>
                </c:pt>
                <c:pt idx="131">
                  <c:v>16439681.999999974</c:v>
                </c:pt>
                <c:pt idx="132">
                  <c:v>16244631.999999976</c:v>
                </c:pt>
                <c:pt idx="133">
                  <c:v>16502052.999999978</c:v>
                </c:pt>
                <c:pt idx="134">
                  <c:v>16569836.999999976</c:v>
                </c:pt>
                <c:pt idx="135">
                  <c:v>16520448.999999974</c:v>
                </c:pt>
                <c:pt idx="136">
                  <c:v>16375088.99999997</c:v>
                </c:pt>
                <c:pt idx="137">
                  <c:v>16400221.999999976</c:v>
                </c:pt>
                <c:pt idx="138">
                  <c:v>16304778.999999978</c:v>
                </c:pt>
                <c:pt idx="139">
                  <c:v>16390574.999999981</c:v>
                </c:pt>
                <c:pt idx="140">
                  <c:v>15999424.999999978</c:v>
                </c:pt>
                <c:pt idx="141">
                  <c:v>16551159.999999968</c:v>
                </c:pt>
                <c:pt idx="142">
                  <c:v>16334097.99999997</c:v>
                </c:pt>
                <c:pt idx="143">
                  <c:v>16313202.999999966</c:v>
                </c:pt>
                <c:pt idx="144">
                  <c:v>15921938.99999998</c:v>
                </c:pt>
                <c:pt idx="145">
                  <c:v>16285006.99999997</c:v>
                </c:pt>
                <c:pt idx="146">
                  <c:v>15961149.999999976</c:v>
                </c:pt>
                <c:pt idx="147">
                  <c:v>16036194.999999972</c:v>
                </c:pt>
                <c:pt idx="148">
                  <c:v>16142257.999999981</c:v>
                </c:pt>
                <c:pt idx="149">
                  <c:v>16023409.999999976</c:v>
                </c:pt>
                <c:pt idx="150">
                  <c:v>15979535.99999997</c:v>
                </c:pt>
                <c:pt idx="151">
                  <c:v>15900689.999999972</c:v>
                </c:pt>
                <c:pt idx="152">
                  <c:v>16016911.999999978</c:v>
                </c:pt>
                <c:pt idx="153">
                  <c:v>15954054.999999981</c:v>
                </c:pt>
                <c:pt idx="154">
                  <c:v>15514870.999999976</c:v>
                </c:pt>
                <c:pt idx="155">
                  <c:v>15231891.99999998</c:v>
                </c:pt>
                <c:pt idx="156">
                  <c:v>16046981.999999974</c:v>
                </c:pt>
                <c:pt idx="157">
                  <c:v>15667526.99999997</c:v>
                </c:pt>
                <c:pt idx="158">
                  <c:v>15787796.999999978</c:v>
                </c:pt>
                <c:pt idx="159">
                  <c:v>15733571.99999998</c:v>
                </c:pt>
                <c:pt idx="160">
                  <c:v>15560667.99999998</c:v>
                </c:pt>
                <c:pt idx="161">
                  <c:v>15122596.999999968</c:v>
                </c:pt>
                <c:pt idx="162">
                  <c:v>15303627.999999976</c:v>
                </c:pt>
                <c:pt idx="163">
                  <c:v>15759588.999999961</c:v>
                </c:pt>
                <c:pt idx="164">
                  <c:v>15905521.999999983</c:v>
                </c:pt>
                <c:pt idx="165">
                  <c:v>15651894.999999965</c:v>
                </c:pt>
                <c:pt idx="166">
                  <c:v>15534074.999999972</c:v>
                </c:pt>
                <c:pt idx="167">
                  <c:v>15654412.99999998</c:v>
                </c:pt>
                <c:pt idx="168">
                  <c:v>15690739.999999966</c:v>
                </c:pt>
                <c:pt idx="169">
                  <c:v>15975632.999999978</c:v>
                </c:pt>
                <c:pt idx="170">
                  <c:v>15980708.999999972</c:v>
                </c:pt>
                <c:pt idx="171">
                  <c:v>15990923.999999976</c:v>
                </c:pt>
                <c:pt idx="172">
                  <c:v>15931156.999999972</c:v>
                </c:pt>
                <c:pt idx="173">
                  <c:v>16028672.999999981</c:v>
                </c:pt>
                <c:pt idx="174">
                  <c:v>15941741.999999976</c:v>
                </c:pt>
                <c:pt idx="175">
                  <c:v>16187543.999999978</c:v>
                </c:pt>
                <c:pt idx="176">
                  <c:v>16044622.999999976</c:v>
                </c:pt>
                <c:pt idx="177">
                  <c:v>16211730.99999998</c:v>
                </c:pt>
                <c:pt idx="178">
                  <c:v>16128126.999999978</c:v>
                </c:pt>
                <c:pt idx="179">
                  <c:v>16196475.999999996</c:v>
                </c:pt>
                <c:pt idx="180">
                  <c:v>16018351.999999965</c:v>
                </c:pt>
                <c:pt idx="181">
                  <c:v>15874693.999999966</c:v>
                </c:pt>
                <c:pt idx="182">
                  <c:v>15889533.999999974</c:v>
                </c:pt>
                <c:pt idx="183">
                  <c:v>15904598.999999978</c:v>
                </c:pt>
                <c:pt idx="184">
                  <c:v>15860117.99999998</c:v>
                </c:pt>
                <c:pt idx="185">
                  <c:v>15955044.99999998</c:v>
                </c:pt>
                <c:pt idx="186">
                  <c:v>15844076.99999998</c:v>
                </c:pt>
                <c:pt idx="187">
                  <c:v>15631907.999999966</c:v>
                </c:pt>
                <c:pt idx="188">
                  <c:v>16016128.999999981</c:v>
                </c:pt>
                <c:pt idx="189">
                  <c:v>16051307.999999955</c:v>
                </c:pt>
                <c:pt idx="190">
                  <c:v>15549183.999999981</c:v>
                </c:pt>
                <c:pt idx="191">
                  <c:v>15346022.999999966</c:v>
                </c:pt>
                <c:pt idx="192">
                  <c:v>15617551.999999987</c:v>
                </c:pt>
                <c:pt idx="193">
                  <c:v>16129679.99999998</c:v>
                </c:pt>
                <c:pt idx="194">
                  <c:v>15764816.999999983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CD-47EA-834A-C0A46829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711232"/>
        <c:axId val="1706707488"/>
      </c:lineChart>
      <c:dateAx>
        <c:axId val="170671123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707488"/>
        <c:crosses val="autoZero"/>
        <c:auto val="1"/>
        <c:lblOffset val="100"/>
        <c:baseTimeUnit val="days"/>
        <c:majorUnit val="2"/>
        <c:majorTimeUnit val="months"/>
      </c:dateAx>
      <c:valAx>
        <c:axId val="1706707488"/>
        <c:scaling>
          <c:orientation val="minMax"/>
          <c:max val="17500000"/>
          <c:min val="1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7112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752978006238618E-2"/>
                <c:y val="1.4357894736842106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Millions TEUs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978922</xdr:colOff>
      <xdr:row>5</xdr:row>
      <xdr:rowOff>208602</xdr:rowOff>
    </xdr:from>
    <xdr:to>
      <xdr:col>19</xdr:col>
      <xdr:colOff>463959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19C698-CE47-4158-9E19-B151E9DDE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624759</xdr:colOff>
      <xdr:row>0</xdr:row>
      <xdr:rowOff>163871</xdr:rowOff>
    </xdr:from>
    <xdr:to>
      <xdr:col>12</xdr:col>
      <xdr:colOff>530521</xdr:colOff>
      <xdr:row>20</xdr:row>
      <xdr:rowOff>10242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353DDB7-C923-4433-9660-A04F68F0B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748770</xdr:colOff>
      <xdr:row>5</xdr:row>
      <xdr:rowOff>5290</xdr:rowOff>
    </xdr:from>
    <xdr:to>
      <xdr:col>16</xdr:col>
      <xdr:colOff>590020</xdr:colOff>
      <xdr:row>24</xdr:row>
      <xdr:rowOff>202140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92AB6D-91FD-4CEF-B4BE-FB7CEBF96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2</xdr:row>
      <xdr:rowOff>171450</xdr:rowOff>
    </xdr:from>
    <xdr:to>
      <xdr:col>17</xdr:col>
      <xdr:colOff>430162</xdr:colOff>
      <xdr:row>24</xdr:row>
      <xdr:rowOff>30726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0D7168-695A-4D81-8F38-F2272624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688576</xdr:colOff>
      <xdr:row>0</xdr:row>
      <xdr:rowOff>445558</xdr:rowOff>
    </xdr:from>
    <xdr:to>
      <xdr:col>9</xdr:col>
      <xdr:colOff>279401</xdr:colOff>
      <xdr:row>13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3F2D82-3599-48EA-A0B0-DE970B375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0.00234</cdr:x>
      <cdr:y>0.00344</cdr:y>
    </cdr:from>
    <cdr:to>
      <cdr:x>0.32009</cdr:x>
      <cdr:y>0.12027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E19B44C-AB05-4F0C-84B1-B3FE164D47C3}"/>
            </a:ext>
          </a:extLst>
        </cdr:cNvPr>
        <cdr:cNvSpPr txBox="1"/>
      </cdr:nvSpPr>
      <cdr:spPr>
        <a:xfrm xmlns:a="http://schemas.openxmlformats.org/drawingml/2006/main">
          <a:off x="6350" y="6350"/>
          <a:ext cx="8636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Million TEUs</a:t>
          </a:r>
        </a:p>
      </cdr:txBody>
    </cdr:sp>
  </cdr:relSizeAnchor>
  <cdr:relSizeAnchor xmlns:cdr="http://schemas.openxmlformats.org/drawingml/2006/chartDrawing">
    <cdr:from>
      <cdr:x>0.83411</cdr:x>
      <cdr:y>0.01375</cdr:y>
    </cdr:from>
    <cdr:to>
      <cdr:x>1</cdr:x>
      <cdr:y>0.09966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588DD6E-D470-4D56-A719-DB9294CCD63E}"/>
            </a:ext>
          </a:extLst>
        </cdr:cNvPr>
        <cdr:cNvSpPr txBox="1"/>
      </cdr:nvSpPr>
      <cdr:spPr>
        <a:xfrm xmlns:a="http://schemas.openxmlformats.org/drawingml/2006/main">
          <a:off x="2266950" y="25401"/>
          <a:ext cx="450850" cy="158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days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323289</xdr:colOff>
      <xdr:row>2</xdr:row>
      <xdr:rowOff>18192</xdr:rowOff>
    </xdr:from>
    <xdr:to>
      <xdr:col>9</xdr:col>
      <xdr:colOff>760848</xdr:colOff>
      <xdr:row>14</xdr:row>
      <xdr:rowOff>145192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92DA5-9930-4954-925E-45F04C751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gregate/Tables_SAU_imfi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Commodity%20Markets%20Outlook\2015c\Charts\Charts_focu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arlotte\_orchid\Shane\BBG\BB%20MetalsDaily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Commodity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b prices 2"/>
      <sheetName val="PMI"/>
      <sheetName val="Figure products"/>
      <sheetName val="Figure country"/>
      <sheetName val="country chart"/>
      <sheetName val="Direction of Trade Statisti"/>
      <sheetName val="country chart imports"/>
      <sheetName val="country chart cpb exports"/>
      <sheetName val="country chart cpb (3)"/>
      <sheetName val="Sheet1"/>
      <sheetName val="Cereals"/>
      <sheetName val="Figure 1 detail"/>
      <sheetName val="trd gr by trd openness 1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B15" t="str">
            <v>Total</v>
          </cell>
          <cell r="J15">
            <v>17.312774620590154</v>
          </cell>
        </row>
        <row r="16">
          <cell r="A16" t="str">
            <v>by region</v>
          </cell>
          <cell r="B16" t="str">
            <v>EAP</v>
          </cell>
          <cell r="J16">
            <v>28.695785339233424</v>
          </cell>
        </row>
        <row r="17">
          <cell r="B17" t="str">
            <v>SAR</v>
          </cell>
          <cell r="J17">
            <v>21.478744342185173</v>
          </cell>
        </row>
        <row r="18">
          <cell r="B18" t="str">
            <v>ECA</v>
          </cell>
          <cell r="J18">
            <v>14.245056413552781</v>
          </cell>
        </row>
        <row r="19">
          <cell r="B19" t="str">
            <v>High income</v>
          </cell>
          <cell r="J19">
            <v>8.226034259002013</v>
          </cell>
        </row>
        <row r="20">
          <cell r="B20" t="str">
            <v>LAC</v>
          </cell>
          <cell r="J20">
            <v>20.668233372591761</v>
          </cell>
        </row>
        <row r="21">
          <cell r="B21" t="str">
            <v>SSA</v>
          </cell>
          <cell r="J21">
            <v>19.670342972492062</v>
          </cell>
        </row>
        <row r="22">
          <cell r="B22" t="str">
            <v>MENA</v>
          </cell>
          <cell r="J22">
            <v>14.397350437040824</v>
          </cell>
        </row>
        <row r="23">
          <cell r="A23" t="str">
            <v>by product</v>
          </cell>
          <cell r="B23" t="str">
            <v>medical</v>
          </cell>
          <cell r="J23">
            <v>31.62383387167198</v>
          </cell>
        </row>
        <row r="24">
          <cell r="B24" t="str">
            <v>electrical, office etc.</v>
          </cell>
          <cell r="J24">
            <v>26.661225926075851</v>
          </cell>
        </row>
        <row r="25">
          <cell r="B25" t="str">
            <v>other</v>
          </cell>
          <cell r="J25">
            <v>18.645597239548572</v>
          </cell>
        </row>
        <row r="26">
          <cell r="B26" t="str">
            <v>minerals</v>
          </cell>
          <cell r="J26">
            <v>16.5178820002591</v>
          </cell>
        </row>
        <row r="27">
          <cell r="B27" t="str">
            <v>transportation equip.</v>
          </cell>
          <cell r="J27">
            <v>-3.3945022180439599</v>
          </cell>
        </row>
        <row r="34">
          <cell r="C34" t="str">
            <v>1eas</v>
          </cell>
          <cell r="I34">
            <v>0.26878183233739827</v>
          </cell>
          <cell r="J34">
            <v>0.11849315206192035</v>
          </cell>
        </row>
        <row r="35">
          <cell r="C35" t="str">
            <v>2ecs</v>
          </cell>
          <cell r="I35">
            <v>0.19612657414785839</v>
          </cell>
          <cell r="J35">
            <v>0.27349311743615901</v>
          </cell>
        </row>
        <row r="36">
          <cell r="C36" t="str">
            <v>3lcn</v>
          </cell>
          <cell r="I36">
            <v>0.11773740656617759</v>
          </cell>
          <cell r="J36">
            <v>0.2357412560692369</v>
          </cell>
        </row>
        <row r="37">
          <cell r="C37" t="str">
            <v>4mea</v>
          </cell>
          <cell r="I37">
            <v>5.1010821752386803E-2</v>
          </cell>
          <cell r="J37">
            <v>0.21529989092632351</v>
          </cell>
        </row>
        <row r="38">
          <cell r="C38" t="str">
            <v>6sas</v>
          </cell>
          <cell r="I38">
            <v>0.10649754775421894</v>
          </cell>
          <cell r="J38">
            <v>0.32749882235412109</v>
          </cell>
        </row>
        <row r="39">
          <cell r="C39" t="str">
            <v>7ssf</v>
          </cell>
          <cell r="I39">
            <v>0.19734218980031581</v>
          </cell>
          <cell r="J39">
            <v>0.12151066017200218</v>
          </cell>
        </row>
        <row r="40">
          <cell r="C40" t="str">
            <v>UKR</v>
          </cell>
          <cell r="I40">
            <v>0.19220523394423639</v>
          </cell>
          <cell r="J40">
            <v>-0.33188230788711348</v>
          </cell>
        </row>
        <row r="41">
          <cell r="C41" t="str">
            <v>cis</v>
          </cell>
          <cell r="I41">
            <v>0.11287604529282302</v>
          </cell>
          <cell r="J41">
            <v>0.10839165093054715</v>
          </cell>
        </row>
        <row r="42">
          <cell r="C42" t="str">
            <v>hic</v>
          </cell>
          <cell r="I42">
            <v>0.11473528728497584</v>
          </cell>
          <cell r="J42">
            <v>0.16104714995464109</v>
          </cell>
        </row>
        <row r="58">
          <cell r="J58" t="str">
            <v>% change: Apr-Aug 2021 vs 2019</v>
          </cell>
          <cell r="K58" t="str">
            <v>% change: Apr-Aug 2022 vs 2021</v>
          </cell>
        </row>
        <row r="59">
          <cell r="B59" t="str">
            <v>Exports</v>
          </cell>
          <cell r="C59" t="str">
            <v>Ukraine</v>
          </cell>
          <cell r="J59">
            <v>35.445794509592311</v>
          </cell>
          <cell r="K59">
            <v>-46.669559711738884</v>
          </cell>
          <cell r="L59">
            <v>-46.669559711738884</v>
          </cell>
        </row>
        <row r="60">
          <cell r="C60" t="str">
            <v>High income</v>
          </cell>
          <cell r="J60">
            <v>13.499693933469725</v>
          </cell>
          <cell r="K60">
            <v>10.887859304941983</v>
          </cell>
          <cell r="L60">
            <v>-10.887859304941983</v>
          </cell>
        </row>
        <row r="61">
          <cell r="C61" t="str">
            <v>China</v>
          </cell>
          <cell r="J61">
            <v>31.005314039379741</v>
          </cell>
          <cell r="K61">
            <v>12.467419132987722</v>
          </cell>
          <cell r="L61">
            <v>-12.467419132987722</v>
          </cell>
        </row>
        <row r="62">
          <cell r="C62" t="str">
            <v>ECA (other)</v>
          </cell>
          <cell r="J62">
            <v>23.902688974529962</v>
          </cell>
          <cell r="K62">
            <v>14.544193416416483</v>
          </cell>
          <cell r="L62">
            <v>-14.544193416416483</v>
          </cell>
        </row>
        <row r="63">
          <cell r="C63" t="str">
            <v>LAC</v>
          </cell>
          <cell r="J63">
            <v>14.686550512844043</v>
          </cell>
          <cell r="K63">
            <v>18.08997941740509</v>
          </cell>
          <cell r="L63">
            <v>-18.08997941740509</v>
          </cell>
        </row>
        <row r="64">
          <cell r="C64" t="str">
            <v>North Africa</v>
          </cell>
          <cell r="J64">
            <v>25.056867182280307</v>
          </cell>
          <cell r="K64">
            <v>18.124089852433055</v>
          </cell>
          <cell r="L64">
            <v>-18.124089852433055</v>
          </cell>
        </row>
        <row r="65">
          <cell r="C65" t="str">
            <v>SAS</v>
          </cell>
          <cell r="J65">
            <v>20.020968213453514</v>
          </cell>
          <cell r="K65">
            <v>18.653237343316185</v>
          </cell>
          <cell r="L65">
            <v>-18.653237343316185</v>
          </cell>
        </row>
        <row r="66">
          <cell r="C66" t="str">
            <v>EAS (excl. China)</v>
          </cell>
          <cell r="J66">
            <v>18.055311403759578</v>
          </cell>
          <cell r="K66">
            <v>21.526215316409925</v>
          </cell>
          <cell r="L66">
            <v>-21.526215316409925</v>
          </cell>
        </row>
        <row r="67">
          <cell r="C67" t="str">
            <v>SSA*</v>
          </cell>
          <cell r="J67">
            <v>19.649619360628744</v>
          </cell>
          <cell r="K67">
            <v>41.205427668061297</v>
          </cell>
          <cell r="L67">
            <v>-41.205427668061297</v>
          </cell>
        </row>
        <row r="68">
          <cell r="C68" t="str">
            <v>CIS (excl. RUS and UKR)</v>
          </cell>
          <cell r="J68">
            <v>7.7289997359510254</v>
          </cell>
          <cell r="K68">
            <v>46.012160053475995</v>
          </cell>
          <cell r="L68">
            <v>-46.012160053475995</v>
          </cell>
        </row>
        <row r="69">
          <cell r="C69" t="str">
            <v>Middle East</v>
          </cell>
          <cell r="J69">
            <v>2.9038294996427405</v>
          </cell>
          <cell r="K69">
            <v>62.2126944593155</v>
          </cell>
          <cell r="L69">
            <v>-62.2126944593155</v>
          </cell>
        </row>
        <row r="70">
          <cell r="B70" t="str">
            <v>Imports</v>
          </cell>
          <cell r="C70" t="str">
            <v>Ukraine</v>
          </cell>
          <cell r="J70">
            <v>14.183712392123216</v>
          </cell>
          <cell r="K70">
            <v>-29.602641862666289</v>
          </cell>
          <cell r="L70">
            <v>-29.602641862666289</v>
          </cell>
        </row>
        <row r="71">
          <cell r="C71" t="str">
            <v>China</v>
          </cell>
          <cell r="J71">
            <v>31.272114124464846</v>
          </cell>
          <cell r="K71">
            <v>0.23166537435126422</v>
          </cell>
          <cell r="L71">
            <v>-0.23166537435126422</v>
          </cell>
        </row>
        <row r="72">
          <cell r="C72" t="str">
            <v>CIS (excl. RUS and UKR)</v>
          </cell>
          <cell r="J72">
            <v>1.2332312469506723</v>
          </cell>
          <cell r="K72">
            <v>9.3739633374605447</v>
          </cell>
          <cell r="L72">
            <v>-9.3739633374605447</v>
          </cell>
        </row>
        <row r="73">
          <cell r="C73" t="str">
            <v>North Africa</v>
          </cell>
          <cell r="J73">
            <v>8.367140873087342</v>
          </cell>
          <cell r="K73">
            <v>14.443741168376189</v>
          </cell>
          <cell r="L73">
            <v>-14.443741168376189</v>
          </cell>
        </row>
        <row r="74">
          <cell r="C74" t="str">
            <v>High income</v>
          </cell>
          <cell r="J74">
            <v>13.322170517141441</v>
          </cell>
          <cell r="K74">
            <v>17.77359544666195</v>
          </cell>
          <cell r="L74">
            <v>-17.77359544666195</v>
          </cell>
        </row>
        <row r="75">
          <cell r="C75" t="str">
            <v>EAS (excl. China)</v>
          </cell>
          <cell r="J75">
            <v>14.613991251106695</v>
          </cell>
          <cell r="K75">
            <v>24.125367446319544</v>
          </cell>
          <cell r="L75">
            <v>-24.125367446319544</v>
          </cell>
        </row>
        <row r="76">
          <cell r="C76" t="str">
            <v>SSA*</v>
          </cell>
          <cell r="J76">
            <v>11.146590616839891</v>
          </cell>
          <cell r="K76">
            <v>24.031752405325225</v>
          </cell>
          <cell r="L76">
            <v>-24.031752405325225</v>
          </cell>
        </row>
        <row r="77">
          <cell r="C77" t="str">
            <v>Middle East</v>
          </cell>
          <cell r="J77">
            <v>0.16737392251451322</v>
          </cell>
          <cell r="K77">
            <v>27.267174169776197</v>
          </cell>
          <cell r="L77">
            <v>-27.267174169776197</v>
          </cell>
        </row>
        <row r="78">
          <cell r="C78" t="str">
            <v>LAC</v>
          </cell>
          <cell r="J78">
            <v>9.991903841382733</v>
          </cell>
          <cell r="K78">
            <v>28.664423742413312</v>
          </cell>
          <cell r="L78">
            <v>-28.664423742413312</v>
          </cell>
        </row>
        <row r="79">
          <cell r="C79" t="str">
            <v>ECA (other)</v>
          </cell>
          <cell r="J79">
            <v>24.893170011199416</v>
          </cell>
          <cell r="K79">
            <v>35.182134783319022</v>
          </cell>
          <cell r="L79">
            <v>-35.182134783319022</v>
          </cell>
        </row>
        <row r="80">
          <cell r="C80" t="str">
            <v>SAS</v>
          </cell>
          <cell r="J80">
            <v>9.5047402352924628</v>
          </cell>
          <cell r="K80">
            <v>39.631200542784974</v>
          </cell>
          <cell r="L80">
            <v>-39.631200542784974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AFO32ADVVERINF32"/>
      <sheetName val="DataStream"/>
      <sheetName val="Data"/>
      <sheetName val="monthly,annual"/>
      <sheetName val="Graphs '17 and '05"/>
      <sheetName val="Gr FX"/>
    </sheetNames>
    <sheetDataSet>
      <sheetData sheetId="0"/>
      <sheetData sheetId="1"/>
      <sheetData sheetId="2">
        <row r="1">
          <cell r="A1" t="str">
            <v xml:space="preserve">px last </v>
          </cell>
          <cell r="B1" t="str">
            <v>LME, cash</v>
          </cell>
          <cell r="C1"/>
          <cell r="D1"/>
          <cell r="E1"/>
          <cell r="F1"/>
          <cell r="G1"/>
        </row>
        <row r="2">
          <cell r="A2">
            <v>35430</v>
          </cell>
          <cell r="B2" t="str">
            <v>LME Primary Aluminum Cash</v>
          </cell>
          <cell r="C2" t="str">
            <v>LME Copper Cash ($), price from the end of LME day Final Evening Evaluations</v>
          </cell>
          <cell r="D2" t="str">
            <v>LME-Lead Cash</v>
          </cell>
          <cell r="E2" t="str">
            <v>LME-Nickel Cash</v>
          </cell>
          <cell r="F2" t="str">
            <v>LME-Tin Cash</v>
          </cell>
          <cell r="G2" t="str">
            <v>LME-Zinc Cash</v>
          </cell>
        </row>
        <row r="3">
          <cell r="A3"/>
          <cell r="B3" t="str">
            <v>$/mt</v>
          </cell>
          <cell r="C3" t="str">
            <v>$/mt</v>
          </cell>
          <cell r="D3" t="str">
            <v>$/mt</v>
          </cell>
          <cell r="E3" t="str">
            <v>$/mt</v>
          </cell>
          <cell r="F3" t="str">
            <v>$/mt</v>
          </cell>
          <cell r="G3" t="str">
            <v>$/mt</v>
          </cell>
        </row>
        <row r="4">
          <cell r="B4" t="str">
            <v>LMAHDY Comdty</v>
          </cell>
          <cell r="C4" t="str">
            <v>LMCADY Comdty</v>
          </cell>
          <cell r="D4" t="str">
            <v>LMPBDY Comdty</v>
          </cell>
          <cell r="E4" t="str">
            <v>LMNIDY Comdty</v>
          </cell>
          <cell r="F4" t="str">
            <v>LMSNDY Comdty</v>
          </cell>
          <cell r="G4" t="str">
            <v>LMZSDY Comdty</v>
          </cell>
        </row>
        <row r="5">
          <cell r="A5">
            <v>35430</v>
          </cell>
          <cell r="B5">
            <v>1500.63</v>
          </cell>
          <cell r="C5">
            <v>2268.08</v>
          </cell>
          <cell r="D5">
            <v>688.78</v>
          </cell>
          <cell r="E5">
            <v>6583.65</v>
          </cell>
          <cell r="F5">
            <v>5836.25</v>
          </cell>
          <cell r="G5">
            <v>1036.6300000000001</v>
          </cell>
        </row>
        <row r="6">
          <cell r="A6">
            <v>35431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>
            <v>35432</v>
          </cell>
          <cell r="B7">
            <v>1507.5</v>
          </cell>
          <cell r="C7">
            <v>2255</v>
          </cell>
          <cell r="D7">
            <v>701.5</v>
          </cell>
          <cell r="E7">
            <v>6362</v>
          </cell>
          <cell r="F7">
            <v>5780</v>
          </cell>
          <cell r="G7">
            <v>1035.5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8B94-1954-4857-8C82-1978F6DDF588}">
  <sheetPr>
    <tabColor rgb="FFFF0000"/>
  </sheetPr>
  <dimension ref="A1:G15"/>
  <sheetViews>
    <sheetView tabSelected="1" zoomScale="36" zoomScaleNormal="36" workbookViewId="0">
      <selection activeCell="O5" sqref="O5"/>
    </sheetView>
  </sheetViews>
  <sheetFormatPr defaultColWidth="8.7109375" defaultRowHeight="18.5" x14ac:dyDescent="0.45"/>
  <cols>
    <col min="1" max="1" width="3.140625" customWidth="1"/>
    <col min="2" max="2" width="24.5703125" bestFit="1" customWidth="1"/>
    <col min="3" max="3" width="63.2109375" bestFit="1" customWidth="1"/>
    <col min="4" max="4" width="37.140625" style="4" customWidth="1"/>
    <col min="5" max="5" width="19.28515625" style="4" customWidth="1"/>
    <col min="6" max="6" width="25.7109375" style="4" customWidth="1"/>
    <col min="7" max="7" width="43.92578125" style="4" bestFit="1" customWidth="1"/>
  </cols>
  <sheetData>
    <row r="1" spans="1:7" ht="26" x14ac:dyDescent="0.6">
      <c r="A1" s="5" t="s">
        <v>0</v>
      </c>
      <c r="B1" s="5"/>
    </row>
    <row r="3" spans="1:7" s="6" customFormat="1" x14ac:dyDescent="0.45">
      <c r="B3" s="6" t="s">
        <v>1</v>
      </c>
      <c r="C3" s="6" t="s">
        <v>111</v>
      </c>
      <c r="D3" s="7" t="s">
        <v>165</v>
      </c>
      <c r="E3" s="7" t="s">
        <v>2</v>
      </c>
      <c r="F3" s="7" t="s">
        <v>3</v>
      </c>
      <c r="G3" s="7" t="s">
        <v>4</v>
      </c>
    </row>
    <row r="4" spans="1:7" s="26" customFormat="1" ht="92.5" customHeight="1" x14ac:dyDescent="0.45">
      <c r="A4" s="26">
        <v>1</v>
      </c>
      <c r="B4" s="33" t="s">
        <v>184</v>
      </c>
      <c r="C4" s="57" t="s">
        <v>5</v>
      </c>
      <c r="D4" s="58" t="s">
        <v>144</v>
      </c>
      <c r="E4" s="58" t="s">
        <v>210</v>
      </c>
      <c r="F4" s="58" t="s">
        <v>6</v>
      </c>
      <c r="G4" s="88" t="s">
        <v>343</v>
      </c>
    </row>
    <row r="5" spans="1:7" s="24" customFormat="1" ht="64" customHeight="1" x14ac:dyDescent="0.45">
      <c r="A5" s="27">
        <f>A4+1</f>
        <v>2</v>
      </c>
      <c r="B5" s="33" t="s">
        <v>185</v>
      </c>
      <c r="C5" s="28" t="s">
        <v>163</v>
      </c>
      <c r="D5" s="29" t="s">
        <v>144</v>
      </c>
      <c r="E5" s="29" t="s">
        <v>211</v>
      </c>
      <c r="F5" s="29" t="s">
        <v>6</v>
      </c>
      <c r="G5" s="88"/>
    </row>
    <row r="6" spans="1:7" s="24" customFormat="1" ht="64" customHeight="1" x14ac:dyDescent="0.45">
      <c r="A6" s="27">
        <f>A5+1</f>
        <v>3</v>
      </c>
      <c r="B6" s="33" t="s">
        <v>340</v>
      </c>
      <c r="C6" s="28" t="s">
        <v>341</v>
      </c>
      <c r="D6" s="29" t="s">
        <v>344</v>
      </c>
      <c r="E6" s="29" t="s">
        <v>342</v>
      </c>
      <c r="F6" s="29" t="s">
        <v>6</v>
      </c>
      <c r="G6" s="88"/>
    </row>
    <row r="7" spans="1:7" s="28" customFormat="1" ht="67" customHeight="1" x14ac:dyDescent="0.45">
      <c r="A7" s="27">
        <f>A6+1</f>
        <v>4</v>
      </c>
      <c r="B7" s="33" t="s">
        <v>186</v>
      </c>
      <c r="C7" s="28" t="s">
        <v>109</v>
      </c>
      <c r="D7" s="29" t="s">
        <v>145</v>
      </c>
      <c r="E7" s="29" t="s">
        <v>212</v>
      </c>
      <c r="F7" s="29" t="s">
        <v>110</v>
      </c>
      <c r="G7" s="88"/>
    </row>
    <row r="8" spans="1:7" s="28" customFormat="1" ht="67" customHeight="1" x14ac:dyDescent="0.45">
      <c r="A8" s="27">
        <f t="shared" ref="A8:A12" si="0">A7+1</f>
        <v>5</v>
      </c>
      <c r="B8" s="33" t="s">
        <v>187</v>
      </c>
      <c r="C8" s="28" t="s">
        <v>175</v>
      </c>
      <c r="D8" s="29" t="s">
        <v>345</v>
      </c>
      <c r="E8" s="29" t="s">
        <v>233</v>
      </c>
      <c r="F8" s="29" t="s">
        <v>174</v>
      </c>
      <c r="G8" s="49" t="s">
        <v>346</v>
      </c>
    </row>
    <row r="9" spans="1:7" s="32" customFormat="1" ht="74" x14ac:dyDescent="0.45">
      <c r="A9" s="27">
        <f t="shared" si="0"/>
        <v>6</v>
      </c>
      <c r="B9" s="33" t="s">
        <v>183</v>
      </c>
      <c r="C9" s="28" t="s">
        <v>7</v>
      </c>
      <c r="D9" s="29" t="s">
        <v>144</v>
      </c>
      <c r="E9" s="29" t="s">
        <v>216</v>
      </c>
      <c r="F9" s="29" t="s">
        <v>12</v>
      </c>
      <c r="G9" s="53" t="s">
        <v>164</v>
      </c>
    </row>
    <row r="10" spans="1:7" s="32" customFormat="1" ht="74" x14ac:dyDescent="0.45">
      <c r="A10" s="27">
        <f t="shared" si="0"/>
        <v>7</v>
      </c>
      <c r="B10" s="33" t="s">
        <v>235</v>
      </c>
      <c r="C10" s="28" t="s">
        <v>225</v>
      </c>
      <c r="D10" s="29" t="s">
        <v>144</v>
      </c>
      <c r="E10" s="29" t="s">
        <v>224</v>
      </c>
      <c r="F10" s="29" t="s">
        <v>223</v>
      </c>
      <c r="G10" s="53" t="s">
        <v>234</v>
      </c>
    </row>
    <row r="11" spans="1:7" ht="37" x14ac:dyDescent="0.45">
      <c r="A11" s="27">
        <f t="shared" si="0"/>
        <v>8</v>
      </c>
      <c r="B11" s="35" t="s">
        <v>206</v>
      </c>
      <c r="C11" s="28" t="s">
        <v>207</v>
      </c>
      <c r="E11" s="29" t="s">
        <v>213</v>
      </c>
      <c r="F11" s="4" t="s">
        <v>208</v>
      </c>
      <c r="G11" s="34" t="s">
        <v>166</v>
      </c>
    </row>
    <row r="12" spans="1:7" ht="90.5" customHeight="1" x14ac:dyDescent="0.45">
      <c r="A12" s="27">
        <f t="shared" si="0"/>
        <v>9</v>
      </c>
      <c r="B12" s="33" t="s">
        <v>180</v>
      </c>
      <c r="C12" s="28" t="s">
        <v>181</v>
      </c>
      <c r="D12" s="29" t="s">
        <v>182</v>
      </c>
      <c r="E12" s="4" t="s">
        <v>214</v>
      </c>
      <c r="G12" s="34" t="s">
        <v>166</v>
      </c>
    </row>
    <row r="14" spans="1:7" x14ac:dyDescent="0.45">
      <c r="G14" s="80"/>
    </row>
    <row r="15" spans="1:7" x14ac:dyDescent="0.45">
      <c r="F15" s="80"/>
    </row>
  </sheetData>
  <mergeCells count="1">
    <mergeCell ref="G4:G7"/>
  </mergeCells>
  <hyperlinks>
    <hyperlink ref="B4" location="'Goods - trends'!A1" display="Goods - global trends" xr:uid="{16D35891-8428-4F79-81C6-A37EA7A4BFA9}"/>
    <hyperlink ref="B9" location="'Services - trends'!A1" display="Services - global trends" xr:uid="{4A4EC0BB-F969-461A-B05B-72F1BDA779E3}"/>
    <hyperlink ref="B7" location="'Goods - country'!A1" display="Goods - country" xr:uid="{A50D1EDE-C113-4B3F-A6AA-00EF546B296F}"/>
    <hyperlink ref="B5" location="'Goods - region'!A1" display="Goods - region/income" xr:uid="{214EEAA2-5B94-4C8B-A4CF-02DC04DEBDED}"/>
    <hyperlink ref="B11" location="'Logistics - stress and delays'!A1" display="Logistics - stress and delays" xr:uid="{98C3641C-1AE3-43AA-8716-8DF7EA7349A1}"/>
    <hyperlink ref="B8" location="'Goods - prices'!A1" display="Goods - prices" xr:uid="{25A7F156-DCFA-47EE-AA88-F310626F7420}"/>
    <hyperlink ref="B12" location="'Logistics-capacity'!A1" display="Logistics_capacity" xr:uid="{ACF3D80B-3D58-4D81-868B-8C46B4EDBE47}"/>
    <hyperlink ref="B10" location="'Services - by sector'!A1" display="Services - sectoral trends" xr:uid="{B7CB4586-E785-4FF9-922D-6B97C2907A57}"/>
    <hyperlink ref="B6" location="'Goods - region chart'!A1" display="Goods - region/income" xr:uid="{67335C80-143A-4A78-A7CB-7A2CD8E006D4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2B7F-70C6-4241-8114-FFB48155B92E}">
  <dimension ref="A1:D196"/>
  <sheetViews>
    <sheetView topLeftCell="A141" zoomScale="86" zoomScaleNormal="86" workbookViewId="0">
      <selection activeCell="A196" sqref="A196"/>
    </sheetView>
  </sheetViews>
  <sheetFormatPr defaultRowHeight="14.5" x14ac:dyDescent="0.35"/>
  <cols>
    <col min="1" max="1" width="8.640625" style="70" bestFit="1" customWidth="1"/>
    <col min="2" max="3" width="11.5703125" style="55" bestFit="1" customWidth="1"/>
    <col min="4" max="16384" width="9.140625" style="55"/>
  </cols>
  <sheetData>
    <row r="1" spans="1:4" x14ac:dyDescent="0.35">
      <c r="A1" s="70" t="s">
        <v>176</v>
      </c>
      <c r="B1" s="55" t="s">
        <v>177</v>
      </c>
      <c r="C1" s="55" t="s">
        <v>178</v>
      </c>
      <c r="D1" s="55" t="s">
        <v>179</v>
      </c>
    </row>
    <row r="2" spans="1:4" x14ac:dyDescent="0.35">
      <c r="A2" s="71">
        <v>43472</v>
      </c>
      <c r="B2" s="69">
        <v>15799522.027861936</v>
      </c>
      <c r="C2" s="69">
        <v>15879885.999999972</v>
      </c>
    </row>
    <row r="3" spans="1:4" x14ac:dyDescent="0.35">
      <c r="A3" s="71">
        <v>43479</v>
      </c>
      <c r="B3" s="69">
        <v>15706751.392081505</v>
      </c>
      <c r="C3" s="69">
        <v>15914771.999999985</v>
      </c>
    </row>
    <row r="4" spans="1:4" x14ac:dyDescent="0.35">
      <c r="A4" s="71">
        <v>43486</v>
      </c>
      <c r="B4" s="69">
        <v>15794118.611309502</v>
      </c>
      <c r="C4" s="69">
        <v>15904001.999999966</v>
      </c>
    </row>
    <row r="5" spans="1:4" x14ac:dyDescent="0.35">
      <c r="A5" s="71">
        <v>43493</v>
      </c>
      <c r="B5" s="69">
        <v>15944547.41223542</v>
      </c>
      <c r="C5" s="69">
        <v>16030205.99999998</v>
      </c>
    </row>
    <row r="6" spans="1:4" x14ac:dyDescent="0.35">
      <c r="A6" s="71">
        <v>43500</v>
      </c>
      <c r="B6" s="69">
        <v>15859213.909259226</v>
      </c>
      <c r="C6" s="69">
        <v>15534175.99999998</v>
      </c>
    </row>
    <row r="7" spans="1:4" x14ac:dyDescent="0.35">
      <c r="A7" s="71">
        <v>43507</v>
      </c>
      <c r="B7" s="69">
        <v>15778541.784349427</v>
      </c>
      <c r="C7" s="69">
        <v>15611691.999999976</v>
      </c>
    </row>
    <row r="8" spans="1:4" x14ac:dyDescent="0.35">
      <c r="A8" s="71">
        <v>43514</v>
      </c>
      <c r="B8" s="69">
        <v>15640551.890658028</v>
      </c>
      <c r="C8" s="69">
        <v>15422573.999999978</v>
      </c>
    </row>
    <row r="9" spans="1:4" x14ac:dyDescent="0.35">
      <c r="A9" s="71">
        <v>43521</v>
      </c>
      <c r="B9" s="69">
        <v>15553956.875049572</v>
      </c>
      <c r="C9" s="69">
        <v>15653340.999999968</v>
      </c>
    </row>
    <row r="10" spans="1:4" x14ac:dyDescent="0.35">
      <c r="A10" s="71">
        <v>43528</v>
      </c>
      <c r="B10" s="69">
        <v>15602816.436061487</v>
      </c>
      <c r="C10" s="69">
        <v>15742283.999999972</v>
      </c>
    </row>
    <row r="11" spans="1:4" x14ac:dyDescent="0.35">
      <c r="A11" s="71">
        <v>43535</v>
      </c>
      <c r="B11" s="69">
        <v>15640601.243452357</v>
      </c>
      <c r="C11" s="69">
        <v>15737382.99999998</v>
      </c>
    </row>
    <row r="12" spans="1:4" x14ac:dyDescent="0.35">
      <c r="A12" s="71">
        <v>43542</v>
      </c>
      <c r="B12" s="69">
        <v>15730732.256547587</v>
      </c>
      <c r="C12" s="69">
        <v>15801547.999999968</v>
      </c>
    </row>
    <row r="13" spans="1:4" x14ac:dyDescent="0.35">
      <c r="A13" s="71">
        <v>43549</v>
      </c>
      <c r="B13" s="69">
        <v>15823047.701587275</v>
      </c>
      <c r="C13" s="69">
        <v>15988935.99999997</v>
      </c>
    </row>
    <row r="14" spans="1:4" x14ac:dyDescent="0.35">
      <c r="A14" s="71">
        <v>43556</v>
      </c>
      <c r="B14" s="69">
        <v>15956405.754232783</v>
      </c>
      <c r="C14" s="69">
        <v>16282779.999999981</v>
      </c>
    </row>
    <row r="15" spans="1:4" x14ac:dyDescent="0.35">
      <c r="A15" s="71">
        <v>43563</v>
      </c>
      <c r="B15" s="69">
        <v>16069808.314285683</v>
      </c>
      <c r="C15" s="69">
        <v>16187289.999999981</v>
      </c>
    </row>
    <row r="16" spans="1:4" x14ac:dyDescent="0.35">
      <c r="A16" s="71">
        <v>43570</v>
      </c>
      <c r="B16" s="69">
        <v>16226276.862103159</v>
      </c>
      <c r="C16" s="69">
        <v>16438014.999999966</v>
      </c>
    </row>
    <row r="17" spans="1:3" x14ac:dyDescent="0.35">
      <c r="A17" s="71">
        <v>43577</v>
      </c>
      <c r="B17" s="69">
        <v>16337370.02936507</v>
      </c>
      <c r="C17" s="69">
        <v>16378181.999999968</v>
      </c>
    </row>
    <row r="18" spans="1:3" x14ac:dyDescent="0.35">
      <c r="A18" s="71">
        <v>43584</v>
      </c>
      <c r="B18" s="69">
        <v>16334637.188293625</v>
      </c>
      <c r="C18" s="69">
        <v>16374261.999999955</v>
      </c>
    </row>
    <row r="19" spans="1:3" x14ac:dyDescent="0.35">
      <c r="A19" s="71">
        <v>43591</v>
      </c>
      <c r="B19" s="69">
        <v>16390528.782846294</v>
      </c>
      <c r="C19" s="69">
        <v>16354149.999999983</v>
      </c>
    </row>
    <row r="20" spans="1:3" x14ac:dyDescent="0.35">
      <c r="A20" s="71">
        <v>43598</v>
      </c>
      <c r="B20" s="69">
        <v>16343517.895039659</v>
      </c>
      <c r="C20" s="69">
        <v>16238395.999999961</v>
      </c>
    </row>
    <row r="21" spans="1:3" x14ac:dyDescent="0.35">
      <c r="A21" s="71">
        <v>43605</v>
      </c>
      <c r="B21" s="69">
        <v>16368330.945370339</v>
      </c>
      <c r="C21" s="69">
        <v>16511569.999999959</v>
      </c>
    </row>
    <row r="22" spans="1:3" x14ac:dyDescent="0.35">
      <c r="A22" s="71">
        <v>43612</v>
      </c>
      <c r="B22" s="69">
        <v>16411426.9090007</v>
      </c>
      <c r="C22" s="69">
        <v>16597306.99999997</v>
      </c>
    </row>
    <row r="23" spans="1:3" x14ac:dyDescent="0.35">
      <c r="A23" s="71">
        <v>43619</v>
      </c>
      <c r="B23" s="69">
        <v>16466771.308531722</v>
      </c>
      <c r="C23" s="69">
        <v>16517773.999999972</v>
      </c>
    </row>
    <row r="24" spans="1:3" x14ac:dyDescent="0.35">
      <c r="A24" s="71">
        <v>43626</v>
      </c>
      <c r="B24" s="69">
        <v>16494381.086309515</v>
      </c>
      <c r="C24" s="69">
        <v>16387820.999999976</v>
      </c>
    </row>
    <row r="25" spans="1:3" x14ac:dyDescent="0.35">
      <c r="A25" s="71">
        <v>43633</v>
      </c>
      <c r="B25" s="69">
        <v>16502129.557521619</v>
      </c>
      <c r="C25" s="69">
        <v>16419077.999999974</v>
      </c>
    </row>
    <row r="26" spans="1:3" x14ac:dyDescent="0.35">
      <c r="A26" s="71">
        <v>43640</v>
      </c>
      <c r="B26" s="69">
        <v>16441518.721428536</v>
      </c>
      <c r="C26" s="69">
        <v>16444197.99999997</v>
      </c>
    </row>
    <row r="27" spans="1:3" x14ac:dyDescent="0.35">
      <c r="A27" s="71">
        <v>43647</v>
      </c>
      <c r="B27" s="69">
        <v>16470461.102777738</v>
      </c>
      <c r="C27" s="69">
        <v>16620038.99999997</v>
      </c>
    </row>
    <row r="28" spans="1:3" x14ac:dyDescent="0.35">
      <c r="A28" s="71">
        <v>43654</v>
      </c>
      <c r="B28" s="69">
        <v>16504267.747222193</v>
      </c>
      <c r="C28" s="69">
        <v>16574429.999999987</v>
      </c>
    </row>
    <row r="29" spans="1:3" x14ac:dyDescent="0.35">
      <c r="A29" s="71">
        <v>43661</v>
      </c>
      <c r="B29" s="69">
        <v>16529278.81329363</v>
      </c>
      <c r="C29" s="69">
        <v>16479009.999999968</v>
      </c>
    </row>
    <row r="30" spans="1:3" x14ac:dyDescent="0.35">
      <c r="A30" s="71">
        <v>43668</v>
      </c>
      <c r="B30" s="69">
        <v>16579344.458333308</v>
      </c>
      <c r="C30" s="69">
        <v>16633890.999999981</v>
      </c>
    </row>
    <row r="31" spans="1:3" x14ac:dyDescent="0.35">
      <c r="A31" s="71">
        <v>43675</v>
      </c>
      <c r="B31" s="69">
        <v>16562361.125066105</v>
      </c>
      <c r="C31" s="69">
        <v>16604344.999999978</v>
      </c>
    </row>
    <row r="32" spans="1:3" x14ac:dyDescent="0.35">
      <c r="A32" s="71">
        <v>43682</v>
      </c>
      <c r="B32" s="69">
        <v>16496937.144113734</v>
      </c>
      <c r="C32" s="69">
        <v>16291547.999999983</v>
      </c>
    </row>
    <row r="33" spans="1:3" x14ac:dyDescent="0.35">
      <c r="A33" s="71">
        <v>43689</v>
      </c>
      <c r="B33" s="69">
        <v>16525029.677020181</v>
      </c>
      <c r="C33" s="69">
        <v>16564643.999999978</v>
      </c>
    </row>
    <row r="34" spans="1:3" x14ac:dyDescent="0.35">
      <c r="A34" s="71">
        <v>43696</v>
      </c>
      <c r="B34" s="69">
        <v>16531216.268228969</v>
      </c>
      <c r="C34" s="69">
        <v>16696134.999999972</v>
      </c>
    </row>
    <row r="35" spans="1:3" x14ac:dyDescent="0.35">
      <c r="A35" s="71">
        <v>43703</v>
      </c>
      <c r="B35" s="69">
        <v>16523695.146866521</v>
      </c>
      <c r="C35" s="69">
        <v>16489176.999999965</v>
      </c>
    </row>
    <row r="36" spans="1:3" x14ac:dyDescent="0.35">
      <c r="A36" s="71">
        <v>43710</v>
      </c>
      <c r="B36" s="69">
        <v>16493599.322023783</v>
      </c>
      <c r="C36" s="69">
        <v>16400057.999999989</v>
      </c>
    </row>
    <row r="37" spans="1:3" x14ac:dyDescent="0.35">
      <c r="A37" s="71">
        <v>43717</v>
      </c>
      <c r="B37" s="69">
        <v>16507331.083740318</v>
      </c>
      <c r="C37" s="69">
        <v>16472465.999999978</v>
      </c>
    </row>
    <row r="38" spans="1:3" x14ac:dyDescent="0.35">
      <c r="A38" s="71">
        <v>43724</v>
      </c>
      <c r="B38" s="69">
        <v>16469073.151190447</v>
      </c>
      <c r="C38" s="69">
        <v>16427775.999999974</v>
      </c>
    </row>
    <row r="39" spans="1:3" x14ac:dyDescent="0.35">
      <c r="A39" s="71">
        <v>43731</v>
      </c>
      <c r="B39" s="69">
        <v>16544394.942460284</v>
      </c>
      <c r="C39" s="69">
        <v>16754326.999999968</v>
      </c>
    </row>
    <row r="40" spans="1:3" x14ac:dyDescent="0.35">
      <c r="A40" s="71">
        <v>43738</v>
      </c>
      <c r="B40" s="69">
        <v>16541755.547538631</v>
      </c>
      <c r="C40" s="69">
        <v>16451130.999999972</v>
      </c>
    </row>
    <row r="41" spans="1:3" x14ac:dyDescent="0.35">
      <c r="A41" s="71">
        <v>43745</v>
      </c>
      <c r="B41" s="69">
        <v>16469000.328896077</v>
      </c>
      <c r="C41" s="69">
        <v>16261819.999999978</v>
      </c>
    </row>
    <row r="42" spans="1:3" x14ac:dyDescent="0.35">
      <c r="A42" s="71">
        <v>43752</v>
      </c>
      <c r="B42" s="69">
        <v>16472023.386201277</v>
      </c>
      <c r="C42" s="69">
        <v>16419555.999999968</v>
      </c>
    </row>
    <row r="43" spans="1:3" x14ac:dyDescent="0.35">
      <c r="A43" s="71">
        <v>43759</v>
      </c>
      <c r="B43" s="69">
        <v>16366737.433435524</v>
      </c>
      <c r="C43" s="69">
        <v>16377640.999999972</v>
      </c>
    </row>
    <row r="44" spans="1:3" x14ac:dyDescent="0.35">
      <c r="A44" s="71">
        <v>43766</v>
      </c>
      <c r="B44" s="69">
        <v>16309705.783838365</v>
      </c>
      <c r="C44" s="69">
        <v>16192690.999999983</v>
      </c>
    </row>
    <row r="45" spans="1:3" x14ac:dyDescent="0.35">
      <c r="A45" s="71">
        <v>43773</v>
      </c>
      <c r="B45" s="69">
        <v>16296753.12100767</v>
      </c>
      <c r="C45" s="69">
        <v>16211101.999999976</v>
      </c>
    </row>
    <row r="46" spans="1:3" x14ac:dyDescent="0.35">
      <c r="A46" s="71">
        <v>43780</v>
      </c>
      <c r="B46" s="69">
        <v>16257907.06283067</v>
      </c>
      <c r="C46" s="69">
        <v>16258088.999999974</v>
      </c>
    </row>
    <row r="47" spans="1:3" x14ac:dyDescent="0.35">
      <c r="A47" s="71">
        <v>43787</v>
      </c>
      <c r="B47" s="69">
        <v>16203291.762974966</v>
      </c>
      <c r="C47" s="69">
        <v>16101395.999999972</v>
      </c>
    </row>
    <row r="48" spans="1:3" x14ac:dyDescent="0.35">
      <c r="A48" s="71">
        <v>43794</v>
      </c>
      <c r="B48" s="69">
        <v>16164577.927116392</v>
      </c>
      <c r="C48" s="69">
        <v>16077428.999999961</v>
      </c>
    </row>
    <row r="49" spans="1:4" x14ac:dyDescent="0.35">
      <c r="A49" s="71">
        <v>43801</v>
      </c>
      <c r="B49" s="69">
        <v>16161762.989087272</v>
      </c>
      <c r="C49" s="69">
        <v>16131157.999999972</v>
      </c>
    </row>
    <row r="50" spans="1:4" x14ac:dyDescent="0.35">
      <c r="A50" s="71">
        <v>43808</v>
      </c>
      <c r="B50" s="69">
        <v>16197231.352976158</v>
      </c>
      <c r="C50" s="69">
        <v>16503727.999999981</v>
      </c>
    </row>
    <row r="51" spans="1:4" x14ac:dyDescent="0.35">
      <c r="A51" s="71">
        <v>43815</v>
      </c>
      <c r="B51" s="69">
        <v>16301177.645436486</v>
      </c>
      <c r="C51" s="69">
        <v>16489454.999999965</v>
      </c>
    </row>
    <row r="52" spans="1:4" x14ac:dyDescent="0.35">
      <c r="A52" s="71">
        <v>43822</v>
      </c>
      <c r="B52" s="69">
        <v>16270067.241648609</v>
      </c>
      <c r="C52" s="69">
        <v>15990260.999999976</v>
      </c>
    </row>
    <row r="53" spans="1:4" x14ac:dyDescent="0.35">
      <c r="A53" s="71">
        <v>43829</v>
      </c>
      <c r="B53" s="69">
        <v>16288248.479617575</v>
      </c>
      <c r="C53" s="69">
        <v>16187534.999999983</v>
      </c>
    </row>
    <row r="54" spans="1:4" x14ac:dyDescent="0.35">
      <c r="A54" s="71">
        <v>43836</v>
      </c>
      <c r="B54" s="69">
        <v>16302730.237217395</v>
      </c>
      <c r="C54" s="69">
        <v>16562242.999999976</v>
      </c>
    </row>
    <row r="55" spans="1:4" x14ac:dyDescent="0.35">
      <c r="A55" s="71">
        <v>43843</v>
      </c>
      <c r="B55" s="69">
        <v>16299908.503030276</v>
      </c>
      <c r="C55" s="69">
        <v>16461235.999999965</v>
      </c>
      <c r="D55" s="55">
        <v>20000000</v>
      </c>
    </row>
    <row r="56" spans="1:4" x14ac:dyDescent="0.35">
      <c r="A56" s="71">
        <v>43850</v>
      </c>
      <c r="B56" s="69">
        <v>16419963.15119045</v>
      </c>
      <c r="C56" s="69">
        <v>16530330.999999965</v>
      </c>
    </row>
    <row r="57" spans="1:4" x14ac:dyDescent="0.35">
      <c r="A57" s="71">
        <v>43857</v>
      </c>
      <c r="B57" s="69">
        <v>16364818.612499975</v>
      </c>
      <c r="C57" s="69">
        <v>15944673.999999963</v>
      </c>
    </row>
    <row r="58" spans="1:4" x14ac:dyDescent="0.35">
      <c r="A58" s="71">
        <v>43864</v>
      </c>
      <c r="B58" s="69">
        <v>16069536.169047602</v>
      </c>
      <c r="C58" s="69">
        <v>15358538.999999978</v>
      </c>
    </row>
    <row r="59" spans="1:4" x14ac:dyDescent="0.35">
      <c r="A59" s="71">
        <v>43871</v>
      </c>
      <c r="B59" s="69">
        <v>15756155.02776289</v>
      </c>
      <c r="C59" s="69">
        <v>15121140.99999997</v>
      </c>
    </row>
    <row r="60" spans="1:4" x14ac:dyDescent="0.35">
      <c r="A60" s="71">
        <v>43878</v>
      </c>
      <c r="B60" s="69">
        <v>15518377.867696729</v>
      </c>
      <c r="C60" s="69">
        <v>15635571.999999972</v>
      </c>
    </row>
    <row r="61" spans="1:4" x14ac:dyDescent="0.35">
      <c r="A61" s="71">
        <v>43885</v>
      </c>
      <c r="B61" s="69">
        <v>15474953.472555891</v>
      </c>
      <c r="C61" s="69">
        <v>15760941.99999998</v>
      </c>
    </row>
    <row r="62" spans="1:4" x14ac:dyDescent="0.35">
      <c r="A62" s="71">
        <v>43892</v>
      </c>
      <c r="B62" s="69">
        <v>15488386.180906186</v>
      </c>
      <c r="C62" s="69">
        <v>15411025.999999974</v>
      </c>
    </row>
    <row r="63" spans="1:4" x14ac:dyDescent="0.35">
      <c r="A63" s="71">
        <v>43899</v>
      </c>
      <c r="B63" s="69">
        <v>15630732.610203186</v>
      </c>
      <c r="C63" s="69">
        <v>15754519.999999972</v>
      </c>
    </row>
    <row r="64" spans="1:4" x14ac:dyDescent="0.35">
      <c r="A64" s="71">
        <v>43906</v>
      </c>
      <c r="B64" s="69">
        <v>15548035.935594022</v>
      </c>
      <c r="C64" s="69">
        <v>15316546.999999983</v>
      </c>
    </row>
    <row r="65" spans="1:3" x14ac:dyDescent="0.35">
      <c r="A65" s="71">
        <v>43913</v>
      </c>
      <c r="B65" s="69">
        <v>15608821.991221707</v>
      </c>
      <c r="C65" s="69">
        <v>15924286.999999978</v>
      </c>
    </row>
    <row r="66" spans="1:3" x14ac:dyDescent="0.35">
      <c r="A66" s="71">
        <v>43920</v>
      </c>
      <c r="B66" s="69">
        <v>15664885.365343882</v>
      </c>
      <c r="C66" s="69">
        <v>15622634.999999981</v>
      </c>
    </row>
    <row r="67" spans="1:3" x14ac:dyDescent="0.35">
      <c r="A67" s="71">
        <v>43927</v>
      </c>
      <c r="B67" s="69">
        <v>15658532.349933835</v>
      </c>
      <c r="C67" s="69">
        <v>15790148.999999976</v>
      </c>
    </row>
    <row r="68" spans="1:3" x14ac:dyDescent="0.35">
      <c r="A68" s="71">
        <v>43934</v>
      </c>
      <c r="B68" s="69">
        <v>15749218.474735428</v>
      </c>
      <c r="C68" s="69">
        <v>15655396.99999998</v>
      </c>
    </row>
    <row r="69" spans="1:3" x14ac:dyDescent="0.35">
      <c r="A69" s="71">
        <v>43941</v>
      </c>
      <c r="B69" s="69">
        <v>15637149.282936493</v>
      </c>
      <c r="C69" s="69">
        <v>15512172.999999968</v>
      </c>
    </row>
    <row r="70" spans="1:3" x14ac:dyDescent="0.35">
      <c r="A70" s="71">
        <v>43948</v>
      </c>
      <c r="B70" s="69">
        <v>15631520.699896701</v>
      </c>
      <c r="C70" s="69">
        <v>15605985.999999983</v>
      </c>
    </row>
    <row r="71" spans="1:3" x14ac:dyDescent="0.35">
      <c r="A71" s="71">
        <v>43955</v>
      </c>
      <c r="B71" s="69">
        <v>15581243.339272594</v>
      </c>
      <c r="C71" s="69">
        <v>15543060.999999983</v>
      </c>
    </row>
    <row r="72" spans="1:3" x14ac:dyDescent="0.35">
      <c r="A72" s="71">
        <v>43962</v>
      </c>
      <c r="B72" s="69">
        <v>15477504.050744457</v>
      </c>
      <c r="C72" s="69">
        <v>15190101.999999987</v>
      </c>
    </row>
    <row r="73" spans="1:3" x14ac:dyDescent="0.35">
      <c r="A73" s="71">
        <v>43969</v>
      </c>
      <c r="B73" s="69">
        <v>15394591.637650283</v>
      </c>
      <c r="C73" s="69">
        <v>15213616.999999968</v>
      </c>
    </row>
    <row r="74" spans="1:3" x14ac:dyDescent="0.35">
      <c r="A74" s="71">
        <v>43976</v>
      </c>
      <c r="B74" s="69">
        <v>15384313.288756579</v>
      </c>
      <c r="C74" s="69">
        <v>15574505.999999978</v>
      </c>
    </row>
    <row r="75" spans="1:3" x14ac:dyDescent="0.35">
      <c r="A75" s="71">
        <v>43983</v>
      </c>
      <c r="B75" s="69">
        <v>15346682.324206321</v>
      </c>
      <c r="C75" s="69">
        <v>15438548.99999998</v>
      </c>
    </row>
    <row r="76" spans="1:3" x14ac:dyDescent="0.35">
      <c r="A76" s="71">
        <v>43990</v>
      </c>
      <c r="B76" s="69">
        <v>15487795.020833299</v>
      </c>
      <c r="C76" s="69">
        <v>15744370.999999983</v>
      </c>
    </row>
    <row r="77" spans="1:3" x14ac:dyDescent="0.35">
      <c r="A77" s="71">
        <v>43997</v>
      </c>
      <c r="B77" s="69">
        <v>15616207.712235425</v>
      </c>
      <c r="C77" s="69">
        <v>15687401.999999961</v>
      </c>
    </row>
    <row r="78" spans="1:3" x14ac:dyDescent="0.35">
      <c r="A78" s="71">
        <v>44004</v>
      </c>
      <c r="B78" s="69">
        <v>15738222.022619016</v>
      </c>
      <c r="C78" s="69">
        <v>16047551.99999997</v>
      </c>
    </row>
    <row r="79" spans="1:3" x14ac:dyDescent="0.35">
      <c r="A79" s="71">
        <v>44011</v>
      </c>
      <c r="B79" s="69">
        <v>15911806.412036994</v>
      </c>
      <c r="C79" s="69">
        <v>16173014.999999966</v>
      </c>
    </row>
    <row r="80" spans="1:3" x14ac:dyDescent="0.35">
      <c r="A80" s="71">
        <v>44018</v>
      </c>
      <c r="B80" s="69">
        <v>16068592.185606048</v>
      </c>
      <c r="C80" s="69">
        <v>16345699.999999974</v>
      </c>
    </row>
    <row r="81" spans="1:3" x14ac:dyDescent="0.35">
      <c r="A81" s="71">
        <v>44025</v>
      </c>
      <c r="B81" s="69">
        <v>16159161.067965344</v>
      </c>
      <c r="C81" s="69">
        <v>16084057.999999966</v>
      </c>
    </row>
    <row r="82" spans="1:3" x14ac:dyDescent="0.35">
      <c r="A82" s="71">
        <v>44032</v>
      </c>
      <c r="B82" s="69">
        <v>16271162.868759003</v>
      </c>
      <c r="C82" s="69">
        <v>16522792.999999966</v>
      </c>
    </row>
    <row r="83" spans="1:3" x14ac:dyDescent="0.35">
      <c r="A83" s="71">
        <v>44039</v>
      </c>
      <c r="B83" s="69">
        <v>16348366.048304446</v>
      </c>
      <c r="C83" s="69">
        <v>16452704.999999966</v>
      </c>
    </row>
    <row r="84" spans="1:3" x14ac:dyDescent="0.35">
      <c r="A84" s="71">
        <v>44046</v>
      </c>
      <c r="B84" s="69">
        <v>16461215.496825375</v>
      </c>
      <c r="C84" s="69">
        <v>16766992.999999974</v>
      </c>
    </row>
    <row r="85" spans="1:3" x14ac:dyDescent="0.35">
      <c r="A85" s="71">
        <v>44053</v>
      </c>
      <c r="B85" s="69">
        <v>16591976.501388859</v>
      </c>
      <c r="C85" s="69">
        <v>16584015.999999978</v>
      </c>
    </row>
    <row r="86" spans="1:3" x14ac:dyDescent="0.35">
      <c r="A86" s="71">
        <v>44060</v>
      </c>
      <c r="B86" s="69">
        <v>16633396.951653404</v>
      </c>
      <c r="C86" s="69">
        <v>16725215.999999972</v>
      </c>
    </row>
    <row r="87" spans="1:3" x14ac:dyDescent="0.35">
      <c r="A87" s="71">
        <v>44067</v>
      </c>
      <c r="B87" s="69">
        <v>16670040.858002611</v>
      </c>
      <c r="C87" s="69">
        <v>16606459.999999987</v>
      </c>
    </row>
    <row r="88" spans="1:3" x14ac:dyDescent="0.35">
      <c r="A88" s="71">
        <v>44074</v>
      </c>
      <c r="B88" s="69">
        <v>16667003.97334653</v>
      </c>
      <c r="C88" s="69">
        <v>16787834.999999974</v>
      </c>
    </row>
    <row r="89" spans="1:3" x14ac:dyDescent="0.35">
      <c r="A89" s="71">
        <v>44081</v>
      </c>
      <c r="B89" s="69">
        <v>16777467.194245998</v>
      </c>
      <c r="C89" s="69">
        <v>16979109.999999978</v>
      </c>
    </row>
    <row r="90" spans="1:3" x14ac:dyDescent="0.35">
      <c r="A90" s="71">
        <v>44088</v>
      </c>
      <c r="B90" s="69">
        <v>16823338.809986748</v>
      </c>
      <c r="C90" s="69">
        <v>16933459.999999963</v>
      </c>
    </row>
    <row r="91" spans="1:3" x14ac:dyDescent="0.35">
      <c r="A91" s="71">
        <v>44095</v>
      </c>
      <c r="B91" s="69">
        <v>16880147.221626945</v>
      </c>
      <c r="C91" s="69">
        <v>16787093.999999974</v>
      </c>
    </row>
    <row r="92" spans="1:3" x14ac:dyDescent="0.35">
      <c r="A92" s="71">
        <v>44102</v>
      </c>
      <c r="B92" s="69">
        <v>16913548.504761875</v>
      </c>
      <c r="C92" s="69">
        <v>16919156.999999966</v>
      </c>
    </row>
    <row r="93" spans="1:3" x14ac:dyDescent="0.35">
      <c r="A93" s="71">
        <v>44109</v>
      </c>
      <c r="B93" s="69">
        <v>16903033.221428536</v>
      </c>
      <c r="C93" s="69">
        <v>16963579.999999963</v>
      </c>
    </row>
    <row r="94" spans="1:3" x14ac:dyDescent="0.35">
      <c r="A94" s="71">
        <v>44116</v>
      </c>
      <c r="B94" s="69">
        <v>16806380.805158686</v>
      </c>
      <c r="C94" s="69">
        <v>16557495.999999976</v>
      </c>
    </row>
    <row r="95" spans="1:3" x14ac:dyDescent="0.35">
      <c r="A95" s="71">
        <v>44123</v>
      </c>
      <c r="B95" s="69">
        <v>16834887.539153401</v>
      </c>
      <c r="C95" s="69">
        <v>16863985.99999997</v>
      </c>
    </row>
    <row r="96" spans="1:3" x14ac:dyDescent="0.35">
      <c r="A96" s="71">
        <v>44130</v>
      </c>
      <c r="B96" s="69">
        <v>16805563.113293614</v>
      </c>
      <c r="C96" s="69">
        <v>16887787.99999997</v>
      </c>
    </row>
    <row r="97" spans="1:3" x14ac:dyDescent="0.35">
      <c r="A97" s="71">
        <v>44137</v>
      </c>
      <c r="B97" s="69">
        <v>16860246.148214243</v>
      </c>
      <c r="C97" s="69">
        <v>17102751.999999978</v>
      </c>
    </row>
    <row r="98" spans="1:3" x14ac:dyDescent="0.35">
      <c r="A98" s="71">
        <v>44144</v>
      </c>
      <c r="B98" s="69">
        <v>16978382.762698378</v>
      </c>
      <c r="C98" s="69">
        <v>17084990.99999997</v>
      </c>
    </row>
    <row r="99" spans="1:3" x14ac:dyDescent="0.35">
      <c r="A99" s="71">
        <v>44151</v>
      </c>
      <c r="B99" s="69">
        <v>17016144.812698387</v>
      </c>
      <c r="C99" s="69">
        <v>17039000.999999978</v>
      </c>
    </row>
    <row r="100" spans="1:3" x14ac:dyDescent="0.35">
      <c r="A100" s="71">
        <v>44158</v>
      </c>
      <c r="B100" s="69">
        <v>16991488.167724829</v>
      </c>
      <c r="C100" s="69">
        <v>16715575.999999972</v>
      </c>
    </row>
    <row r="101" spans="1:3" x14ac:dyDescent="0.35">
      <c r="A101" s="71">
        <v>44165</v>
      </c>
      <c r="B101" s="69">
        <v>16855422.307936475</v>
      </c>
      <c r="C101" s="69">
        <v>16568726.999999968</v>
      </c>
    </row>
    <row r="102" spans="1:3" x14ac:dyDescent="0.35">
      <c r="A102" s="71">
        <v>44172</v>
      </c>
      <c r="B102" s="69">
        <v>16766671.231745992</v>
      </c>
      <c r="C102" s="69">
        <v>16690944.999999965</v>
      </c>
    </row>
    <row r="103" spans="1:3" x14ac:dyDescent="0.35">
      <c r="A103" s="71">
        <v>44179</v>
      </c>
      <c r="B103" s="69">
        <v>16681433.89581527</v>
      </c>
      <c r="C103" s="69">
        <v>16772418.999999983</v>
      </c>
    </row>
    <row r="104" spans="1:3" x14ac:dyDescent="0.35">
      <c r="A104" s="71">
        <v>44186</v>
      </c>
      <c r="B104" s="69">
        <v>16615722.168392235</v>
      </c>
      <c r="C104" s="69">
        <v>16427270.999999974</v>
      </c>
    </row>
    <row r="105" spans="1:3" x14ac:dyDescent="0.35">
      <c r="A105" s="71">
        <v>44193</v>
      </c>
      <c r="B105" s="69">
        <v>16609264.700005986</v>
      </c>
      <c r="C105" s="69">
        <v>16576452.999999976</v>
      </c>
    </row>
    <row r="106" spans="1:3" x14ac:dyDescent="0.35">
      <c r="A106" s="71">
        <v>44200</v>
      </c>
      <c r="B106" s="69">
        <v>16586669.899873709</v>
      </c>
      <c r="C106" s="69">
        <v>16608366.99999998</v>
      </c>
    </row>
    <row r="107" spans="1:3" x14ac:dyDescent="0.35">
      <c r="A107" s="71">
        <v>44207</v>
      </c>
      <c r="B107" s="69">
        <v>16636910.204166632</v>
      </c>
      <c r="C107" s="69">
        <v>16867885.999999963</v>
      </c>
    </row>
    <row r="108" spans="1:3" x14ac:dyDescent="0.35">
      <c r="A108" s="71">
        <v>44214</v>
      </c>
      <c r="B108" s="69">
        <v>16675433.766335944</v>
      </c>
      <c r="C108" s="69">
        <v>16605656.999999974</v>
      </c>
    </row>
    <row r="109" spans="1:3" x14ac:dyDescent="0.35">
      <c r="A109" s="71">
        <v>44221</v>
      </c>
      <c r="B109" s="69">
        <v>16753515.942658698</v>
      </c>
      <c r="C109" s="69">
        <v>16951527.99999997</v>
      </c>
    </row>
    <row r="110" spans="1:3" x14ac:dyDescent="0.35">
      <c r="A110" s="71">
        <v>44228</v>
      </c>
      <c r="B110" s="69">
        <v>16753809.809722181</v>
      </c>
      <c r="C110" s="69">
        <v>16627702.999999976</v>
      </c>
    </row>
    <row r="111" spans="1:3" x14ac:dyDescent="0.35">
      <c r="A111" s="71">
        <v>44235</v>
      </c>
      <c r="B111" s="69">
        <v>16688127.278372979</v>
      </c>
      <c r="C111" s="69">
        <v>16606713.99999998</v>
      </c>
    </row>
    <row r="112" spans="1:3" x14ac:dyDescent="0.35">
      <c r="A112" s="71">
        <v>44242</v>
      </c>
      <c r="B112" s="69">
        <v>16708946.658134896</v>
      </c>
      <c r="C112" s="69">
        <v>16621265.999999965</v>
      </c>
    </row>
    <row r="113" spans="1:3" x14ac:dyDescent="0.35">
      <c r="A113" s="71">
        <v>44249</v>
      </c>
      <c r="B113" s="69">
        <v>16612081.148412673</v>
      </c>
      <c r="C113" s="69">
        <v>16596173.99999997</v>
      </c>
    </row>
    <row r="114" spans="1:3" x14ac:dyDescent="0.35">
      <c r="A114" s="71">
        <v>44256</v>
      </c>
      <c r="B114" s="69">
        <v>16554041.554761879</v>
      </c>
      <c r="C114" s="69">
        <v>16333278.999999957</v>
      </c>
    </row>
    <row r="115" spans="1:3" x14ac:dyDescent="0.35">
      <c r="A115" s="71">
        <v>44263</v>
      </c>
      <c r="B115" s="69">
        <v>16537350.264093274</v>
      </c>
      <c r="C115" s="69">
        <v>16615635.999999966</v>
      </c>
    </row>
    <row r="116" spans="1:3" x14ac:dyDescent="0.35">
      <c r="A116" s="71">
        <v>44270</v>
      </c>
      <c r="B116" s="69">
        <v>16611021.264784714</v>
      </c>
      <c r="C116" s="69">
        <v>16928843.99999997</v>
      </c>
    </row>
    <row r="117" spans="1:3" x14ac:dyDescent="0.35">
      <c r="A117" s="71">
        <v>44277</v>
      </c>
      <c r="B117" s="69">
        <v>16593212.821825365</v>
      </c>
      <c r="C117" s="69">
        <v>16708718.999999985</v>
      </c>
    </row>
    <row r="118" spans="1:3" x14ac:dyDescent="0.35">
      <c r="A118" s="71">
        <v>44284</v>
      </c>
      <c r="B118" s="69">
        <v>16743328.639484102</v>
      </c>
      <c r="C118" s="69">
        <v>16711458.999999978</v>
      </c>
    </row>
    <row r="119" spans="1:3" x14ac:dyDescent="0.35">
      <c r="A119" s="71">
        <v>44291</v>
      </c>
      <c r="B119" s="69">
        <v>16775253.849999966</v>
      </c>
      <c r="C119" s="69">
        <v>16694047.999999966</v>
      </c>
    </row>
    <row r="120" spans="1:3" x14ac:dyDescent="0.35">
      <c r="A120" s="71">
        <v>44298</v>
      </c>
      <c r="B120" s="69">
        <v>16715258.742460279</v>
      </c>
      <c r="C120" s="69">
        <v>16664892.999999972</v>
      </c>
    </row>
    <row r="121" spans="1:3" x14ac:dyDescent="0.35">
      <c r="A121" s="71">
        <v>44305</v>
      </c>
      <c r="B121" s="69">
        <v>16709204.390277749</v>
      </c>
      <c r="C121" s="69">
        <v>16693014.99999998</v>
      </c>
    </row>
    <row r="122" spans="1:3" x14ac:dyDescent="0.35">
      <c r="A122" s="71">
        <v>44312</v>
      </c>
      <c r="B122" s="69">
        <v>16677660.478372982</v>
      </c>
      <c r="C122" s="69">
        <v>16647788.999999989</v>
      </c>
    </row>
    <row r="123" spans="1:3" x14ac:dyDescent="0.35">
      <c r="A123" s="71">
        <v>44319</v>
      </c>
      <c r="B123" s="69">
        <v>16678623.836309496</v>
      </c>
      <c r="C123" s="69">
        <v>16756025.999999974</v>
      </c>
    </row>
    <row r="124" spans="1:3" x14ac:dyDescent="0.35">
      <c r="A124" s="71">
        <v>44326</v>
      </c>
      <c r="B124" s="69">
        <v>16693492.388888871</v>
      </c>
      <c r="C124" s="69">
        <v>16713849.999999959</v>
      </c>
    </row>
    <row r="125" spans="1:3" x14ac:dyDescent="0.35">
      <c r="A125" s="71">
        <v>44333</v>
      </c>
      <c r="B125" s="69">
        <v>16698281.957107825</v>
      </c>
      <c r="C125" s="69">
        <v>16665094.999999976</v>
      </c>
    </row>
    <row r="126" spans="1:3" x14ac:dyDescent="0.35">
      <c r="A126" s="71">
        <v>44340</v>
      </c>
      <c r="B126" s="69">
        <v>16687772.205964034</v>
      </c>
      <c r="C126" s="69">
        <v>16648069.999999968</v>
      </c>
    </row>
    <row r="127" spans="1:3" x14ac:dyDescent="0.35">
      <c r="A127" s="71">
        <v>44347</v>
      </c>
      <c r="B127" s="69">
        <v>16692050.274801547</v>
      </c>
      <c r="C127" s="69">
        <v>16656121.999999976</v>
      </c>
    </row>
    <row r="128" spans="1:3" x14ac:dyDescent="0.35">
      <c r="A128" s="71">
        <v>44354</v>
      </c>
      <c r="B128" s="69">
        <v>16687526.139869262</v>
      </c>
      <c r="C128" s="69">
        <v>16770718.999999985</v>
      </c>
    </row>
    <row r="129" spans="1:3" x14ac:dyDescent="0.35">
      <c r="A129" s="71">
        <v>44361</v>
      </c>
      <c r="B129" s="69">
        <v>16651940.089285696</v>
      </c>
      <c r="C129" s="69">
        <v>16536507.999999981</v>
      </c>
    </row>
    <row r="130" spans="1:3" x14ac:dyDescent="0.35">
      <c r="A130" s="71">
        <v>44368</v>
      </c>
      <c r="B130" s="69">
        <v>16663207.845472885</v>
      </c>
      <c r="C130" s="69">
        <v>16704464.999999981</v>
      </c>
    </row>
    <row r="131" spans="1:3" x14ac:dyDescent="0.35">
      <c r="A131" s="71">
        <v>44375</v>
      </c>
      <c r="B131" s="69">
        <v>16679751.867092596</v>
      </c>
      <c r="C131" s="69">
        <v>16715115.999999976</v>
      </c>
    </row>
    <row r="132" spans="1:3" x14ac:dyDescent="0.35">
      <c r="A132" s="71">
        <v>44382</v>
      </c>
      <c r="B132" s="69">
        <v>16577327.151826851</v>
      </c>
      <c r="C132" s="69">
        <v>16350341.999999989</v>
      </c>
    </row>
    <row r="133" spans="1:3" x14ac:dyDescent="0.35">
      <c r="A133" s="71">
        <v>44389</v>
      </c>
      <c r="B133" s="69">
        <v>16547539.496638987</v>
      </c>
      <c r="C133" s="69">
        <v>16439681.999999974</v>
      </c>
    </row>
    <row r="134" spans="1:3" x14ac:dyDescent="0.35">
      <c r="A134" s="71">
        <v>44396</v>
      </c>
      <c r="B134" s="69">
        <v>16439567.547471542</v>
      </c>
      <c r="C134" s="69">
        <v>16244631.999999976</v>
      </c>
    </row>
    <row r="135" spans="1:3" x14ac:dyDescent="0.35">
      <c r="A135" s="71">
        <v>44403</v>
      </c>
      <c r="B135" s="69">
        <v>16390076.470182879</v>
      </c>
      <c r="C135" s="69">
        <v>16502052.999999978</v>
      </c>
    </row>
    <row r="136" spans="1:3" x14ac:dyDescent="0.35">
      <c r="A136" s="71">
        <v>44410</v>
      </c>
      <c r="B136" s="69">
        <v>16433014.14304349</v>
      </c>
      <c r="C136" s="69">
        <v>16569836.999999976</v>
      </c>
    </row>
    <row r="137" spans="1:3" x14ac:dyDescent="0.35">
      <c r="A137" s="71">
        <v>44417</v>
      </c>
      <c r="B137" s="69">
        <v>16449367.654058414</v>
      </c>
      <c r="C137" s="69">
        <v>16520448.999999974</v>
      </c>
    </row>
    <row r="138" spans="1:3" x14ac:dyDescent="0.35">
      <c r="A138" s="71">
        <v>44424</v>
      </c>
      <c r="B138" s="69">
        <v>16489918.766378039</v>
      </c>
      <c r="C138" s="69">
        <v>16375088.99999997</v>
      </c>
    </row>
    <row r="139" spans="1:3" x14ac:dyDescent="0.35">
      <c r="A139" s="71">
        <v>44431</v>
      </c>
      <c r="B139" s="69">
        <v>16478715.729280869</v>
      </c>
      <c r="C139" s="69">
        <v>16400221.999999976</v>
      </c>
    </row>
    <row r="140" spans="1:3" x14ac:dyDescent="0.35">
      <c r="A140" s="71">
        <v>44438</v>
      </c>
      <c r="B140" s="69">
        <v>16399226.640241671</v>
      </c>
      <c r="C140" s="69">
        <v>16304778.999999978</v>
      </c>
    </row>
    <row r="141" spans="1:3" x14ac:dyDescent="0.35">
      <c r="A141" s="71">
        <v>44445</v>
      </c>
      <c r="B141" s="69">
        <v>16355706.612227554</v>
      </c>
      <c r="C141" s="69">
        <v>16390574.999999981</v>
      </c>
    </row>
    <row r="142" spans="1:3" x14ac:dyDescent="0.35">
      <c r="A142" s="71">
        <v>44452</v>
      </c>
      <c r="B142" s="69">
        <v>16259993.117560191</v>
      </c>
      <c r="C142" s="69">
        <v>15999424.999999978</v>
      </c>
    </row>
    <row r="143" spans="1:3" x14ac:dyDescent="0.35">
      <c r="A143" s="71">
        <v>44459</v>
      </c>
      <c r="B143" s="69">
        <v>16302004.107209433</v>
      </c>
      <c r="C143" s="69">
        <v>16551159.999999968</v>
      </c>
    </row>
    <row r="144" spans="1:3" x14ac:dyDescent="0.35">
      <c r="A144" s="71">
        <v>44466</v>
      </c>
      <c r="B144" s="69">
        <v>16334402.363986449</v>
      </c>
      <c r="C144" s="69">
        <v>16334097.99999997</v>
      </c>
    </row>
    <row r="145" spans="1:3" x14ac:dyDescent="0.35">
      <c r="A145" s="71">
        <v>44473</v>
      </c>
      <c r="B145" s="69">
        <v>16320442.37002717</v>
      </c>
      <c r="C145" s="69">
        <v>16313202.999999966</v>
      </c>
    </row>
    <row r="146" spans="1:3" x14ac:dyDescent="0.35">
      <c r="A146" s="71">
        <v>44480</v>
      </c>
      <c r="B146" s="69">
        <v>16274884.865759902</v>
      </c>
      <c r="C146" s="69">
        <v>15921938.99999998</v>
      </c>
    </row>
    <row r="147" spans="1:3" x14ac:dyDescent="0.35">
      <c r="A147" s="71">
        <v>44487</v>
      </c>
      <c r="B147" s="69">
        <v>16204125.327045146</v>
      </c>
      <c r="C147" s="69">
        <v>16285006.99999997</v>
      </c>
    </row>
    <row r="148" spans="1:3" x14ac:dyDescent="0.35">
      <c r="A148" s="71">
        <v>44494</v>
      </c>
      <c r="B148" s="69">
        <v>16131876.478489539</v>
      </c>
      <c r="C148" s="69">
        <v>15961149.999999976</v>
      </c>
    </row>
    <row r="149" spans="1:3" x14ac:dyDescent="0.35">
      <c r="A149" s="71">
        <v>44501</v>
      </c>
      <c r="B149" s="69">
        <v>16051268.362814939</v>
      </c>
      <c r="C149" s="69">
        <v>16036194.999999972</v>
      </c>
    </row>
    <row r="150" spans="1:3" x14ac:dyDescent="0.35">
      <c r="A150" s="71">
        <v>44508</v>
      </c>
      <c r="B150" s="69">
        <v>16107879.634126952</v>
      </c>
      <c r="C150" s="69">
        <v>16142257.999999981</v>
      </c>
    </row>
    <row r="151" spans="1:3" x14ac:dyDescent="0.35">
      <c r="A151" s="71">
        <v>44515</v>
      </c>
      <c r="B151" s="69">
        <v>16042441.216514014</v>
      </c>
      <c r="C151" s="69">
        <v>16023409.999999976</v>
      </c>
    </row>
    <row r="152" spans="1:3" x14ac:dyDescent="0.35">
      <c r="A152" s="71">
        <v>44522</v>
      </c>
      <c r="B152" s="69">
        <v>16053955.56932156</v>
      </c>
      <c r="C152" s="69">
        <v>15979535.99999997</v>
      </c>
    </row>
    <row r="153" spans="1:3" x14ac:dyDescent="0.35">
      <c r="A153" s="71">
        <v>44529</v>
      </c>
      <c r="B153" s="69">
        <v>16008308.207414553</v>
      </c>
      <c r="C153" s="69">
        <v>15900689.999999972</v>
      </c>
    </row>
    <row r="154" spans="1:3" x14ac:dyDescent="0.35">
      <c r="A154" s="71">
        <v>44536</v>
      </c>
      <c r="B154" s="69">
        <v>15995361.282630773</v>
      </c>
      <c r="C154" s="69">
        <v>16016911.999999978</v>
      </c>
    </row>
    <row r="155" spans="1:3" x14ac:dyDescent="0.35">
      <c r="A155" s="71">
        <v>44543</v>
      </c>
      <c r="B155" s="69">
        <v>15961493.872288331</v>
      </c>
      <c r="C155" s="69">
        <v>15954054.999999981</v>
      </c>
    </row>
    <row r="156" spans="1:3" x14ac:dyDescent="0.35">
      <c r="A156" s="71">
        <v>44550</v>
      </c>
      <c r="B156" s="69">
        <v>15833998.609938635</v>
      </c>
      <c r="C156" s="69">
        <v>15514870.999999976</v>
      </c>
    </row>
    <row r="157" spans="1:3" x14ac:dyDescent="0.35">
      <c r="A157" s="71">
        <v>44557</v>
      </c>
      <c r="B157" s="69">
        <v>15646099.243434323</v>
      </c>
      <c r="C157" s="69">
        <v>15231891.99999998</v>
      </c>
    </row>
    <row r="158" spans="1:3" x14ac:dyDescent="0.35">
      <c r="A158" s="71">
        <v>44564</v>
      </c>
      <c r="B158" s="69">
        <v>15686585.972799389</v>
      </c>
      <c r="C158" s="69">
        <v>16046981.999999974</v>
      </c>
    </row>
    <row r="159" spans="1:3" x14ac:dyDescent="0.35">
      <c r="A159" s="71">
        <v>44571</v>
      </c>
      <c r="B159" s="69">
        <v>15620909.179271856</v>
      </c>
      <c r="C159" s="69">
        <v>15667526.99999997</v>
      </c>
    </row>
    <row r="160" spans="1:3" x14ac:dyDescent="0.35">
      <c r="A160" s="71">
        <v>44578</v>
      </c>
      <c r="B160" s="69">
        <v>15678136.407843282</v>
      </c>
      <c r="C160" s="69">
        <v>15787796.999999978</v>
      </c>
    </row>
    <row r="161" spans="1:4" x14ac:dyDescent="0.35">
      <c r="A161" s="71">
        <v>44585</v>
      </c>
      <c r="B161" s="69">
        <v>15806865.175270546</v>
      </c>
      <c r="C161" s="69">
        <v>15733571.99999998</v>
      </c>
    </row>
    <row r="162" spans="1:4" x14ac:dyDescent="0.35">
      <c r="A162" s="71">
        <v>44592</v>
      </c>
      <c r="B162" s="69">
        <v>15691116.297216186</v>
      </c>
      <c r="C162" s="69">
        <v>15560667.99999998</v>
      </c>
    </row>
    <row r="163" spans="1:4" x14ac:dyDescent="0.35">
      <c r="A163" s="71">
        <v>44599</v>
      </c>
      <c r="B163" s="69">
        <v>15559634.344979532</v>
      </c>
      <c r="C163" s="69">
        <v>15122596.999999968</v>
      </c>
    </row>
    <row r="164" spans="1:4" x14ac:dyDescent="0.35">
      <c r="A164" s="71">
        <v>44606</v>
      </c>
      <c r="B164" s="69">
        <v>15446209.688564194</v>
      </c>
      <c r="C164" s="69">
        <v>15303627.999999976</v>
      </c>
    </row>
    <row r="165" spans="1:4" ht="18.5" x14ac:dyDescent="0.45">
      <c r="A165" s="71">
        <v>44613</v>
      </c>
      <c r="B165" s="69">
        <v>15442263.76231822</v>
      </c>
      <c r="C165" s="69">
        <v>15759588.999999961</v>
      </c>
      <c r="D165" s="56"/>
    </row>
    <row r="166" spans="1:4" x14ac:dyDescent="0.35">
      <c r="A166" s="71">
        <v>44620</v>
      </c>
      <c r="B166" s="69">
        <v>15519635.832182162</v>
      </c>
      <c r="C166" s="69">
        <v>15905521.999999983</v>
      </c>
      <c r="D166" s="55">
        <v>20000000</v>
      </c>
    </row>
    <row r="167" spans="1:4" x14ac:dyDescent="0.35">
      <c r="A167" s="71">
        <v>44627</v>
      </c>
      <c r="B167" s="69">
        <v>15649065.679059183</v>
      </c>
      <c r="C167" s="69">
        <v>15651894.999999965</v>
      </c>
    </row>
    <row r="168" spans="1:4" x14ac:dyDescent="0.35">
      <c r="A168" s="71">
        <v>44634</v>
      </c>
      <c r="B168" s="69">
        <v>15704358.67447627</v>
      </c>
      <c r="C168" s="69">
        <v>15534074.999999972</v>
      </c>
    </row>
    <row r="169" spans="1:4" x14ac:dyDescent="0.35">
      <c r="A169" s="71">
        <v>44641</v>
      </c>
      <c r="B169" s="69">
        <v>15676551.495436488</v>
      </c>
      <c r="C169" s="69">
        <v>15654412.99999998</v>
      </c>
    </row>
    <row r="170" spans="1:4" x14ac:dyDescent="0.35">
      <c r="A170" s="72">
        <v>44648</v>
      </c>
      <c r="B170" s="69">
        <v>15620706.54148625</v>
      </c>
      <c r="C170" s="69">
        <v>15690739.999999966</v>
      </c>
    </row>
    <row r="171" spans="1:4" x14ac:dyDescent="0.35">
      <c r="A171" s="72">
        <v>44655</v>
      </c>
      <c r="B171" s="69">
        <v>15723026.026094247</v>
      </c>
      <c r="C171" s="69">
        <v>15975632.999999978</v>
      </c>
    </row>
    <row r="172" spans="1:4" x14ac:dyDescent="0.35">
      <c r="A172" s="72">
        <v>44662</v>
      </c>
      <c r="B172" s="69">
        <v>15834218.159090869</v>
      </c>
      <c r="C172" s="69">
        <v>15980708.999999972</v>
      </c>
    </row>
    <row r="173" spans="1:4" x14ac:dyDescent="0.35">
      <c r="A173" s="72">
        <v>44669</v>
      </c>
      <c r="B173" s="69">
        <v>15922063.627074292</v>
      </c>
      <c r="C173" s="69">
        <v>15990923.999999976</v>
      </c>
    </row>
    <row r="174" spans="1:4" x14ac:dyDescent="0.35">
      <c r="A174" s="72">
        <v>44676</v>
      </c>
      <c r="B174" s="69">
        <v>15968345.420941548</v>
      </c>
      <c r="C174" s="69">
        <v>15931156.999999972</v>
      </c>
    </row>
    <row r="175" spans="1:4" x14ac:dyDescent="0.35">
      <c r="A175" s="72">
        <v>44683</v>
      </c>
      <c r="B175" s="69">
        <v>15970417.877801798</v>
      </c>
      <c r="C175" s="69">
        <v>16028672.999999981</v>
      </c>
    </row>
    <row r="176" spans="1:4" x14ac:dyDescent="0.35">
      <c r="A176" s="72">
        <v>44690</v>
      </c>
      <c r="B176" s="69">
        <v>15960549.852374906</v>
      </c>
      <c r="C176" s="69">
        <v>15941741.999999976</v>
      </c>
    </row>
    <row r="177" spans="1:3" x14ac:dyDescent="0.35">
      <c r="A177" s="72">
        <v>44697</v>
      </c>
      <c r="B177" s="69">
        <v>16008882.961038943</v>
      </c>
      <c r="C177" s="69">
        <v>16187543.999999978</v>
      </c>
    </row>
    <row r="178" spans="1:3" x14ac:dyDescent="0.35">
      <c r="A178" s="72">
        <v>44704</v>
      </c>
      <c r="B178" s="69">
        <v>16050847.285052888</v>
      </c>
      <c r="C178" s="69">
        <v>16044622.999999976</v>
      </c>
    </row>
    <row r="179" spans="1:3" x14ac:dyDescent="0.35">
      <c r="A179" s="72">
        <v>44711</v>
      </c>
      <c r="B179" s="69">
        <v>16098206.229960287</v>
      </c>
      <c r="C179" s="69">
        <v>16211730.99999998</v>
      </c>
    </row>
    <row r="180" spans="1:3" x14ac:dyDescent="0.35">
      <c r="A180" s="72">
        <v>44718</v>
      </c>
      <c r="B180" s="69">
        <v>16143718.569432752</v>
      </c>
      <c r="C180" s="69">
        <v>16128126.999999978</v>
      </c>
    </row>
    <row r="181" spans="1:3" x14ac:dyDescent="0.35">
      <c r="A181" s="72">
        <v>44725</v>
      </c>
      <c r="B181" s="69">
        <v>16154458.114157302</v>
      </c>
      <c r="C181" s="69">
        <v>16196475.999999996</v>
      </c>
    </row>
    <row r="182" spans="1:3" x14ac:dyDescent="0.35">
      <c r="A182" s="72">
        <v>44732</v>
      </c>
      <c r="B182" s="69">
        <v>16141945.906349178</v>
      </c>
      <c r="C182" s="69">
        <v>16018351.999999965</v>
      </c>
    </row>
    <row r="183" spans="1:3" x14ac:dyDescent="0.35">
      <c r="A183" s="72">
        <v>44739</v>
      </c>
      <c r="B183" s="69">
        <v>16057943.362545749</v>
      </c>
      <c r="C183" s="69">
        <v>15874693.999999966</v>
      </c>
    </row>
    <row r="184" spans="1:3" x14ac:dyDescent="0.35">
      <c r="A184" s="72">
        <v>44746</v>
      </c>
      <c r="B184" s="69">
        <v>15980487.772420608</v>
      </c>
      <c r="C184" s="69">
        <v>15889533.999999974</v>
      </c>
    </row>
    <row r="185" spans="1:3" x14ac:dyDescent="0.35">
      <c r="A185" s="72">
        <v>44753</v>
      </c>
      <c r="B185" s="69">
        <v>15924986.502314791</v>
      </c>
      <c r="C185" s="69">
        <v>15904598.999999978</v>
      </c>
    </row>
    <row r="186" spans="1:3" x14ac:dyDescent="0.35">
      <c r="A186" s="72">
        <v>44760</v>
      </c>
      <c r="B186" s="69">
        <v>15874034.76728731</v>
      </c>
      <c r="C186" s="69">
        <v>15860117.99999998</v>
      </c>
    </row>
    <row r="187" spans="1:3" x14ac:dyDescent="0.35">
      <c r="A187" s="72">
        <v>44767</v>
      </c>
      <c r="B187" s="69">
        <v>15904002.234523781</v>
      </c>
      <c r="C187" s="69">
        <v>15955044.99999998</v>
      </c>
    </row>
    <row r="188" spans="1:3" x14ac:dyDescent="0.35">
      <c r="A188" s="72">
        <v>44774</v>
      </c>
      <c r="B188" s="69">
        <v>15896296.164285691</v>
      </c>
      <c r="C188" s="69">
        <v>15844076.99999998</v>
      </c>
    </row>
    <row r="189" spans="1:3" x14ac:dyDescent="0.35">
      <c r="A189" s="72">
        <v>44781</v>
      </c>
      <c r="B189" s="69">
        <v>15824902.116865059</v>
      </c>
      <c r="C189" s="69">
        <v>15631907.999999966</v>
      </c>
    </row>
    <row r="190" spans="1:3" x14ac:dyDescent="0.35">
      <c r="A190" s="72">
        <v>44788</v>
      </c>
      <c r="B190" s="69">
        <v>15864323.445009125</v>
      </c>
      <c r="C190" s="69">
        <v>16016128.999999981</v>
      </c>
    </row>
    <row r="191" spans="1:3" x14ac:dyDescent="0.35">
      <c r="A191" s="72">
        <v>44795</v>
      </c>
      <c r="B191" s="69">
        <v>15890617.959294841</v>
      </c>
      <c r="C191" s="69">
        <v>16051307.999999955</v>
      </c>
    </row>
    <row r="192" spans="1:3" x14ac:dyDescent="0.35">
      <c r="A192" s="72">
        <v>44802</v>
      </c>
      <c r="B192" s="69">
        <v>15801853.214484105</v>
      </c>
      <c r="C192" s="69">
        <v>15549183.999999981</v>
      </c>
    </row>
    <row r="193" spans="1:3" x14ac:dyDescent="0.35">
      <c r="A193" s="71">
        <v>44809</v>
      </c>
      <c r="B193" s="69">
        <v>15744996.162698375</v>
      </c>
      <c r="C193" s="69">
        <v>15346022.999999966</v>
      </c>
    </row>
    <row r="194" spans="1:3" x14ac:dyDescent="0.35">
      <c r="A194" s="71">
        <v>44816</v>
      </c>
      <c r="B194" s="69">
        <v>15642236.973552806</v>
      </c>
      <c r="C194" s="69">
        <v>15617551.999999987</v>
      </c>
    </row>
    <row r="195" spans="1:3" x14ac:dyDescent="0.35">
      <c r="A195" s="71">
        <v>44823</v>
      </c>
      <c r="B195" s="69">
        <v>15666231.022409962</v>
      </c>
      <c r="C195" s="69">
        <v>16129679.99999998</v>
      </c>
    </row>
    <row r="196" spans="1:3" x14ac:dyDescent="0.35">
      <c r="A196" s="71">
        <v>44830</v>
      </c>
      <c r="B196" s="69">
        <v>15717940.413776938</v>
      </c>
      <c r="C196" s="69">
        <v>15764816.999999983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41BA-C279-44E3-B1B4-49C97F050107}">
  <dimension ref="A1:FK207"/>
  <sheetViews>
    <sheetView zoomScale="44" zoomScaleNormal="44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90" sqref="J190"/>
    </sheetView>
  </sheetViews>
  <sheetFormatPr defaultColWidth="8.7109375" defaultRowHeight="18.5" x14ac:dyDescent="0.45"/>
  <cols>
    <col min="2" max="2" width="37.42578125" bestFit="1" customWidth="1"/>
    <col min="3" max="3" width="37.7109375" bestFit="1" customWidth="1"/>
    <col min="4" max="4" width="12" bestFit="1" customWidth="1"/>
    <col min="5" max="5" width="11.7109375" bestFit="1" customWidth="1"/>
    <col min="7" max="7" width="20.5" bestFit="1" customWidth="1"/>
  </cols>
  <sheetData>
    <row r="1" spans="1:167" s="20" customFormat="1" x14ac:dyDescent="0.45">
      <c r="A1" s="20" t="s">
        <v>8</v>
      </c>
      <c r="B1" s="20" t="s">
        <v>147</v>
      </c>
      <c r="C1" s="20" t="s">
        <v>149</v>
      </c>
      <c r="D1" s="36" t="s">
        <v>9</v>
      </c>
      <c r="E1" s="36" t="s">
        <v>10</v>
      </c>
      <c r="F1" s="20" t="s">
        <v>13</v>
      </c>
    </row>
    <row r="2" spans="1:167" x14ac:dyDescent="0.45">
      <c r="A2" s="2">
        <v>38718</v>
      </c>
      <c r="B2" s="75">
        <v>779898.64</v>
      </c>
      <c r="C2" s="75">
        <v>854601.84</v>
      </c>
      <c r="D2" s="1"/>
      <c r="E2" s="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</row>
    <row r="3" spans="1:167" x14ac:dyDescent="0.45">
      <c r="A3" s="2">
        <v>38749</v>
      </c>
      <c r="B3" s="75">
        <v>777843.88</v>
      </c>
      <c r="C3" s="75">
        <v>836880.89</v>
      </c>
      <c r="D3" s="1"/>
      <c r="E3" s="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1:167" x14ac:dyDescent="0.45">
      <c r="A4" s="2">
        <v>38777</v>
      </c>
      <c r="B4" s="75">
        <v>921211.55</v>
      </c>
      <c r="C4" s="75">
        <v>967025.3</v>
      </c>
      <c r="D4" s="1"/>
      <c r="E4" s="1"/>
    </row>
    <row r="5" spans="1:167" x14ac:dyDescent="0.45">
      <c r="A5" s="2">
        <v>38808</v>
      </c>
      <c r="B5" s="75">
        <v>841841.81</v>
      </c>
      <c r="C5" s="75">
        <v>902028.08</v>
      </c>
      <c r="D5" s="1"/>
      <c r="E5" s="1"/>
    </row>
    <row r="6" spans="1:167" x14ac:dyDescent="0.45">
      <c r="A6" s="2">
        <v>38838</v>
      </c>
      <c r="B6" s="75">
        <v>910267.23</v>
      </c>
      <c r="C6" s="75">
        <v>990577.93</v>
      </c>
      <c r="D6" s="1"/>
      <c r="E6" s="1"/>
    </row>
    <row r="7" spans="1:167" x14ac:dyDescent="0.45">
      <c r="A7" s="2">
        <v>38869</v>
      </c>
      <c r="B7" s="75">
        <v>929811.56</v>
      </c>
      <c r="C7" s="75">
        <v>985879.21</v>
      </c>
      <c r="D7" s="1"/>
      <c r="E7" s="1"/>
    </row>
    <row r="8" spans="1:167" x14ac:dyDescent="0.45">
      <c r="A8" s="2">
        <v>38899</v>
      </c>
      <c r="B8" s="75">
        <v>885170.31</v>
      </c>
      <c r="C8" s="75">
        <v>949430.17</v>
      </c>
      <c r="D8" s="1"/>
      <c r="E8" s="1"/>
    </row>
    <row r="9" spans="1:167" x14ac:dyDescent="0.45">
      <c r="A9" s="2">
        <v>38930</v>
      </c>
      <c r="B9" s="75">
        <v>893265.16</v>
      </c>
      <c r="C9" s="75">
        <v>981262.44</v>
      </c>
      <c r="D9" s="1"/>
      <c r="E9" s="1"/>
    </row>
    <row r="10" spans="1:167" x14ac:dyDescent="0.45">
      <c r="A10" s="2">
        <v>38961</v>
      </c>
      <c r="B10" s="75">
        <v>949653.27</v>
      </c>
      <c r="C10" s="75">
        <v>1001116.5</v>
      </c>
      <c r="D10" s="1"/>
      <c r="E10" s="1"/>
    </row>
    <row r="11" spans="1:167" x14ac:dyDescent="0.45">
      <c r="A11" s="2">
        <v>38991</v>
      </c>
      <c r="B11" s="75">
        <v>960113.19</v>
      </c>
      <c r="C11" s="75">
        <v>1015207.6</v>
      </c>
      <c r="D11" s="1"/>
      <c r="E11" s="1"/>
    </row>
    <row r="12" spans="1:167" x14ac:dyDescent="0.45">
      <c r="A12" s="2">
        <v>39022</v>
      </c>
      <c r="B12" s="75">
        <v>985331.74</v>
      </c>
      <c r="C12" s="75">
        <v>1031878.7</v>
      </c>
      <c r="D12" s="1"/>
      <c r="E12" s="1"/>
    </row>
    <row r="13" spans="1:167" x14ac:dyDescent="0.45">
      <c r="A13" s="2">
        <v>39052</v>
      </c>
      <c r="B13" s="75">
        <v>943934.42</v>
      </c>
      <c r="C13" s="75">
        <v>990511.26</v>
      </c>
      <c r="D13" s="1"/>
      <c r="E13" s="1"/>
    </row>
    <row r="14" spans="1:167" x14ac:dyDescent="0.45">
      <c r="A14" s="2">
        <v>39083</v>
      </c>
      <c r="B14" s="75">
        <v>917678.86</v>
      </c>
      <c r="C14" s="75">
        <v>980625.65</v>
      </c>
      <c r="D14" s="1">
        <f t="shared" ref="D14:E45" si="0">(B14/B2-1)</f>
        <v>0.17666426498705001</v>
      </c>
      <c r="E14" s="1">
        <f t="shared" si="0"/>
        <v>0.14746494110052466</v>
      </c>
    </row>
    <row r="15" spans="1:167" x14ac:dyDescent="0.45">
      <c r="A15" s="2">
        <v>39114</v>
      </c>
      <c r="B15" s="75">
        <v>903045.35</v>
      </c>
      <c r="C15" s="75">
        <v>939062.4</v>
      </c>
      <c r="D15" s="1">
        <f t="shared" si="0"/>
        <v>0.16095963884166564</v>
      </c>
      <c r="E15" s="1">
        <f t="shared" si="0"/>
        <v>0.12209803237351968</v>
      </c>
    </row>
    <row r="16" spans="1:167" x14ac:dyDescent="0.45">
      <c r="A16" s="2">
        <v>39142</v>
      </c>
      <c r="B16" s="75">
        <v>1036832.2</v>
      </c>
      <c r="C16" s="75">
        <v>1077500.6000000001</v>
      </c>
      <c r="D16" s="1">
        <f t="shared" si="0"/>
        <v>0.12550933604772974</v>
      </c>
      <c r="E16" s="1">
        <f t="shared" si="0"/>
        <v>0.11424240916964634</v>
      </c>
    </row>
    <row r="17" spans="1:5" x14ac:dyDescent="0.45">
      <c r="A17" s="2">
        <v>39173</v>
      </c>
      <c r="B17" s="75">
        <v>983130.12</v>
      </c>
      <c r="C17" s="75">
        <v>1040482.1</v>
      </c>
      <c r="D17" s="1">
        <f t="shared" si="0"/>
        <v>0.16783237458828504</v>
      </c>
      <c r="E17" s="1">
        <f t="shared" si="0"/>
        <v>0.1534919179012697</v>
      </c>
    </row>
    <row r="18" spans="1:5" x14ac:dyDescent="0.45">
      <c r="A18" s="2">
        <v>39203</v>
      </c>
      <c r="B18" s="75">
        <v>1024262.4</v>
      </c>
      <c r="C18" s="75">
        <v>1081594</v>
      </c>
      <c r="D18" s="1">
        <f t="shared" si="0"/>
        <v>0.1252326418473837</v>
      </c>
      <c r="E18" s="1">
        <f t="shared" si="0"/>
        <v>9.188178662530877E-2</v>
      </c>
    </row>
    <row r="19" spans="1:5" x14ac:dyDescent="0.45">
      <c r="A19" s="2">
        <v>39234</v>
      </c>
      <c r="B19" s="75">
        <v>1050559.3999999999</v>
      </c>
      <c r="C19" s="75">
        <v>1085191.5</v>
      </c>
      <c r="D19" s="1">
        <f t="shared" si="0"/>
        <v>0.12986270035188618</v>
      </c>
      <c r="E19" s="1">
        <f t="shared" si="0"/>
        <v>0.10073474416810146</v>
      </c>
    </row>
    <row r="20" spans="1:5" x14ac:dyDescent="0.45">
      <c r="A20" s="2">
        <v>39264</v>
      </c>
      <c r="B20" s="75">
        <v>1048810.7</v>
      </c>
      <c r="C20" s="75">
        <v>1116175.1000000001</v>
      </c>
      <c r="D20" s="1">
        <f t="shared" si="0"/>
        <v>0.18486881919932441</v>
      </c>
      <c r="E20" s="1">
        <f t="shared" si="0"/>
        <v>0.17562632331348826</v>
      </c>
    </row>
    <row r="21" spans="1:5" x14ac:dyDescent="0.45">
      <c r="A21" s="2">
        <v>39295</v>
      </c>
      <c r="B21" s="75">
        <v>1021365.3</v>
      </c>
      <c r="C21" s="75">
        <v>1092303.1000000001</v>
      </c>
      <c r="D21" s="1">
        <f t="shared" si="0"/>
        <v>0.1434066229561668</v>
      </c>
      <c r="E21" s="1">
        <f t="shared" si="0"/>
        <v>0.11316102142868134</v>
      </c>
    </row>
    <row r="22" spans="1:5" x14ac:dyDescent="0.45">
      <c r="A22" s="2">
        <v>39326</v>
      </c>
      <c r="B22" s="75">
        <v>1070015.8</v>
      </c>
      <c r="C22" s="75">
        <v>1109396.2</v>
      </c>
      <c r="D22" s="1">
        <f t="shared" si="0"/>
        <v>0.12674365876716243</v>
      </c>
      <c r="E22" s="1">
        <f t="shared" si="0"/>
        <v>0.10815894054288377</v>
      </c>
    </row>
    <row r="23" spans="1:5" x14ac:dyDescent="0.45">
      <c r="A23" s="2">
        <v>39356</v>
      </c>
      <c r="B23" s="75">
        <v>1166252.2</v>
      </c>
      <c r="C23" s="75">
        <v>1230653.7</v>
      </c>
      <c r="D23" s="1">
        <f t="shared" si="0"/>
        <v>0.2147028206122239</v>
      </c>
      <c r="E23" s="1">
        <f t="shared" si="0"/>
        <v>0.21221876195568279</v>
      </c>
    </row>
    <row r="24" spans="1:5" x14ac:dyDescent="0.45">
      <c r="A24" s="2">
        <v>39387</v>
      </c>
      <c r="B24" s="75">
        <v>1179544.7</v>
      </c>
      <c r="C24" s="75">
        <v>1241236.3999999999</v>
      </c>
      <c r="D24" s="1">
        <f t="shared" si="0"/>
        <v>0.19710413469477794</v>
      </c>
      <c r="E24" s="1">
        <f t="shared" si="0"/>
        <v>0.20288983579174569</v>
      </c>
    </row>
    <row r="25" spans="1:5" x14ac:dyDescent="0.45">
      <c r="A25" s="2">
        <v>39417</v>
      </c>
      <c r="B25" s="75">
        <v>1079607.2</v>
      </c>
      <c r="C25" s="75">
        <v>1152656.1000000001</v>
      </c>
      <c r="D25" s="1">
        <f t="shared" si="0"/>
        <v>0.14373115030597128</v>
      </c>
      <c r="E25" s="1">
        <f t="shared" si="0"/>
        <v>0.16369812898441971</v>
      </c>
    </row>
    <row r="26" spans="1:5" x14ac:dyDescent="0.45">
      <c r="A26" s="2">
        <v>39448</v>
      </c>
      <c r="B26" s="75">
        <v>1129554.3</v>
      </c>
      <c r="C26" s="75">
        <v>1224227.5</v>
      </c>
      <c r="D26" s="1">
        <f t="shared" si="0"/>
        <v>0.23088190132221209</v>
      </c>
      <c r="E26" s="1">
        <f t="shared" si="0"/>
        <v>0.24841472380413454</v>
      </c>
    </row>
    <row r="27" spans="1:5" x14ac:dyDescent="0.45">
      <c r="A27" s="2">
        <v>39479</v>
      </c>
      <c r="B27" s="75">
        <v>1120920.6000000001</v>
      </c>
      <c r="C27" s="75">
        <v>1184619.8</v>
      </c>
      <c r="D27" s="1">
        <f t="shared" si="0"/>
        <v>0.24126722982406168</v>
      </c>
      <c r="E27" s="1">
        <f t="shared" si="0"/>
        <v>0.26149210105739518</v>
      </c>
    </row>
    <row r="28" spans="1:5" x14ac:dyDescent="0.45">
      <c r="A28" s="2">
        <v>39508</v>
      </c>
      <c r="B28" s="75">
        <v>1217780</v>
      </c>
      <c r="C28" s="75">
        <v>1285911.6000000001</v>
      </c>
      <c r="D28" s="1">
        <f t="shared" si="0"/>
        <v>0.17451984998151104</v>
      </c>
      <c r="E28" s="1">
        <f t="shared" si="0"/>
        <v>0.19342077396523027</v>
      </c>
    </row>
    <row r="29" spans="1:5" x14ac:dyDescent="0.45">
      <c r="A29" s="2">
        <v>39539</v>
      </c>
      <c r="B29" s="75">
        <v>1277692.8</v>
      </c>
      <c r="C29" s="75">
        <v>1365227</v>
      </c>
      <c r="D29" s="1">
        <f t="shared" si="0"/>
        <v>0.29961718597330744</v>
      </c>
      <c r="E29" s="1">
        <f t="shared" si="0"/>
        <v>0.3121100305329616</v>
      </c>
    </row>
    <row r="30" spans="1:5" x14ac:dyDescent="0.45">
      <c r="A30" s="2">
        <v>39569</v>
      </c>
      <c r="B30" s="75">
        <v>1251442.1000000001</v>
      </c>
      <c r="C30" s="75">
        <v>1329320.8999999999</v>
      </c>
      <c r="D30" s="1">
        <f t="shared" si="0"/>
        <v>0.22179833995663611</v>
      </c>
      <c r="E30" s="1">
        <f t="shared" si="0"/>
        <v>0.22903871508162954</v>
      </c>
    </row>
    <row r="31" spans="1:5" x14ac:dyDescent="0.45">
      <c r="A31" s="2">
        <v>39600</v>
      </c>
      <c r="B31" s="75">
        <v>1282999.6000000001</v>
      </c>
      <c r="C31" s="75">
        <v>1367999.7</v>
      </c>
      <c r="D31" s="1">
        <f t="shared" si="0"/>
        <v>0.22125374348180626</v>
      </c>
      <c r="E31" s="1">
        <f t="shared" si="0"/>
        <v>0.26060672240798044</v>
      </c>
    </row>
    <row r="32" spans="1:5" x14ac:dyDescent="0.45">
      <c r="A32" s="2">
        <v>39630</v>
      </c>
      <c r="B32" s="75">
        <v>1342170.3999999999</v>
      </c>
      <c r="C32" s="75">
        <v>1449790.1</v>
      </c>
      <c r="D32" s="1">
        <f t="shared" si="0"/>
        <v>0.27970700527750147</v>
      </c>
      <c r="E32" s="1">
        <f t="shared" si="0"/>
        <v>0.29889127610891864</v>
      </c>
    </row>
    <row r="33" spans="1:5" x14ac:dyDescent="0.45">
      <c r="A33" s="2">
        <v>39661</v>
      </c>
      <c r="B33" s="75">
        <v>1177351.3999999999</v>
      </c>
      <c r="C33" s="75">
        <v>1288377.2</v>
      </c>
      <c r="D33" s="1">
        <f t="shared" si="0"/>
        <v>0.15272312462543991</v>
      </c>
      <c r="E33" s="1">
        <f t="shared" si="0"/>
        <v>0.1795052124268437</v>
      </c>
    </row>
    <row r="34" spans="1:5" x14ac:dyDescent="0.45">
      <c r="A34" s="2">
        <v>39692</v>
      </c>
      <c r="B34" s="75">
        <v>1238825.5</v>
      </c>
      <c r="C34" s="75">
        <v>1332648.8</v>
      </c>
      <c r="D34" s="1">
        <f t="shared" si="0"/>
        <v>0.15776374517086555</v>
      </c>
      <c r="E34" s="1">
        <f t="shared" si="0"/>
        <v>0.20123793465310236</v>
      </c>
    </row>
    <row r="35" spans="1:5" x14ac:dyDescent="0.45">
      <c r="A35" s="2">
        <v>39722</v>
      </c>
      <c r="B35" s="75">
        <v>1176027.5</v>
      </c>
      <c r="C35" s="75">
        <v>1264749.8999999999</v>
      </c>
      <c r="D35" s="1">
        <f t="shared" si="0"/>
        <v>8.3818062679752448E-3</v>
      </c>
      <c r="E35" s="1">
        <f t="shared" si="0"/>
        <v>2.770576320535989E-2</v>
      </c>
    </row>
    <row r="36" spans="1:5" x14ac:dyDescent="0.45">
      <c r="A36" s="2">
        <v>39753</v>
      </c>
      <c r="B36" s="75">
        <v>982997.74</v>
      </c>
      <c r="C36" s="75">
        <v>1050461.3</v>
      </c>
      <c r="D36" s="1">
        <f t="shared" si="0"/>
        <v>-0.16662951391329206</v>
      </c>
      <c r="E36" s="1">
        <f t="shared" si="0"/>
        <v>-0.15369763568003636</v>
      </c>
    </row>
    <row r="37" spans="1:5" x14ac:dyDescent="0.45">
      <c r="A37" s="2">
        <v>39783</v>
      </c>
      <c r="B37" s="75">
        <v>918252.58</v>
      </c>
      <c r="C37" s="75">
        <v>981378.81</v>
      </c>
      <c r="D37" s="1">
        <f t="shared" si="0"/>
        <v>-0.1494567839117783</v>
      </c>
      <c r="E37" s="1">
        <f t="shared" si="0"/>
        <v>-0.14859357444080679</v>
      </c>
    </row>
    <row r="38" spans="1:5" x14ac:dyDescent="0.45">
      <c r="A38" s="2">
        <v>39814</v>
      </c>
      <c r="B38" s="75">
        <v>801474.26</v>
      </c>
      <c r="C38" s="75">
        <v>854317.44</v>
      </c>
      <c r="D38" s="1">
        <f t="shared" si="0"/>
        <v>-0.2904508796080012</v>
      </c>
      <c r="E38" s="1">
        <f t="shared" si="0"/>
        <v>-0.30215794041548649</v>
      </c>
    </row>
    <row r="39" spans="1:5" x14ac:dyDescent="0.45">
      <c r="A39" s="2">
        <v>39845</v>
      </c>
      <c r="B39" s="75">
        <v>779330.68</v>
      </c>
      <c r="C39" s="75">
        <v>813550.07</v>
      </c>
      <c r="D39" s="1">
        <f t="shared" si="0"/>
        <v>-0.30474051418093306</v>
      </c>
      <c r="E39" s="1">
        <f t="shared" si="0"/>
        <v>-0.3132395136397349</v>
      </c>
    </row>
    <row r="40" spans="1:5" x14ac:dyDescent="0.45">
      <c r="A40" s="2">
        <v>39873</v>
      </c>
      <c r="B40" s="75">
        <v>885095.53</v>
      </c>
      <c r="C40" s="75">
        <v>903842.07</v>
      </c>
      <c r="D40" s="1">
        <f t="shared" si="0"/>
        <v>-0.27318930348667247</v>
      </c>
      <c r="E40" s="1">
        <f t="shared" si="0"/>
        <v>-0.29711959204660732</v>
      </c>
    </row>
    <row r="41" spans="1:5" x14ac:dyDescent="0.45">
      <c r="A41" s="2">
        <v>39904</v>
      </c>
      <c r="B41" s="75">
        <v>851203.83</v>
      </c>
      <c r="C41" s="75">
        <v>888921.53</v>
      </c>
      <c r="D41" s="1">
        <f t="shared" si="0"/>
        <v>-0.33379617541869222</v>
      </c>
      <c r="E41" s="1">
        <f t="shared" si="0"/>
        <v>-0.34888371677384056</v>
      </c>
    </row>
    <row r="42" spans="1:5" x14ac:dyDescent="0.45">
      <c r="A42" s="2">
        <v>39934</v>
      </c>
      <c r="B42" s="75">
        <v>856215.87</v>
      </c>
      <c r="C42" s="75">
        <v>876584.83</v>
      </c>
      <c r="D42" s="1">
        <f t="shared" si="0"/>
        <v>-0.31581663266722448</v>
      </c>
      <c r="E42" s="1">
        <f t="shared" si="0"/>
        <v>-0.34057695925791887</v>
      </c>
    </row>
    <row r="43" spans="1:5" x14ac:dyDescent="0.45">
      <c r="A43" s="2">
        <v>39965</v>
      </c>
      <c r="B43" s="75">
        <v>934708.38</v>
      </c>
      <c r="C43" s="75">
        <v>970065.32</v>
      </c>
      <c r="D43" s="1">
        <f t="shared" si="0"/>
        <v>-0.27146635119761542</v>
      </c>
      <c r="E43" s="1">
        <f t="shared" si="0"/>
        <v>-0.2908877684695399</v>
      </c>
    </row>
    <row r="44" spans="1:5" x14ac:dyDescent="0.45">
      <c r="A44" s="2">
        <v>39995</v>
      </c>
      <c r="B44" s="75">
        <v>970383.28</v>
      </c>
      <c r="C44" s="75">
        <v>1006224.7</v>
      </c>
      <c r="D44" s="1">
        <f t="shared" si="0"/>
        <v>-0.27700441017027344</v>
      </c>
      <c r="E44" s="1">
        <f t="shared" si="0"/>
        <v>-0.30595146152536157</v>
      </c>
    </row>
    <row r="45" spans="1:5" x14ac:dyDescent="0.45">
      <c r="A45" s="2">
        <v>40026</v>
      </c>
      <c r="B45" s="75">
        <v>890286.16</v>
      </c>
      <c r="C45" s="75">
        <v>951387.78</v>
      </c>
      <c r="D45" s="1">
        <f t="shared" si="0"/>
        <v>-0.2438229062283358</v>
      </c>
      <c r="E45" s="1">
        <f t="shared" si="0"/>
        <v>-0.26156114839660305</v>
      </c>
    </row>
    <row r="46" spans="1:5" x14ac:dyDescent="0.45">
      <c r="A46" s="2">
        <v>40057</v>
      </c>
      <c r="B46" s="75">
        <v>1026479.5</v>
      </c>
      <c r="C46" s="75">
        <v>1076561.3</v>
      </c>
      <c r="D46" s="1">
        <f t="shared" ref="D46:E77" si="1">(B46/B34-1)</f>
        <v>-0.1714091290500559</v>
      </c>
      <c r="E46" s="1">
        <f t="shared" si="1"/>
        <v>-0.19216428214245196</v>
      </c>
    </row>
    <row r="47" spans="1:5" x14ac:dyDescent="0.45">
      <c r="A47" s="2">
        <v>40087</v>
      </c>
      <c r="B47" s="75">
        <v>1070195.1000000001</v>
      </c>
      <c r="C47" s="75">
        <v>1096551.8999999999</v>
      </c>
      <c r="D47" s="1">
        <f t="shared" si="1"/>
        <v>-8.9991433023462353E-2</v>
      </c>
      <c r="E47" s="1">
        <f t="shared" si="1"/>
        <v>-0.13298913880127605</v>
      </c>
    </row>
    <row r="48" spans="1:5" x14ac:dyDescent="0.45">
      <c r="A48" s="2">
        <v>40118</v>
      </c>
      <c r="B48" s="75">
        <v>1047480.1</v>
      </c>
      <c r="C48" s="75">
        <v>1091248.8999999999</v>
      </c>
      <c r="D48" s="1">
        <f t="shared" si="1"/>
        <v>6.5597668617223936E-2</v>
      </c>
      <c r="E48" s="1">
        <f t="shared" si="1"/>
        <v>3.8828274777947369E-2</v>
      </c>
    </row>
    <row r="49" spans="1:5" x14ac:dyDescent="0.45">
      <c r="A49" s="2">
        <v>40148</v>
      </c>
      <c r="B49" s="75">
        <v>1058481.6000000001</v>
      </c>
      <c r="C49" s="75">
        <v>1112155.6000000001</v>
      </c>
      <c r="D49" s="1">
        <f t="shared" si="1"/>
        <v>0.15271290607209642</v>
      </c>
      <c r="E49" s="1">
        <f t="shared" si="1"/>
        <v>0.13325821656980752</v>
      </c>
    </row>
    <row r="50" spans="1:5" x14ac:dyDescent="0.45">
      <c r="A50" s="2">
        <v>40179</v>
      </c>
      <c r="B50" s="75">
        <v>969853.59</v>
      </c>
      <c r="C50" s="75">
        <v>1030806</v>
      </c>
      <c r="D50" s="1">
        <f t="shared" si="1"/>
        <v>0.21008700890780951</v>
      </c>
      <c r="E50" s="1">
        <f t="shared" si="1"/>
        <v>0.20658428791995642</v>
      </c>
    </row>
    <row r="51" spans="1:5" x14ac:dyDescent="0.45">
      <c r="A51" s="2">
        <v>40210</v>
      </c>
      <c r="B51" s="75">
        <v>965936.32</v>
      </c>
      <c r="C51" s="75">
        <v>1002370.1</v>
      </c>
      <c r="D51" s="1">
        <f t="shared" si="1"/>
        <v>0.23944346705303565</v>
      </c>
      <c r="E51" s="1">
        <f t="shared" si="1"/>
        <v>0.23209392631482406</v>
      </c>
    </row>
    <row r="52" spans="1:5" x14ac:dyDescent="0.45">
      <c r="A52" s="2">
        <v>40238</v>
      </c>
      <c r="B52" s="75">
        <v>1145014.8</v>
      </c>
      <c r="C52" s="75">
        <v>1209856.1000000001</v>
      </c>
      <c r="D52" s="1">
        <f t="shared" si="1"/>
        <v>0.29366239144829942</v>
      </c>
      <c r="E52" s="1">
        <f t="shared" si="1"/>
        <v>0.33857024380376566</v>
      </c>
    </row>
    <row r="53" spans="1:5" x14ac:dyDescent="0.45">
      <c r="A53" s="2">
        <v>40269</v>
      </c>
      <c r="B53" s="75">
        <v>1086806.3</v>
      </c>
      <c r="C53" s="75">
        <v>1152932.5</v>
      </c>
      <c r="D53" s="1">
        <f t="shared" si="1"/>
        <v>0.27678737065832992</v>
      </c>
      <c r="E53" s="1">
        <f t="shared" si="1"/>
        <v>0.29700143498605547</v>
      </c>
    </row>
    <row r="54" spans="1:5" x14ac:dyDescent="0.45">
      <c r="A54" s="2">
        <v>40299</v>
      </c>
      <c r="B54" s="75">
        <v>1081282.8</v>
      </c>
      <c r="C54" s="75">
        <v>1131281</v>
      </c>
      <c r="D54" s="1">
        <f t="shared" si="1"/>
        <v>0.26286236670665786</v>
      </c>
      <c r="E54" s="1">
        <f t="shared" si="1"/>
        <v>0.2905550738312459</v>
      </c>
    </row>
    <row r="55" spans="1:5" x14ac:dyDescent="0.45">
      <c r="A55" s="2">
        <v>40330</v>
      </c>
      <c r="B55" s="75">
        <v>1141078.1000000001</v>
      </c>
      <c r="C55" s="75">
        <v>1187660.8999999999</v>
      </c>
      <c r="D55" s="1">
        <f t="shared" si="1"/>
        <v>0.22078513942498312</v>
      </c>
      <c r="E55" s="1">
        <f t="shared" si="1"/>
        <v>0.22431023510870385</v>
      </c>
    </row>
    <row r="56" spans="1:5" x14ac:dyDescent="0.45">
      <c r="A56" s="2">
        <v>40360</v>
      </c>
      <c r="B56" s="75">
        <v>1141495.3999999999</v>
      </c>
      <c r="C56" s="75">
        <v>1188695.7</v>
      </c>
      <c r="D56" s="1">
        <f t="shared" si="1"/>
        <v>0.17633457163441624</v>
      </c>
      <c r="E56" s="1">
        <f t="shared" si="1"/>
        <v>0.18134219921256167</v>
      </c>
    </row>
    <row r="57" spans="1:5" x14ac:dyDescent="0.45">
      <c r="A57" s="2">
        <v>40391</v>
      </c>
      <c r="B57" s="75">
        <v>1089565.1000000001</v>
      </c>
      <c r="C57" s="75">
        <v>1172401.5</v>
      </c>
      <c r="D57" s="1">
        <f t="shared" si="1"/>
        <v>0.22383695148085869</v>
      </c>
      <c r="E57" s="1">
        <f t="shared" si="1"/>
        <v>0.23230666258925448</v>
      </c>
    </row>
    <row r="58" spans="1:5" x14ac:dyDescent="0.45">
      <c r="A58" s="2">
        <v>40422</v>
      </c>
      <c r="B58" s="75">
        <v>1184941.3</v>
      </c>
      <c r="C58" s="75">
        <v>1236603.3999999999</v>
      </c>
      <c r="D58" s="1">
        <f t="shared" si="1"/>
        <v>0.15437405228258338</v>
      </c>
      <c r="E58" s="1">
        <f t="shared" si="1"/>
        <v>0.14866046178698777</v>
      </c>
    </row>
    <row r="59" spans="1:5" x14ac:dyDescent="0.45">
      <c r="A59" s="2">
        <v>40452</v>
      </c>
      <c r="B59" s="75">
        <v>1234755.8999999999</v>
      </c>
      <c r="C59" s="75">
        <v>1270028.7</v>
      </c>
      <c r="D59" s="1">
        <f t="shared" si="1"/>
        <v>0.1537671028394727</v>
      </c>
      <c r="E59" s="1">
        <f t="shared" si="1"/>
        <v>0.15820208783551437</v>
      </c>
    </row>
    <row r="60" spans="1:5" x14ac:dyDescent="0.45">
      <c r="A60" s="2">
        <v>40483</v>
      </c>
      <c r="B60" s="75">
        <v>1245698.8</v>
      </c>
      <c r="C60" s="75">
        <v>1310368.8999999999</v>
      </c>
      <c r="D60" s="1">
        <f t="shared" si="1"/>
        <v>0.1892338575214938</v>
      </c>
      <c r="E60" s="1">
        <f t="shared" si="1"/>
        <v>0.20079745326661969</v>
      </c>
    </row>
    <row r="61" spans="1:5" x14ac:dyDescent="0.45">
      <c r="A61" s="2">
        <v>40513</v>
      </c>
      <c r="B61" s="75">
        <v>1235925</v>
      </c>
      <c r="C61" s="75">
        <v>1290317.1000000001</v>
      </c>
      <c r="D61" s="1">
        <f t="shared" si="1"/>
        <v>0.16763956973838745</v>
      </c>
      <c r="E61" s="1">
        <f t="shared" si="1"/>
        <v>0.16019476051732329</v>
      </c>
    </row>
    <row r="62" spans="1:5" x14ac:dyDescent="0.45">
      <c r="A62" s="2">
        <v>40544</v>
      </c>
      <c r="B62" s="75">
        <v>1187280.3</v>
      </c>
      <c r="C62" s="75">
        <v>1284931.7</v>
      </c>
      <c r="D62" s="1">
        <f t="shared" si="1"/>
        <v>0.22418508550347283</v>
      </c>
      <c r="E62" s="1">
        <f t="shared" si="1"/>
        <v>0.24653106404114844</v>
      </c>
    </row>
    <row r="63" spans="1:5" x14ac:dyDescent="0.45">
      <c r="A63" s="2">
        <v>40575</v>
      </c>
      <c r="B63" s="75">
        <v>1159249</v>
      </c>
      <c r="C63" s="75">
        <v>1222238.6000000001</v>
      </c>
      <c r="D63" s="1">
        <f t="shared" si="1"/>
        <v>0.20012983878688817</v>
      </c>
      <c r="E63" s="1">
        <f t="shared" si="1"/>
        <v>0.21934862183139758</v>
      </c>
    </row>
    <row r="64" spans="1:5" x14ac:dyDescent="0.45">
      <c r="A64" s="2">
        <v>40603</v>
      </c>
      <c r="B64" s="75">
        <v>1410170.2</v>
      </c>
      <c r="C64" s="75">
        <v>1479187.5</v>
      </c>
      <c r="D64" s="1">
        <f t="shared" si="1"/>
        <v>0.23157377529093948</v>
      </c>
      <c r="E64" s="1">
        <f t="shared" si="1"/>
        <v>0.22261440844080549</v>
      </c>
    </row>
    <row r="65" spans="1:5" x14ac:dyDescent="0.45">
      <c r="A65" s="2">
        <v>40634</v>
      </c>
      <c r="B65" s="75">
        <v>1320397.3999999999</v>
      </c>
      <c r="C65" s="75">
        <v>1397901.5</v>
      </c>
      <c r="D65" s="1">
        <f t="shared" si="1"/>
        <v>0.21493351667173788</v>
      </c>
      <c r="E65" s="1">
        <f t="shared" si="1"/>
        <v>0.21247471122550543</v>
      </c>
    </row>
    <row r="66" spans="1:5" x14ac:dyDescent="0.45">
      <c r="A66" s="2">
        <v>40664</v>
      </c>
      <c r="B66" s="75">
        <v>1371401</v>
      </c>
      <c r="C66" s="75">
        <v>1479207.8</v>
      </c>
      <c r="D66" s="1">
        <f t="shared" si="1"/>
        <v>0.26830927117309167</v>
      </c>
      <c r="E66" s="1">
        <f t="shared" si="1"/>
        <v>0.30755117428826262</v>
      </c>
    </row>
    <row r="67" spans="1:5" x14ac:dyDescent="0.45">
      <c r="A67" s="2">
        <v>40695</v>
      </c>
      <c r="B67" s="75">
        <v>1376632.4</v>
      </c>
      <c r="C67" s="75">
        <v>1449209.1</v>
      </c>
      <c r="D67" s="1">
        <f t="shared" si="1"/>
        <v>0.20643135645141197</v>
      </c>
      <c r="E67" s="1">
        <f t="shared" si="1"/>
        <v>0.22022127696550431</v>
      </c>
    </row>
    <row r="68" spans="1:5" x14ac:dyDescent="0.45">
      <c r="A68" s="2">
        <v>40725</v>
      </c>
      <c r="B68" s="75">
        <v>1364033.5</v>
      </c>
      <c r="C68" s="75">
        <v>1424907.4</v>
      </c>
      <c r="D68" s="1">
        <f t="shared" si="1"/>
        <v>0.19495312902706408</v>
      </c>
      <c r="E68" s="1">
        <f t="shared" si="1"/>
        <v>0.19871502858132661</v>
      </c>
    </row>
    <row r="69" spans="1:5" x14ac:dyDescent="0.45">
      <c r="A69" s="2">
        <v>40756</v>
      </c>
      <c r="B69" s="75">
        <v>1350642.9</v>
      </c>
      <c r="C69" s="75">
        <v>1462914.5</v>
      </c>
      <c r="D69" s="1">
        <f t="shared" si="1"/>
        <v>0.23961652222524354</v>
      </c>
      <c r="E69" s="1">
        <f t="shared" si="1"/>
        <v>0.2477930981835148</v>
      </c>
    </row>
    <row r="70" spans="1:5" x14ac:dyDescent="0.45">
      <c r="A70" s="2">
        <v>40787</v>
      </c>
      <c r="B70" s="75">
        <v>1383994.4</v>
      </c>
      <c r="C70" s="75">
        <v>1461458.5</v>
      </c>
      <c r="D70" s="1">
        <f t="shared" si="1"/>
        <v>0.1679856208910937</v>
      </c>
      <c r="E70" s="1">
        <f t="shared" si="1"/>
        <v>0.18183283338861922</v>
      </c>
    </row>
    <row r="71" spans="1:5" x14ac:dyDescent="0.45">
      <c r="A71" s="2">
        <v>40817</v>
      </c>
      <c r="B71" s="75">
        <v>1344631.5</v>
      </c>
      <c r="C71" s="75">
        <v>1434481.3</v>
      </c>
      <c r="D71" s="1">
        <f t="shared" si="1"/>
        <v>8.8985685348820898E-2</v>
      </c>
      <c r="E71" s="1">
        <f t="shared" si="1"/>
        <v>0.1294873100111833</v>
      </c>
    </row>
    <row r="72" spans="1:5" x14ac:dyDescent="0.45">
      <c r="A72" s="2">
        <v>40848</v>
      </c>
      <c r="B72" s="75">
        <v>1353644.4</v>
      </c>
      <c r="C72" s="75">
        <v>1452515.1</v>
      </c>
      <c r="D72" s="1">
        <f t="shared" si="1"/>
        <v>8.6654655202365038E-2</v>
      </c>
      <c r="E72" s="1">
        <f t="shared" si="1"/>
        <v>0.10847800188176038</v>
      </c>
    </row>
    <row r="73" spans="1:5" x14ac:dyDescent="0.45">
      <c r="A73" s="2">
        <v>40878</v>
      </c>
      <c r="B73" s="75">
        <v>1315480</v>
      </c>
      <c r="C73" s="75">
        <v>1390983</v>
      </c>
      <c r="D73" s="1">
        <f t="shared" si="1"/>
        <v>6.4368792604729164E-2</v>
      </c>
      <c r="E73" s="1">
        <f t="shared" si="1"/>
        <v>7.8016403874675344E-2</v>
      </c>
    </row>
    <row r="74" spans="1:5" x14ac:dyDescent="0.45">
      <c r="A74" s="2">
        <v>40909</v>
      </c>
      <c r="B74" s="75">
        <v>1226939.2</v>
      </c>
      <c r="C74" s="75">
        <v>1338685.8</v>
      </c>
      <c r="D74" s="1">
        <f t="shared" si="1"/>
        <v>3.3403148355110268E-2</v>
      </c>
      <c r="E74" s="1">
        <f t="shared" si="1"/>
        <v>4.1834207997203388E-2</v>
      </c>
    </row>
    <row r="75" spans="1:5" x14ac:dyDescent="0.45">
      <c r="A75" s="2">
        <v>40940</v>
      </c>
      <c r="B75" s="75">
        <v>1269075.7</v>
      </c>
      <c r="C75" s="75">
        <v>1378407.8</v>
      </c>
      <c r="D75" s="1">
        <f t="shared" si="1"/>
        <v>9.4739525330623575E-2</v>
      </c>
      <c r="E75" s="1">
        <f t="shared" si="1"/>
        <v>0.12777308784062291</v>
      </c>
    </row>
    <row r="76" spans="1:5" x14ac:dyDescent="0.45">
      <c r="A76" s="2">
        <v>40969</v>
      </c>
      <c r="B76" s="75">
        <v>1420359.1</v>
      </c>
      <c r="C76" s="75">
        <v>1500281.2</v>
      </c>
      <c r="D76" s="1">
        <f t="shared" si="1"/>
        <v>7.2252980526748001E-3</v>
      </c>
      <c r="E76" s="1">
        <f t="shared" si="1"/>
        <v>1.4260328727764282E-2</v>
      </c>
    </row>
    <row r="77" spans="1:5" x14ac:dyDescent="0.45">
      <c r="A77" s="2">
        <v>41000</v>
      </c>
      <c r="B77" s="75">
        <v>1308629</v>
      </c>
      <c r="C77" s="75">
        <v>1401182.7</v>
      </c>
      <c r="D77" s="1">
        <f t="shared" si="1"/>
        <v>-8.9127712611368759E-3</v>
      </c>
      <c r="E77" s="1">
        <f t="shared" si="1"/>
        <v>2.3472326197517823E-3</v>
      </c>
    </row>
    <row r="78" spans="1:5" x14ac:dyDescent="0.45">
      <c r="A78" s="2">
        <v>41030</v>
      </c>
      <c r="B78" s="75">
        <v>1373697.2</v>
      </c>
      <c r="C78" s="75">
        <v>1472573.2</v>
      </c>
      <c r="D78" s="1">
        <f t="shared" ref="D78:E109" si="2">(B78/B66-1)</f>
        <v>1.674346161334217E-3</v>
      </c>
      <c r="E78" s="1">
        <f t="shared" si="2"/>
        <v>-4.4852386527437504E-3</v>
      </c>
    </row>
    <row r="79" spans="1:5" x14ac:dyDescent="0.45">
      <c r="A79" s="2">
        <v>41061</v>
      </c>
      <c r="B79" s="75">
        <v>1344333.2</v>
      </c>
      <c r="C79" s="75">
        <v>1395875.4</v>
      </c>
      <c r="D79" s="1">
        <f t="shared" si="2"/>
        <v>-2.3462472625226605E-2</v>
      </c>
      <c r="E79" s="1">
        <f t="shared" si="2"/>
        <v>-3.6801935621298631E-2</v>
      </c>
    </row>
    <row r="80" spans="1:5" x14ac:dyDescent="0.45">
      <c r="A80" s="2">
        <v>41091</v>
      </c>
      <c r="B80" s="75">
        <v>1311553.5</v>
      </c>
      <c r="C80" s="75">
        <v>1398722.9</v>
      </c>
      <c r="D80" s="1">
        <f t="shared" si="2"/>
        <v>-3.8474128384676787E-2</v>
      </c>
      <c r="E80" s="1">
        <f t="shared" si="2"/>
        <v>-1.8376281855227883E-2</v>
      </c>
    </row>
    <row r="81" spans="1:5" x14ac:dyDescent="0.45">
      <c r="A81" s="2">
        <v>41122</v>
      </c>
      <c r="B81" s="75">
        <v>1286093.3</v>
      </c>
      <c r="C81" s="75">
        <v>1385062.8</v>
      </c>
      <c r="D81" s="1">
        <f t="shared" si="2"/>
        <v>-4.7791759020833657E-2</v>
      </c>
      <c r="E81" s="1">
        <f t="shared" si="2"/>
        <v>-5.3216848968275277E-2</v>
      </c>
    </row>
    <row r="82" spans="1:5" x14ac:dyDescent="0.45">
      <c r="A82" s="2">
        <v>41153</v>
      </c>
      <c r="B82" s="75">
        <v>1348297.9</v>
      </c>
      <c r="C82" s="75">
        <v>1415047.4</v>
      </c>
      <c r="D82" s="1">
        <f t="shared" si="2"/>
        <v>-2.5792373148330605E-2</v>
      </c>
      <c r="E82" s="1">
        <f t="shared" si="2"/>
        <v>-3.1756700583697839E-2</v>
      </c>
    </row>
    <row r="83" spans="1:5" x14ac:dyDescent="0.45">
      <c r="A83" s="2">
        <v>41183</v>
      </c>
      <c r="B83" s="75">
        <v>1401446.6</v>
      </c>
      <c r="C83" s="75">
        <v>1485272</v>
      </c>
      <c r="D83" s="1">
        <f t="shared" si="2"/>
        <v>4.2253286495222087E-2</v>
      </c>
      <c r="E83" s="1">
        <f t="shared" si="2"/>
        <v>3.5407014368190159E-2</v>
      </c>
    </row>
    <row r="84" spans="1:5" x14ac:dyDescent="0.45">
      <c r="A84" s="2">
        <v>41214</v>
      </c>
      <c r="B84" s="75">
        <v>1362127.9</v>
      </c>
      <c r="C84" s="75">
        <v>1458316</v>
      </c>
      <c r="D84" s="1">
        <f t="shared" si="2"/>
        <v>6.2671555395197309E-3</v>
      </c>
      <c r="E84" s="1">
        <f t="shared" si="2"/>
        <v>3.9936934218445241E-3</v>
      </c>
    </row>
    <row r="85" spans="1:5" x14ac:dyDescent="0.45">
      <c r="A85" s="2">
        <v>41244</v>
      </c>
      <c r="B85" s="75">
        <v>1313054.1000000001</v>
      </c>
      <c r="C85" s="75">
        <v>1380262.3</v>
      </c>
      <c r="D85" s="1">
        <f t="shared" si="2"/>
        <v>-1.8441177364915129E-3</v>
      </c>
      <c r="E85" s="1">
        <f t="shared" si="2"/>
        <v>-7.7072832665819879E-3</v>
      </c>
    </row>
    <row r="86" spans="1:5" x14ac:dyDescent="0.45">
      <c r="A86" s="2">
        <v>41275</v>
      </c>
      <c r="B86" s="75">
        <v>1319017.6000000001</v>
      </c>
      <c r="C86" s="75">
        <v>1441893.9</v>
      </c>
      <c r="D86" s="1">
        <f t="shared" si="2"/>
        <v>7.5047239504614449E-2</v>
      </c>
      <c r="E86" s="1">
        <f t="shared" si="2"/>
        <v>7.7096582334704511E-2</v>
      </c>
    </row>
    <row r="87" spans="1:5" x14ac:dyDescent="0.45">
      <c r="A87" s="2">
        <v>41306</v>
      </c>
      <c r="B87" s="75">
        <v>1240567.3</v>
      </c>
      <c r="C87" s="75">
        <v>1312052.7</v>
      </c>
      <c r="D87" s="1">
        <f t="shared" si="2"/>
        <v>-2.2463908181363679E-2</v>
      </c>
      <c r="E87" s="1">
        <f t="shared" si="2"/>
        <v>-4.8138946979261243E-2</v>
      </c>
    </row>
    <row r="88" spans="1:5" x14ac:dyDescent="0.45">
      <c r="A88" s="2">
        <v>41334</v>
      </c>
      <c r="B88" s="75">
        <v>1388960.4</v>
      </c>
      <c r="C88" s="75">
        <v>1450491.2</v>
      </c>
      <c r="D88" s="1">
        <f t="shared" si="2"/>
        <v>-2.2106170193157637E-2</v>
      </c>
      <c r="E88" s="1">
        <f t="shared" si="2"/>
        <v>-3.3187111856097351E-2</v>
      </c>
    </row>
    <row r="89" spans="1:5" x14ac:dyDescent="0.45">
      <c r="A89" s="2">
        <v>41365</v>
      </c>
      <c r="B89" s="75">
        <v>1372244.5</v>
      </c>
      <c r="C89" s="75">
        <v>1464469.6</v>
      </c>
      <c r="D89" s="1">
        <f t="shared" si="2"/>
        <v>4.8612326335424338E-2</v>
      </c>
      <c r="E89" s="1">
        <f t="shared" si="2"/>
        <v>4.5166772327406068E-2</v>
      </c>
    </row>
    <row r="90" spans="1:5" x14ac:dyDescent="0.45">
      <c r="A90" s="2">
        <v>41395</v>
      </c>
      <c r="B90" s="75">
        <v>1372408.8</v>
      </c>
      <c r="C90" s="75">
        <v>1459817.4</v>
      </c>
      <c r="D90" s="1">
        <f t="shared" si="2"/>
        <v>-9.3790684002259539E-4</v>
      </c>
      <c r="E90" s="1">
        <f t="shared" si="2"/>
        <v>-8.6622519002790277E-3</v>
      </c>
    </row>
    <row r="91" spans="1:5" x14ac:dyDescent="0.45">
      <c r="A91" s="2">
        <v>41426</v>
      </c>
      <c r="B91" s="75">
        <v>1349626.2</v>
      </c>
      <c r="C91" s="75">
        <v>1390804.8</v>
      </c>
      <c r="D91" s="1">
        <f t="shared" si="2"/>
        <v>3.9372679332771998E-3</v>
      </c>
      <c r="E91" s="1">
        <f t="shared" si="2"/>
        <v>-3.6325591811416924E-3</v>
      </c>
    </row>
    <row r="92" spans="1:5" x14ac:dyDescent="0.45">
      <c r="A92" s="2">
        <v>41456</v>
      </c>
      <c r="B92" s="75">
        <v>1375713.8</v>
      </c>
      <c r="C92" s="75">
        <v>1476438.9</v>
      </c>
      <c r="D92" s="1">
        <f t="shared" si="2"/>
        <v>4.8919315910483263E-2</v>
      </c>
      <c r="E92" s="1">
        <f t="shared" si="2"/>
        <v>5.5562113124765444E-2</v>
      </c>
    </row>
    <row r="93" spans="1:5" x14ac:dyDescent="0.45">
      <c r="A93" s="2">
        <v>41487</v>
      </c>
      <c r="B93" s="75">
        <v>1318513.3</v>
      </c>
      <c r="C93" s="75">
        <v>1393745.6</v>
      </c>
      <c r="D93" s="1">
        <f t="shared" si="2"/>
        <v>2.5208124480548877E-2</v>
      </c>
      <c r="E93" s="1">
        <f t="shared" si="2"/>
        <v>6.2688854252674897E-3</v>
      </c>
    </row>
    <row r="94" spans="1:5" x14ac:dyDescent="0.45">
      <c r="A94" s="2">
        <v>41518</v>
      </c>
      <c r="B94" s="75">
        <v>1374793</v>
      </c>
      <c r="C94" s="75">
        <v>1458341.3</v>
      </c>
      <c r="D94" s="1">
        <f t="shared" si="2"/>
        <v>1.9650775989490166E-2</v>
      </c>
      <c r="E94" s="1">
        <f t="shared" si="2"/>
        <v>3.059537086884867E-2</v>
      </c>
    </row>
    <row r="95" spans="1:5" x14ac:dyDescent="0.45">
      <c r="A95" s="2">
        <v>41548</v>
      </c>
      <c r="B95" s="75">
        <v>1464854.8</v>
      </c>
      <c r="C95" s="75">
        <v>1533409.1</v>
      </c>
      <c r="D95" s="1">
        <f t="shared" si="2"/>
        <v>4.524482060179813E-2</v>
      </c>
      <c r="E95" s="1">
        <f t="shared" si="2"/>
        <v>3.2409619248191746E-2</v>
      </c>
    </row>
    <row r="96" spans="1:5" x14ac:dyDescent="0.45">
      <c r="A96" s="2">
        <v>41579</v>
      </c>
      <c r="B96" s="75">
        <v>1409270.7</v>
      </c>
      <c r="C96" s="75">
        <v>1457827.2</v>
      </c>
      <c r="D96" s="1">
        <f t="shared" si="2"/>
        <v>3.4609672116693302E-2</v>
      </c>
      <c r="E96" s="1">
        <f t="shared" si="2"/>
        <v>-3.3518112672425993E-4</v>
      </c>
    </row>
    <row r="97" spans="1:5" x14ac:dyDescent="0.45">
      <c r="A97" s="2">
        <v>41609</v>
      </c>
      <c r="B97" s="75">
        <v>1371407.6</v>
      </c>
      <c r="C97" s="75">
        <v>1439757.7</v>
      </c>
      <c r="D97" s="1">
        <f t="shared" si="2"/>
        <v>4.4441047783179588E-2</v>
      </c>
      <c r="E97" s="1">
        <f t="shared" si="2"/>
        <v>4.3104415733154378E-2</v>
      </c>
    </row>
    <row r="98" spans="1:5" x14ac:dyDescent="0.45">
      <c r="A98" s="2">
        <v>41640</v>
      </c>
      <c r="B98" s="75">
        <v>1354778.5</v>
      </c>
      <c r="C98" s="75">
        <v>1452773.5</v>
      </c>
      <c r="D98" s="1">
        <f t="shared" si="2"/>
        <v>2.7111768637507083E-2</v>
      </c>
      <c r="E98" s="1">
        <f t="shared" si="2"/>
        <v>7.5453540652332673E-3</v>
      </c>
    </row>
    <row r="99" spans="1:5" x14ac:dyDescent="0.45">
      <c r="A99" s="2">
        <v>41671</v>
      </c>
      <c r="B99" s="75">
        <v>1252325.7</v>
      </c>
      <c r="C99" s="75">
        <v>1339129.3999999999</v>
      </c>
      <c r="D99" s="1">
        <f t="shared" si="2"/>
        <v>9.4782443483718559E-3</v>
      </c>
      <c r="E99" s="1">
        <f t="shared" si="2"/>
        <v>2.0636899722091817E-2</v>
      </c>
    </row>
    <row r="100" spans="1:5" x14ac:dyDescent="0.45">
      <c r="A100" s="2">
        <v>41699</v>
      </c>
      <c r="B100" s="75">
        <v>1424456</v>
      </c>
      <c r="C100" s="75">
        <v>1492229.2</v>
      </c>
      <c r="D100" s="1">
        <f t="shared" si="2"/>
        <v>2.5555516197582007E-2</v>
      </c>
      <c r="E100" s="1">
        <f t="shared" si="2"/>
        <v>2.8775079779870483E-2</v>
      </c>
    </row>
    <row r="101" spans="1:5" x14ac:dyDescent="0.45">
      <c r="A101" s="2">
        <v>41730</v>
      </c>
      <c r="B101" s="75">
        <v>1401417.7</v>
      </c>
      <c r="C101" s="75">
        <v>1477794.4</v>
      </c>
      <c r="D101" s="1">
        <f t="shared" si="2"/>
        <v>2.1259476718616721E-2</v>
      </c>
      <c r="E101" s="1">
        <f t="shared" si="2"/>
        <v>9.0987207928383551E-3</v>
      </c>
    </row>
    <row r="102" spans="1:5" x14ac:dyDescent="0.45">
      <c r="A102" s="2">
        <v>41760</v>
      </c>
      <c r="B102" s="75">
        <v>1417803.8</v>
      </c>
      <c r="C102" s="75">
        <v>1463560.6</v>
      </c>
      <c r="D102" s="1">
        <f t="shared" si="2"/>
        <v>3.3076879133972392E-2</v>
      </c>
      <c r="E102" s="1">
        <f t="shared" si="2"/>
        <v>2.5641563116045596E-3</v>
      </c>
    </row>
    <row r="103" spans="1:5" x14ac:dyDescent="0.45">
      <c r="A103" s="2">
        <v>41791</v>
      </c>
      <c r="B103" s="75">
        <v>1400649.7</v>
      </c>
      <c r="C103" s="75">
        <v>1453789.3</v>
      </c>
      <c r="D103" s="1">
        <f t="shared" si="2"/>
        <v>3.780565315047979E-2</v>
      </c>
      <c r="E103" s="1">
        <f t="shared" si="2"/>
        <v>4.5286369445949548E-2</v>
      </c>
    </row>
    <row r="104" spans="1:5" x14ac:dyDescent="0.45">
      <c r="A104" s="2">
        <v>41821</v>
      </c>
      <c r="B104" s="75">
        <v>1448650.2</v>
      </c>
      <c r="C104" s="75">
        <v>1507890.4</v>
      </c>
      <c r="D104" s="1">
        <f t="shared" si="2"/>
        <v>5.3017131906360149E-2</v>
      </c>
      <c r="E104" s="1">
        <f t="shared" si="2"/>
        <v>2.1302269941546603E-2</v>
      </c>
    </row>
    <row r="105" spans="1:5" x14ac:dyDescent="0.45">
      <c r="A105" s="2">
        <v>41852</v>
      </c>
      <c r="B105" s="75">
        <v>1324062.3</v>
      </c>
      <c r="C105" s="75">
        <v>1389646.3</v>
      </c>
      <c r="D105" s="1">
        <f t="shared" si="2"/>
        <v>4.2085278927410652E-3</v>
      </c>
      <c r="E105" s="1">
        <f t="shared" si="2"/>
        <v>-2.9412110789802659E-3</v>
      </c>
    </row>
    <row r="106" spans="1:5" x14ac:dyDescent="0.45">
      <c r="A106" s="2">
        <v>41883</v>
      </c>
      <c r="B106" s="75">
        <v>1435270.8</v>
      </c>
      <c r="C106" s="75">
        <v>1513870.4</v>
      </c>
      <c r="D106" s="1">
        <f t="shared" si="2"/>
        <v>4.3990477111827131E-2</v>
      </c>
      <c r="E106" s="1">
        <f t="shared" si="2"/>
        <v>3.8076889134251335E-2</v>
      </c>
    </row>
    <row r="107" spans="1:5" x14ac:dyDescent="0.45">
      <c r="A107" s="2">
        <v>41913</v>
      </c>
      <c r="B107" s="75">
        <v>1453546.2</v>
      </c>
      <c r="C107" s="75">
        <v>1501957.7</v>
      </c>
      <c r="D107" s="1">
        <f t="shared" si="2"/>
        <v>-7.7199460315111601E-3</v>
      </c>
      <c r="E107" s="1">
        <f t="shared" si="2"/>
        <v>-2.0510769109169935E-2</v>
      </c>
    </row>
    <row r="108" spans="1:5" x14ac:dyDescent="0.45">
      <c r="A108" s="2">
        <v>41944</v>
      </c>
      <c r="B108" s="75">
        <v>1358042</v>
      </c>
      <c r="C108" s="75">
        <v>1397839.7</v>
      </c>
      <c r="D108" s="1">
        <f t="shared" si="2"/>
        <v>-3.6351213432593177E-2</v>
      </c>
      <c r="E108" s="1">
        <f t="shared" si="2"/>
        <v>-4.114856685346524E-2</v>
      </c>
    </row>
    <row r="109" spans="1:5" x14ac:dyDescent="0.45">
      <c r="A109" s="2">
        <v>41974</v>
      </c>
      <c r="B109" s="75">
        <v>1351493.8</v>
      </c>
      <c r="C109" s="75">
        <v>1398756.6</v>
      </c>
      <c r="D109" s="1">
        <f t="shared" si="2"/>
        <v>-1.4520701212389353E-2</v>
      </c>
      <c r="E109" s="1">
        <f t="shared" si="2"/>
        <v>-2.8477777892766176E-2</v>
      </c>
    </row>
    <row r="110" spans="1:5" x14ac:dyDescent="0.45">
      <c r="A110" s="2">
        <v>42005</v>
      </c>
      <c r="B110" s="75">
        <v>1243383.2</v>
      </c>
      <c r="C110" s="75">
        <v>1269236.8999999999</v>
      </c>
      <c r="D110" s="1">
        <f t="shared" ref="D110:E141" si="3">(B110/B98-1)</f>
        <v>-8.222399454966256E-2</v>
      </c>
      <c r="E110" s="1">
        <f t="shared" si="3"/>
        <v>-0.12633531655141017</v>
      </c>
    </row>
    <row r="111" spans="1:5" x14ac:dyDescent="0.45">
      <c r="A111" s="2">
        <v>42036</v>
      </c>
      <c r="B111" s="75">
        <v>1183389.3</v>
      </c>
      <c r="C111" s="75">
        <v>1168300.1000000001</v>
      </c>
      <c r="D111" s="1">
        <f t="shared" si="3"/>
        <v>-5.5046702307554596E-2</v>
      </c>
      <c r="E111" s="1">
        <f t="shared" si="3"/>
        <v>-0.12756743299041884</v>
      </c>
    </row>
    <row r="112" spans="1:5" x14ac:dyDescent="0.45">
      <c r="A112" s="2">
        <v>42064</v>
      </c>
      <c r="B112" s="75">
        <v>1281177.3</v>
      </c>
      <c r="C112" s="75">
        <v>1338823</v>
      </c>
      <c r="D112" s="1">
        <f t="shared" si="3"/>
        <v>-0.10058485484985147</v>
      </c>
      <c r="E112" s="1">
        <f t="shared" si="3"/>
        <v>-0.10280337631779346</v>
      </c>
    </row>
    <row r="113" spans="1:5" x14ac:dyDescent="0.45">
      <c r="A113" s="2">
        <v>42095</v>
      </c>
      <c r="B113" s="75">
        <v>1249603.8</v>
      </c>
      <c r="C113" s="75">
        <v>1282272.2</v>
      </c>
      <c r="D113" s="1">
        <f t="shared" si="3"/>
        <v>-0.10832880161282388</v>
      </c>
      <c r="E113" s="1">
        <f t="shared" si="3"/>
        <v>-0.13230676743666103</v>
      </c>
    </row>
    <row r="114" spans="1:5" x14ac:dyDescent="0.45">
      <c r="A114" s="2">
        <v>42125</v>
      </c>
      <c r="B114" s="75">
        <v>1254789</v>
      </c>
      <c r="C114" s="75">
        <v>1250481.7</v>
      </c>
      <c r="D114" s="1">
        <f t="shared" si="3"/>
        <v>-0.11497698059491734</v>
      </c>
      <c r="E114" s="1">
        <f t="shared" si="3"/>
        <v>-0.14558939342860155</v>
      </c>
    </row>
    <row r="115" spans="1:5" x14ac:dyDescent="0.45">
      <c r="A115" s="2">
        <v>42156</v>
      </c>
      <c r="B115" s="75">
        <v>1323747.1000000001</v>
      </c>
      <c r="C115" s="75">
        <v>1334487.3</v>
      </c>
      <c r="D115" s="1">
        <f t="shared" si="3"/>
        <v>-5.4904948753424776E-2</v>
      </c>
      <c r="E115" s="1">
        <f t="shared" si="3"/>
        <v>-8.2062785852117681E-2</v>
      </c>
    </row>
    <row r="116" spans="1:5" x14ac:dyDescent="0.45">
      <c r="A116" s="2">
        <v>42186</v>
      </c>
      <c r="B116" s="75">
        <v>1297407.2</v>
      </c>
      <c r="C116" s="75">
        <v>1321594.6000000001</v>
      </c>
      <c r="D116" s="1">
        <f t="shared" si="3"/>
        <v>-0.10440270535978946</v>
      </c>
      <c r="E116" s="1">
        <f t="shared" si="3"/>
        <v>-0.12354730821285143</v>
      </c>
    </row>
    <row r="117" spans="1:5" x14ac:dyDescent="0.45">
      <c r="A117" s="2">
        <v>42217</v>
      </c>
      <c r="B117" s="75">
        <v>1184911.2</v>
      </c>
      <c r="C117" s="75">
        <v>1218774</v>
      </c>
      <c r="D117" s="1">
        <f t="shared" si="3"/>
        <v>-0.10509407299037221</v>
      </c>
      <c r="E117" s="1">
        <f t="shared" si="3"/>
        <v>-0.12296100093959161</v>
      </c>
    </row>
    <row r="118" spans="1:5" x14ac:dyDescent="0.45">
      <c r="A118" s="2">
        <v>42248</v>
      </c>
      <c r="B118" s="75">
        <v>1290219.3</v>
      </c>
      <c r="C118" s="75">
        <v>1295599.6000000001</v>
      </c>
      <c r="D118" s="1">
        <f t="shared" si="3"/>
        <v>-0.10106211315662517</v>
      </c>
      <c r="E118" s="1">
        <f t="shared" si="3"/>
        <v>-0.14418063791986413</v>
      </c>
    </row>
    <row r="119" spans="1:5" x14ac:dyDescent="0.45">
      <c r="A119" s="2">
        <v>42278</v>
      </c>
      <c r="B119" s="75">
        <v>1304485.3</v>
      </c>
      <c r="C119" s="75">
        <v>1311396.6000000001</v>
      </c>
      <c r="D119" s="1">
        <f t="shared" si="3"/>
        <v>-0.10254981919391337</v>
      </c>
      <c r="E119" s="1">
        <f t="shared" si="3"/>
        <v>-0.1268751443532663</v>
      </c>
    </row>
    <row r="120" spans="1:5" x14ac:dyDescent="0.45">
      <c r="A120" s="2">
        <v>42309</v>
      </c>
      <c r="B120" s="75">
        <v>1237728.5</v>
      </c>
      <c r="C120" s="75">
        <v>1256579.7</v>
      </c>
      <c r="D120" s="1">
        <f t="shared" si="3"/>
        <v>-8.8593357201029121E-2</v>
      </c>
      <c r="E120" s="1">
        <f t="shared" si="3"/>
        <v>-0.10105593652834444</v>
      </c>
    </row>
    <row r="121" spans="1:5" x14ac:dyDescent="0.45">
      <c r="A121" s="2">
        <v>42339</v>
      </c>
      <c r="B121" s="75">
        <v>1249870.8</v>
      </c>
      <c r="C121" s="75">
        <v>1257880.1000000001</v>
      </c>
      <c r="D121" s="1">
        <f t="shared" si="3"/>
        <v>-7.5193093745602124E-2</v>
      </c>
      <c r="E121" s="1">
        <f t="shared" si="3"/>
        <v>-0.10071552119932803</v>
      </c>
    </row>
    <row r="122" spans="1:5" x14ac:dyDescent="0.45">
      <c r="A122" s="2">
        <v>42370</v>
      </c>
      <c r="B122" s="75">
        <v>1095929</v>
      </c>
      <c r="C122" s="75">
        <v>1119007.8999999999</v>
      </c>
      <c r="D122" s="1">
        <f t="shared" si="3"/>
        <v>-0.11859111495152896</v>
      </c>
      <c r="E122" s="1">
        <f t="shared" si="3"/>
        <v>-0.11836167070150572</v>
      </c>
    </row>
    <row r="123" spans="1:5" x14ac:dyDescent="0.45">
      <c r="A123" s="2">
        <v>42401</v>
      </c>
      <c r="B123" s="75">
        <v>1094219</v>
      </c>
      <c r="C123" s="75">
        <v>1124255.1000000001</v>
      </c>
      <c r="D123" s="1">
        <f t="shared" si="3"/>
        <v>-7.5351619285386473E-2</v>
      </c>
      <c r="E123" s="1">
        <f t="shared" si="3"/>
        <v>-3.7700073808090928E-2</v>
      </c>
    </row>
    <row r="124" spans="1:5" x14ac:dyDescent="0.45">
      <c r="A124" s="2">
        <v>42430</v>
      </c>
      <c r="B124" s="75">
        <v>1238075.1000000001</v>
      </c>
      <c r="C124" s="75">
        <v>1246330.5</v>
      </c>
      <c r="D124" s="1">
        <f t="shared" si="3"/>
        <v>-3.364265039663128E-2</v>
      </c>
      <c r="E124" s="1">
        <f t="shared" si="3"/>
        <v>-6.9084935051160645E-2</v>
      </c>
    </row>
    <row r="125" spans="1:5" x14ac:dyDescent="0.45">
      <c r="A125" s="2">
        <v>42461</v>
      </c>
      <c r="B125" s="75">
        <v>1224756.8</v>
      </c>
      <c r="C125" s="75">
        <v>1215400.3</v>
      </c>
      <c r="D125" s="1">
        <f t="shared" si="3"/>
        <v>-1.9883902401705233E-2</v>
      </c>
      <c r="E125" s="1">
        <f t="shared" si="3"/>
        <v>-5.2151095531822289E-2</v>
      </c>
    </row>
    <row r="126" spans="1:5" x14ac:dyDescent="0.45">
      <c r="A126" s="2">
        <v>42491</v>
      </c>
      <c r="B126" s="75">
        <v>1226978.2</v>
      </c>
      <c r="C126" s="75">
        <v>1233303.3</v>
      </c>
      <c r="D126" s="1">
        <f t="shared" si="3"/>
        <v>-2.2163726331678069E-2</v>
      </c>
      <c r="E126" s="1">
        <f t="shared" si="3"/>
        <v>-1.3737426145460474E-2</v>
      </c>
    </row>
    <row r="127" spans="1:5" x14ac:dyDescent="0.45">
      <c r="A127" s="2">
        <v>42522</v>
      </c>
      <c r="B127" s="75">
        <v>1284753.1000000001</v>
      </c>
      <c r="C127" s="75">
        <v>1282749.8</v>
      </c>
      <c r="D127" s="1">
        <f t="shared" si="3"/>
        <v>-2.9457288329470144E-2</v>
      </c>
      <c r="E127" s="1">
        <f t="shared" si="3"/>
        <v>-3.8769570905620498E-2</v>
      </c>
    </row>
    <row r="128" spans="1:5" x14ac:dyDescent="0.45">
      <c r="A128" s="2">
        <v>42552</v>
      </c>
      <c r="B128" s="75">
        <v>1206996.8</v>
      </c>
      <c r="C128" s="75">
        <v>1209244.2</v>
      </c>
      <c r="D128" s="1">
        <f t="shared" si="3"/>
        <v>-6.968544648125885E-2</v>
      </c>
      <c r="E128" s="1">
        <f t="shared" si="3"/>
        <v>-8.5011243236012057E-2</v>
      </c>
    </row>
    <row r="129" spans="1:5" x14ac:dyDescent="0.45">
      <c r="A129" s="2">
        <v>42583</v>
      </c>
      <c r="B129" s="75">
        <v>1222149.1000000001</v>
      </c>
      <c r="C129" s="75">
        <v>1263530.2</v>
      </c>
      <c r="D129" s="1">
        <f t="shared" si="3"/>
        <v>3.142674320235983E-2</v>
      </c>
      <c r="E129" s="1">
        <f t="shared" si="3"/>
        <v>3.672231275035398E-2</v>
      </c>
    </row>
    <row r="130" spans="1:5" x14ac:dyDescent="0.45">
      <c r="A130" s="2">
        <v>42614</v>
      </c>
      <c r="B130" s="75">
        <v>1284612.5</v>
      </c>
      <c r="C130" s="75">
        <v>1288327.7</v>
      </c>
      <c r="D130" s="1">
        <f t="shared" si="3"/>
        <v>-4.3456178341155782E-3</v>
      </c>
      <c r="E130" s="1">
        <f t="shared" si="3"/>
        <v>-5.6127680187614271E-3</v>
      </c>
    </row>
    <row r="131" spans="1:5" x14ac:dyDescent="0.45">
      <c r="A131" s="2">
        <v>42644</v>
      </c>
      <c r="B131" s="75">
        <v>1264883.6000000001</v>
      </c>
      <c r="C131" s="75">
        <v>1272195.3</v>
      </c>
      <c r="D131" s="1">
        <f t="shared" si="3"/>
        <v>-3.0358103690398042E-2</v>
      </c>
      <c r="E131" s="1">
        <f t="shared" si="3"/>
        <v>-2.9892787582337821E-2</v>
      </c>
    </row>
    <row r="132" spans="1:5" x14ac:dyDescent="0.45">
      <c r="A132" s="2">
        <v>42675</v>
      </c>
      <c r="B132" s="75">
        <v>1306789.8</v>
      </c>
      <c r="C132" s="75">
        <v>1317714</v>
      </c>
      <c r="D132" s="1">
        <f t="shared" si="3"/>
        <v>5.579680842769652E-2</v>
      </c>
      <c r="E132" s="1">
        <f t="shared" si="3"/>
        <v>4.8651350964845408E-2</v>
      </c>
    </row>
    <row r="133" spans="1:5" x14ac:dyDescent="0.45">
      <c r="A133" s="2">
        <v>42705</v>
      </c>
      <c r="B133" s="75">
        <v>1302015.8</v>
      </c>
      <c r="C133" s="75">
        <v>1299769.3</v>
      </c>
      <c r="D133" s="1">
        <f t="shared" si="3"/>
        <v>4.1720312211470212E-2</v>
      </c>
      <c r="E133" s="1">
        <f t="shared" si="3"/>
        <v>3.3301425151729402E-2</v>
      </c>
    </row>
    <row r="134" spans="1:5" x14ac:dyDescent="0.45">
      <c r="A134" s="2">
        <v>42736</v>
      </c>
      <c r="B134" s="75">
        <v>1210881.7</v>
      </c>
      <c r="C134" s="75">
        <v>1256807.7</v>
      </c>
      <c r="D134" s="1">
        <f t="shared" si="3"/>
        <v>0.10489064528815284</v>
      </c>
      <c r="E134" s="1">
        <f t="shared" si="3"/>
        <v>0.12314461765640794</v>
      </c>
    </row>
    <row r="135" spans="1:5" x14ac:dyDescent="0.45">
      <c r="A135" s="2">
        <v>42767</v>
      </c>
      <c r="B135" s="75">
        <v>1168135.7</v>
      </c>
      <c r="C135" s="75">
        <v>1213737.3999999999</v>
      </c>
      <c r="D135" s="1">
        <f t="shared" si="3"/>
        <v>6.7552016552445027E-2</v>
      </c>
      <c r="E135" s="1">
        <f t="shared" si="3"/>
        <v>7.9592523084840661E-2</v>
      </c>
    </row>
    <row r="136" spans="1:5" x14ac:dyDescent="0.45">
      <c r="A136" s="2">
        <v>42795</v>
      </c>
      <c r="B136" s="75">
        <v>1402880.8</v>
      </c>
      <c r="C136" s="75">
        <v>1410587.1</v>
      </c>
      <c r="D136" s="1">
        <f t="shared" si="3"/>
        <v>0.13311446131175719</v>
      </c>
      <c r="E136" s="1">
        <f t="shared" si="3"/>
        <v>0.13179216909158531</v>
      </c>
    </row>
    <row r="137" spans="1:5" x14ac:dyDescent="0.45">
      <c r="A137" s="2">
        <v>42826</v>
      </c>
      <c r="B137" s="75">
        <v>1259378.6000000001</v>
      </c>
      <c r="C137" s="75">
        <v>1272076.5</v>
      </c>
      <c r="D137" s="1">
        <f t="shared" si="3"/>
        <v>2.8268306001648646E-2</v>
      </c>
      <c r="E137" s="1">
        <f t="shared" si="3"/>
        <v>4.6631714670466895E-2</v>
      </c>
    </row>
    <row r="138" spans="1:5" x14ac:dyDescent="0.45">
      <c r="A138" s="2">
        <v>42856</v>
      </c>
      <c r="B138" s="75">
        <v>1360641.5</v>
      </c>
      <c r="C138" s="75">
        <v>1397940.5</v>
      </c>
      <c r="D138" s="1">
        <f t="shared" si="3"/>
        <v>0.10893698029842747</v>
      </c>
      <c r="E138" s="1">
        <f t="shared" si="3"/>
        <v>0.13349287235345919</v>
      </c>
    </row>
    <row r="139" spans="1:5" x14ac:dyDescent="0.45">
      <c r="A139" s="2">
        <v>42887</v>
      </c>
      <c r="B139" s="75">
        <v>1375690.4</v>
      </c>
      <c r="C139" s="75">
        <v>1380172.9</v>
      </c>
      <c r="D139" s="1">
        <f t="shared" si="3"/>
        <v>7.0781926893190406E-2</v>
      </c>
      <c r="E139" s="1">
        <f t="shared" si="3"/>
        <v>7.594863784036443E-2</v>
      </c>
    </row>
    <row r="140" spans="1:5" x14ac:dyDescent="0.45">
      <c r="A140" s="2">
        <v>42917</v>
      </c>
      <c r="B140" s="75">
        <v>1328558.5</v>
      </c>
      <c r="C140" s="75">
        <v>1359351</v>
      </c>
      <c r="D140" s="1">
        <f t="shared" si="3"/>
        <v>0.10071418582054226</v>
      </c>
      <c r="E140" s="1">
        <f t="shared" si="3"/>
        <v>0.12413274341113234</v>
      </c>
    </row>
    <row r="141" spans="1:5" x14ac:dyDescent="0.45">
      <c r="A141" s="2">
        <v>42948</v>
      </c>
      <c r="B141" s="75">
        <v>1350482.3</v>
      </c>
      <c r="C141" s="75">
        <v>1400275.4</v>
      </c>
      <c r="D141" s="1">
        <f t="shared" si="3"/>
        <v>0.10500617314204952</v>
      </c>
      <c r="E141" s="1">
        <f t="shared" si="3"/>
        <v>0.10822471833281067</v>
      </c>
    </row>
    <row r="142" spans="1:5" x14ac:dyDescent="0.45">
      <c r="A142" s="2">
        <v>42979</v>
      </c>
      <c r="B142" s="75">
        <v>1428995.6</v>
      </c>
      <c r="C142" s="75">
        <v>1442325.1</v>
      </c>
      <c r="D142" s="1">
        <f t="shared" ref="D142:E173" si="4">(B142/B130-1)</f>
        <v>0.11239428232249038</v>
      </c>
      <c r="E142" s="1">
        <f t="shared" si="4"/>
        <v>0.11953278657285726</v>
      </c>
    </row>
    <row r="143" spans="1:5" x14ac:dyDescent="0.45">
      <c r="A143" s="2">
        <v>43009</v>
      </c>
      <c r="B143" s="75">
        <v>1420236.7</v>
      </c>
      <c r="C143" s="75">
        <v>1459654.4</v>
      </c>
      <c r="D143" s="1">
        <f t="shared" si="4"/>
        <v>0.122820076092377</v>
      </c>
      <c r="E143" s="1">
        <f t="shared" si="4"/>
        <v>0.14735088236845395</v>
      </c>
    </row>
    <row r="144" spans="1:5" x14ac:dyDescent="0.45">
      <c r="A144" s="2">
        <v>43040</v>
      </c>
      <c r="B144" s="75">
        <v>1489391.5</v>
      </c>
      <c r="C144" s="75">
        <v>1519441.5</v>
      </c>
      <c r="D144" s="1">
        <f t="shared" si="4"/>
        <v>0.13973303128016457</v>
      </c>
      <c r="E144" s="1">
        <f t="shared" si="4"/>
        <v>0.1530889859256257</v>
      </c>
    </row>
    <row r="145" spans="1:8" x14ac:dyDescent="0.45">
      <c r="A145" s="2">
        <v>43070</v>
      </c>
      <c r="B145" s="75">
        <v>1446962.8</v>
      </c>
      <c r="C145" s="75">
        <v>1461957.4</v>
      </c>
      <c r="D145" s="1">
        <f t="shared" si="4"/>
        <v>0.11132506994154756</v>
      </c>
      <c r="E145" s="1">
        <f t="shared" si="4"/>
        <v>0.12478222096798253</v>
      </c>
    </row>
    <row r="146" spans="1:8" x14ac:dyDescent="0.45">
      <c r="A146" s="2">
        <v>43101</v>
      </c>
      <c r="B146" s="75">
        <v>1426322.1</v>
      </c>
      <c r="C146" s="75">
        <v>1533282.9</v>
      </c>
      <c r="D146" s="1">
        <f t="shared" si="4"/>
        <v>0.1779202708241443</v>
      </c>
      <c r="E146" s="1">
        <f t="shared" si="4"/>
        <v>0.21998210227388015</v>
      </c>
    </row>
    <row r="147" spans="1:8" x14ac:dyDescent="0.45">
      <c r="A147" s="2">
        <v>43132</v>
      </c>
      <c r="B147" s="75">
        <v>1359411.5</v>
      </c>
      <c r="C147" s="75">
        <v>1384931.6</v>
      </c>
      <c r="D147" s="1">
        <f t="shared" si="4"/>
        <v>0.16374450331412693</v>
      </c>
      <c r="E147" s="1">
        <f t="shared" si="4"/>
        <v>0.14104714907854055</v>
      </c>
    </row>
    <row r="148" spans="1:8" x14ac:dyDescent="0.45">
      <c r="A148" s="2">
        <v>43160</v>
      </c>
      <c r="B148" s="75">
        <v>1531682.8</v>
      </c>
      <c r="C148" s="75">
        <v>1564843.8</v>
      </c>
      <c r="D148" s="1">
        <f t="shared" si="4"/>
        <v>9.1812504668963957E-2</v>
      </c>
      <c r="E148" s="1">
        <f t="shared" si="4"/>
        <v>0.10935638075805443</v>
      </c>
    </row>
    <row r="149" spans="1:8" x14ac:dyDescent="0.45">
      <c r="A149" s="2">
        <v>43191</v>
      </c>
      <c r="B149" s="75">
        <v>1463756.9</v>
      </c>
      <c r="C149" s="75">
        <v>1508304.6</v>
      </c>
      <c r="D149" s="1">
        <f t="shared" si="4"/>
        <v>0.16228503485766699</v>
      </c>
      <c r="E149" s="1">
        <f t="shared" si="4"/>
        <v>0.18570274665085007</v>
      </c>
    </row>
    <row r="150" spans="1:8" x14ac:dyDescent="0.45">
      <c r="A150" s="2">
        <v>43221</v>
      </c>
      <c r="B150" s="75">
        <v>1504577.9</v>
      </c>
      <c r="C150" s="75">
        <v>1563882</v>
      </c>
      <c r="D150" s="1">
        <f t="shared" si="4"/>
        <v>0.10578569005869642</v>
      </c>
      <c r="E150" s="1">
        <f t="shared" si="4"/>
        <v>0.11870426531029032</v>
      </c>
    </row>
    <row r="151" spans="1:8" x14ac:dyDescent="0.45">
      <c r="A151" s="2">
        <v>43252</v>
      </c>
      <c r="B151" s="75">
        <v>1519282</v>
      </c>
      <c r="C151" s="75">
        <v>1521768.8</v>
      </c>
      <c r="D151" s="1">
        <f t="shared" si="4"/>
        <v>0.10437784548034945</v>
      </c>
      <c r="E151" s="1">
        <f t="shared" si="4"/>
        <v>0.10259287079176826</v>
      </c>
    </row>
    <row r="152" spans="1:8" x14ac:dyDescent="0.45">
      <c r="A152" s="2">
        <v>43282</v>
      </c>
      <c r="B152" s="75">
        <v>1486915.6</v>
      </c>
      <c r="C152" s="75">
        <v>1558908.3</v>
      </c>
      <c r="D152" s="1">
        <f t="shared" si="4"/>
        <v>0.11919467603421308</v>
      </c>
      <c r="E152" s="1">
        <f t="shared" si="4"/>
        <v>0.14680336425249996</v>
      </c>
    </row>
    <row r="153" spans="1:8" x14ac:dyDescent="0.45">
      <c r="A153" s="2">
        <v>43313</v>
      </c>
      <c r="B153" s="75">
        <v>1451065.1</v>
      </c>
      <c r="C153" s="75">
        <v>1529879.1</v>
      </c>
      <c r="D153" s="1">
        <f t="shared" si="4"/>
        <v>7.4479169404886081E-2</v>
      </c>
      <c r="E153" s="1">
        <f t="shared" si="4"/>
        <v>9.2555864367823704E-2</v>
      </c>
    </row>
    <row r="154" spans="1:8" x14ac:dyDescent="0.45">
      <c r="A154" s="2">
        <v>43344</v>
      </c>
      <c r="B154" s="75">
        <v>1487538.6</v>
      </c>
      <c r="C154" s="75">
        <v>1519558.7</v>
      </c>
      <c r="D154" s="1">
        <f t="shared" si="4"/>
        <v>4.0967935800502175E-2</v>
      </c>
      <c r="E154" s="1">
        <f t="shared" si="4"/>
        <v>5.3547983044876624E-2</v>
      </c>
    </row>
    <row r="155" spans="1:8" x14ac:dyDescent="0.45">
      <c r="A155" s="2">
        <v>43374</v>
      </c>
      <c r="B155" s="75">
        <v>1573001.2</v>
      </c>
      <c r="C155" s="75">
        <v>1643599.7</v>
      </c>
      <c r="D155" s="1">
        <f t="shared" si="4"/>
        <v>0.10756270416051072</v>
      </c>
      <c r="E155" s="1">
        <f t="shared" si="4"/>
        <v>0.12601976193816844</v>
      </c>
    </row>
    <row r="156" spans="1:8" x14ac:dyDescent="0.45">
      <c r="A156" s="2">
        <v>43405</v>
      </c>
      <c r="B156" s="75">
        <v>1521760.2</v>
      </c>
      <c r="C156" s="75">
        <v>1560231.9</v>
      </c>
      <c r="D156" s="1">
        <f t="shared" si="4"/>
        <v>2.1732835188061683E-2</v>
      </c>
      <c r="E156" s="1">
        <f t="shared" si="4"/>
        <v>2.6845653485178644E-2</v>
      </c>
    </row>
    <row r="157" spans="1:8" x14ac:dyDescent="0.45">
      <c r="A157" s="2">
        <v>43435</v>
      </c>
      <c r="B157" s="75">
        <v>1403421.5</v>
      </c>
      <c r="C157" s="75">
        <v>1434778.8</v>
      </c>
      <c r="D157" s="1">
        <f t="shared" si="4"/>
        <v>-3.0091513064468556E-2</v>
      </c>
      <c r="E157" s="1">
        <f t="shared" si="4"/>
        <v>-1.8590555374595641E-2</v>
      </c>
    </row>
    <row r="158" spans="1:8" x14ac:dyDescent="0.45">
      <c r="A158" s="2">
        <v>43466</v>
      </c>
      <c r="B158" s="75">
        <v>1426304.3</v>
      </c>
      <c r="C158" s="75">
        <v>1514827.7</v>
      </c>
      <c r="D158" s="1">
        <f t="shared" si="4"/>
        <v>-1.2479649582730623E-5</v>
      </c>
      <c r="E158" s="1">
        <f t="shared" si="4"/>
        <v>-1.203639589276051E-2</v>
      </c>
      <c r="G158" s="21"/>
      <c r="H158" s="1"/>
    </row>
    <row r="159" spans="1:8" x14ac:dyDescent="0.45">
      <c r="A159" s="2">
        <v>43497</v>
      </c>
      <c r="B159" s="75">
        <v>1297990.5</v>
      </c>
      <c r="C159" s="75">
        <v>1343060.5</v>
      </c>
      <c r="D159" s="1">
        <f t="shared" si="4"/>
        <v>-4.5182051203774609E-2</v>
      </c>
      <c r="E159" s="1">
        <f t="shared" si="4"/>
        <v>-3.0233334267194212E-2</v>
      </c>
      <c r="G159" s="21"/>
      <c r="H159" s="1"/>
    </row>
    <row r="160" spans="1:8" x14ac:dyDescent="0.45">
      <c r="A160" s="2">
        <v>43525</v>
      </c>
      <c r="B160" s="75">
        <v>1506975.2</v>
      </c>
      <c r="C160" s="75">
        <v>1518028.8</v>
      </c>
      <c r="D160" s="1">
        <f t="shared" si="4"/>
        <v>-1.6131016160787381E-2</v>
      </c>
      <c r="E160" s="1">
        <f t="shared" si="4"/>
        <v>-2.9916723956729729E-2</v>
      </c>
      <c r="G160" s="21"/>
      <c r="H160" s="1"/>
    </row>
    <row r="161" spans="1:8" x14ac:dyDescent="0.45">
      <c r="A161" s="2">
        <v>43556</v>
      </c>
      <c r="B161" s="75">
        <v>1427559.5</v>
      </c>
      <c r="C161" s="75">
        <v>1501977.7</v>
      </c>
      <c r="D161" s="1">
        <f t="shared" si="4"/>
        <v>-2.4729106315399707E-2</v>
      </c>
      <c r="E161" s="1">
        <f t="shared" si="4"/>
        <v>-4.1947097423160606E-3</v>
      </c>
      <c r="G161" s="21"/>
      <c r="H161" s="1"/>
    </row>
    <row r="162" spans="1:8" x14ac:dyDescent="0.45">
      <c r="A162" s="2">
        <v>43586</v>
      </c>
      <c r="B162" s="75">
        <v>1497645.1</v>
      </c>
      <c r="C162" s="75">
        <v>1535099.8</v>
      </c>
      <c r="D162" s="1">
        <f t="shared" si="4"/>
        <v>-4.6078039561792128E-3</v>
      </c>
      <c r="E162" s="1">
        <f t="shared" si="4"/>
        <v>-1.8404329738432867E-2</v>
      </c>
      <c r="G162" s="21"/>
      <c r="H162" s="1"/>
    </row>
    <row r="163" spans="1:8" x14ac:dyDescent="0.45">
      <c r="A163" s="2">
        <v>43617</v>
      </c>
      <c r="B163" s="75">
        <v>1425054.4</v>
      </c>
      <c r="C163" s="75">
        <v>1429577</v>
      </c>
      <c r="D163" s="1">
        <f t="shared" si="4"/>
        <v>-6.2021138932732756E-2</v>
      </c>
      <c r="E163" s="1">
        <f t="shared" si="4"/>
        <v>-6.0582001681201536E-2</v>
      </c>
      <c r="G163" s="21"/>
      <c r="H163" s="1"/>
    </row>
    <row r="164" spans="1:8" x14ac:dyDescent="0.45">
      <c r="A164" s="2">
        <v>43647</v>
      </c>
      <c r="B164" s="75">
        <v>1493175.8</v>
      </c>
      <c r="C164" s="75">
        <v>1539593.3</v>
      </c>
      <c r="D164" s="1">
        <f t="shared" si="4"/>
        <v>4.2101918898422852E-3</v>
      </c>
      <c r="E164" s="1">
        <f t="shared" si="4"/>
        <v>-1.2390080930353653E-2</v>
      </c>
      <c r="G164" s="21"/>
      <c r="H164" s="1"/>
    </row>
    <row r="165" spans="1:8" x14ac:dyDescent="0.45">
      <c r="A165" s="2">
        <v>43678</v>
      </c>
      <c r="B165" s="75">
        <v>1394092.6</v>
      </c>
      <c r="C165" s="75">
        <v>1437429.3</v>
      </c>
      <c r="D165" s="1">
        <f t="shared" si="4"/>
        <v>-3.9262538944669023E-2</v>
      </c>
      <c r="E165" s="1">
        <f t="shared" si="4"/>
        <v>-6.0429480996243456E-2</v>
      </c>
      <c r="G165" s="21"/>
      <c r="H165" s="1"/>
    </row>
    <row r="166" spans="1:8" x14ac:dyDescent="0.45">
      <c r="A166" s="2">
        <v>43709</v>
      </c>
      <c r="B166" s="75">
        <v>1445725.6</v>
      </c>
      <c r="C166" s="75">
        <v>1470721.3</v>
      </c>
      <c r="D166" s="1">
        <f t="shared" si="4"/>
        <v>-2.8108850419074849E-2</v>
      </c>
      <c r="E166" s="1">
        <f t="shared" si="4"/>
        <v>-3.2139199360972315E-2</v>
      </c>
      <c r="G166" s="21"/>
      <c r="H166" s="1"/>
    </row>
    <row r="167" spans="1:8" x14ac:dyDescent="0.45">
      <c r="A167" s="2">
        <v>43739</v>
      </c>
      <c r="B167" s="75">
        <v>1520808.7</v>
      </c>
      <c r="C167" s="75">
        <v>1544431.7</v>
      </c>
      <c r="D167" s="1">
        <f t="shared" si="4"/>
        <v>-3.3180203549749376E-2</v>
      </c>
      <c r="E167" s="1">
        <f t="shared" si="4"/>
        <v>-6.0335859151105953E-2</v>
      </c>
      <c r="G167" s="21"/>
      <c r="H167" s="1"/>
    </row>
    <row r="168" spans="1:8" x14ac:dyDescent="0.45">
      <c r="A168" s="2">
        <v>43770</v>
      </c>
      <c r="B168" s="75">
        <v>1467580.1</v>
      </c>
      <c r="C168" s="75">
        <v>1476139.3</v>
      </c>
      <c r="D168" s="1">
        <f t="shared" si="4"/>
        <v>-3.5603572757389679E-2</v>
      </c>
      <c r="E168" s="1">
        <f t="shared" si="4"/>
        <v>-5.3897500749728211E-2</v>
      </c>
      <c r="G168" s="21"/>
      <c r="H168" s="1"/>
    </row>
    <row r="169" spans="1:8" x14ac:dyDescent="0.45">
      <c r="A169" s="2">
        <v>43800</v>
      </c>
      <c r="B169" s="75">
        <v>1448006.9</v>
      </c>
      <c r="C169" s="75">
        <v>1456725.7</v>
      </c>
      <c r="D169" s="1">
        <f t="shared" si="4"/>
        <v>3.1769072940666776E-2</v>
      </c>
      <c r="E169" s="1">
        <f t="shared" si="4"/>
        <v>1.5296364847319888E-2</v>
      </c>
      <c r="G169" s="21"/>
      <c r="H169" s="1"/>
    </row>
    <row r="170" spans="1:8" x14ac:dyDescent="0.45">
      <c r="A170" s="2">
        <v>43831</v>
      </c>
      <c r="B170" s="75">
        <v>1386983.3</v>
      </c>
      <c r="C170" s="75">
        <v>1431919.8</v>
      </c>
      <c r="D170" s="1">
        <f t="shared" si="4"/>
        <v>-2.7568450855823712E-2</v>
      </c>
      <c r="E170" s="1">
        <f t="shared" si="4"/>
        <v>-5.4730910980832936E-2</v>
      </c>
      <c r="F170">
        <v>2000</v>
      </c>
      <c r="G170" s="21"/>
      <c r="H170" s="1"/>
    </row>
    <row r="171" spans="1:8" x14ac:dyDescent="0.45">
      <c r="A171" s="2">
        <v>43862</v>
      </c>
      <c r="B171" s="75">
        <v>1237602.5</v>
      </c>
      <c r="C171" s="75">
        <v>1311089.5</v>
      </c>
      <c r="D171" s="1">
        <f t="shared" si="4"/>
        <v>-4.6524223405333132E-2</v>
      </c>
      <c r="E171" s="1">
        <f t="shared" si="4"/>
        <v>-2.3804586613931367E-2</v>
      </c>
      <c r="G171" s="21"/>
      <c r="H171" s="1"/>
    </row>
    <row r="172" spans="1:8" x14ac:dyDescent="0.45">
      <c r="A172" s="2">
        <v>43891</v>
      </c>
      <c r="B172" s="75">
        <v>1366369</v>
      </c>
      <c r="C172" s="75">
        <v>1385594.7</v>
      </c>
      <c r="D172" s="1">
        <f t="shared" si="4"/>
        <v>-9.3303592520965095E-2</v>
      </c>
      <c r="E172" s="1">
        <f t="shared" si="4"/>
        <v>-8.7240834956491042E-2</v>
      </c>
      <c r="G172" s="21"/>
      <c r="H172" s="1"/>
    </row>
    <row r="173" spans="1:8" x14ac:dyDescent="0.45">
      <c r="A173" s="2">
        <v>43922</v>
      </c>
      <c r="B173" s="75">
        <v>1081281.1000000001</v>
      </c>
      <c r="C173" s="75">
        <v>1143697.8999999999</v>
      </c>
      <c r="D173" s="1">
        <f t="shared" si="4"/>
        <v>-0.24256670212344911</v>
      </c>
      <c r="E173" s="1">
        <f t="shared" si="4"/>
        <v>-0.23853869468235123</v>
      </c>
      <c r="G173" s="21"/>
      <c r="H173" s="1"/>
    </row>
    <row r="174" spans="1:8" x14ac:dyDescent="0.45">
      <c r="A174" s="2">
        <v>43952</v>
      </c>
      <c r="B174" s="75">
        <v>1117898.1000000001</v>
      </c>
      <c r="C174" s="75">
        <v>1116811.7</v>
      </c>
      <c r="D174" s="1">
        <f t="shared" ref="D174:E188" si="5">(B174/B162-1)</f>
        <v>-0.25356274326941675</v>
      </c>
      <c r="E174" s="1">
        <f t="shared" si="5"/>
        <v>-0.27248267506777091</v>
      </c>
      <c r="G174" s="21"/>
      <c r="H174" s="1"/>
    </row>
    <row r="175" spans="1:8" x14ac:dyDescent="0.45">
      <c r="A175" s="2">
        <v>43983</v>
      </c>
      <c r="B175" s="75">
        <v>1286862.7</v>
      </c>
      <c r="C175" s="75">
        <v>1277069</v>
      </c>
      <c r="D175" s="1">
        <f t="shared" si="5"/>
        <v>-9.6972929594828061E-2</v>
      </c>
      <c r="E175" s="1">
        <f t="shared" si="5"/>
        <v>-0.10668050759070691</v>
      </c>
      <c r="G175" s="21"/>
      <c r="H175" s="1"/>
    </row>
    <row r="176" spans="1:8" x14ac:dyDescent="0.45">
      <c r="A176" s="2">
        <v>44013</v>
      </c>
      <c r="B176" s="75">
        <v>1388647.8</v>
      </c>
      <c r="C176" s="75">
        <v>1371114.1</v>
      </c>
      <c r="D176" s="1">
        <f t="shared" si="5"/>
        <v>-7.0003813348702759E-2</v>
      </c>
      <c r="E176" s="1">
        <f t="shared" si="5"/>
        <v>-0.10943097764844778</v>
      </c>
      <c r="G176" s="21"/>
      <c r="H176" s="1"/>
    </row>
    <row r="177" spans="1:8" x14ac:dyDescent="0.45">
      <c r="A177" s="2">
        <v>44044</v>
      </c>
      <c r="B177" s="75">
        <v>1334202.3</v>
      </c>
      <c r="C177" s="75">
        <v>1339949.3</v>
      </c>
      <c r="D177" s="1">
        <f t="shared" si="5"/>
        <v>-4.2960058750760255E-2</v>
      </c>
      <c r="E177" s="1">
        <f t="shared" si="5"/>
        <v>-6.7815509256698769E-2</v>
      </c>
      <c r="G177" s="21"/>
      <c r="H177" s="1"/>
    </row>
    <row r="178" spans="1:8" x14ac:dyDescent="0.45">
      <c r="A178" s="2">
        <v>44075</v>
      </c>
      <c r="B178" s="75">
        <v>1480612.8</v>
      </c>
      <c r="C178" s="75">
        <v>1483274.5</v>
      </c>
      <c r="D178" s="3">
        <f t="shared" si="5"/>
        <v>2.4131273597147285E-2</v>
      </c>
      <c r="E178" s="3">
        <f t="shared" si="5"/>
        <v>8.5354036825331381E-3</v>
      </c>
      <c r="G178" s="21"/>
      <c r="H178" s="1"/>
    </row>
    <row r="179" spans="1:8" x14ac:dyDescent="0.45">
      <c r="A179" s="2">
        <v>44105</v>
      </c>
      <c r="B179" s="75">
        <v>1517595.1</v>
      </c>
      <c r="C179" s="75">
        <v>1495861.4</v>
      </c>
      <c r="D179" s="3">
        <f t="shared" si="5"/>
        <v>-2.1130862810029294E-3</v>
      </c>
      <c r="E179" s="3">
        <f t="shared" si="5"/>
        <v>-3.1448655191420927E-2</v>
      </c>
      <c r="G179" s="21"/>
      <c r="H179" s="1"/>
    </row>
    <row r="180" spans="1:8" x14ac:dyDescent="0.45">
      <c r="A180" s="2">
        <v>44136</v>
      </c>
      <c r="B180" s="75">
        <v>1538247.1</v>
      </c>
      <c r="C180" s="75">
        <v>1533341.4</v>
      </c>
      <c r="D180" s="3">
        <f t="shared" si="5"/>
        <v>4.8152056572585034E-2</v>
      </c>
      <c r="E180" s="3">
        <f t="shared" si="5"/>
        <v>3.8751153092394297E-2</v>
      </c>
      <c r="G180" s="21"/>
      <c r="H180" s="1"/>
    </row>
    <row r="181" spans="1:8" x14ac:dyDescent="0.45">
      <c r="A181" s="2">
        <v>44166</v>
      </c>
      <c r="B181" s="75">
        <v>1578911.4</v>
      </c>
      <c r="C181" s="75">
        <v>1574309.1</v>
      </c>
      <c r="D181" s="3">
        <f>(B181/B169-1)</f>
        <v>9.0403229432124865E-2</v>
      </c>
      <c r="E181" s="3">
        <f t="shared" si="5"/>
        <v>8.071759837833592E-2</v>
      </c>
      <c r="G181" s="21"/>
      <c r="H181" s="1"/>
    </row>
    <row r="182" spans="1:8" x14ac:dyDescent="0.45">
      <c r="A182" s="2">
        <v>44197</v>
      </c>
      <c r="B182" s="75">
        <v>1492010.3</v>
      </c>
      <c r="C182" s="75">
        <v>1503153.4</v>
      </c>
      <c r="D182" s="3">
        <f t="shared" si="5"/>
        <v>7.572333423192612E-2</v>
      </c>
      <c r="E182" s="3">
        <f t="shared" si="5"/>
        <v>4.9746920183658228E-2</v>
      </c>
      <c r="G182" s="21"/>
      <c r="H182" s="1"/>
    </row>
    <row r="183" spans="1:8" x14ac:dyDescent="0.45">
      <c r="A183" s="2">
        <v>44228</v>
      </c>
      <c r="B183" s="75">
        <v>1443452.4</v>
      </c>
      <c r="C183" s="75">
        <v>1457894.8</v>
      </c>
      <c r="D183" s="3">
        <f t="shared" si="5"/>
        <v>0.16632957674212845</v>
      </c>
      <c r="E183" s="3">
        <f t="shared" si="5"/>
        <v>0.11197198970779643</v>
      </c>
      <c r="G183" s="21"/>
      <c r="H183" s="1"/>
    </row>
    <row r="184" spans="1:8" x14ac:dyDescent="0.45">
      <c r="A184" s="2">
        <v>44256</v>
      </c>
      <c r="B184" s="75">
        <v>1728865</v>
      </c>
      <c r="C184" s="75">
        <v>1777464.1</v>
      </c>
      <c r="D184" s="3">
        <f t="shared" si="5"/>
        <v>0.26529875897360089</v>
      </c>
      <c r="E184" s="3">
        <f t="shared" si="5"/>
        <v>0.28281675731005618</v>
      </c>
      <c r="G184" s="21"/>
      <c r="H184" s="1"/>
    </row>
    <row r="185" spans="1:8" x14ac:dyDescent="0.45">
      <c r="A185" s="2">
        <v>44287</v>
      </c>
      <c r="B185" s="75">
        <v>1657620.5</v>
      </c>
      <c r="C185" s="75">
        <v>1678383.8</v>
      </c>
      <c r="D185" s="3">
        <f t="shared" si="5"/>
        <v>0.5330153278365819</v>
      </c>
      <c r="E185" s="3">
        <f t="shared" si="5"/>
        <v>0.46750623569388394</v>
      </c>
      <c r="G185" s="21"/>
      <c r="H185" s="1"/>
    </row>
    <row r="186" spans="1:8" x14ac:dyDescent="0.45">
      <c r="A186" s="2">
        <v>44317</v>
      </c>
      <c r="B186" s="75">
        <v>1653508.4</v>
      </c>
      <c r="C186" s="75">
        <v>1676431.4</v>
      </c>
      <c r="D186" s="3">
        <f t="shared" si="5"/>
        <v>0.47912264990878839</v>
      </c>
      <c r="E186" s="3">
        <f t="shared" si="5"/>
        <v>0.50108688868499485</v>
      </c>
      <c r="G186" s="21"/>
      <c r="H186" s="1"/>
    </row>
    <row r="187" spans="1:8" x14ac:dyDescent="0.45">
      <c r="A187" s="2">
        <v>44348</v>
      </c>
      <c r="B187" s="75">
        <v>1756929.3</v>
      </c>
      <c r="C187" s="75">
        <v>1766620.6</v>
      </c>
      <c r="D187" s="3">
        <f t="shared" si="5"/>
        <v>0.36528108243404689</v>
      </c>
      <c r="E187" s="3">
        <f t="shared" si="5"/>
        <v>0.38333997614850879</v>
      </c>
      <c r="G187" s="21"/>
      <c r="H187" s="1"/>
    </row>
    <row r="188" spans="1:8" x14ac:dyDescent="0.45">
      <c r="A188" s="2">
        <v>44378</v>
      </c>
      <c r="B188" s="75">
        <v>1710850.5</v>
      </c>
      <c r="C188" s="75">
        <v>1718546.4</v>
      </c>
      <c r="D188" s="3">
        <f t="shared" si="5"/>
        <v>0.23202622003937923</v>
      </c>
      <c r="E188" s="3">
        <f t="shared" si="5"/>
        <v>0.25339415589118341</v>
      </c>
      <c r="G188" s="21"/>
      <c r="H188" s="1"/>
    </row>
    <row r="189" spans="1:8" x14ac:dyDescent="0.45">
      <c r="A189" s="2">
        <v>44409</v>
      </c>
      <c r="B189" s="75">
        <v>1662602.8</v>
      </c>
      <c r="C189" s="75">
        <v>1714142.8</v>
      </c>
      <c r="D189" s="3">
        <f>(B189/B177-1)</f>
        <v>0.24613995943493716</v>
      </c>
      <c r="E189" s="3">
        <f>(C189/C177-1)</f>
        <v>0.27925944660742008</v>
      </c>
      <c r="G189" s="21"/>
      <c r="H189" s="1"/>
    </row>
    <row r="190" spans="1:8" x14ac:dyDescent="0.45">
      <c r="A190" s="2">
        <v>44440</v>
      </c>
      <c r="B190" s="75">
        <v>1769474.2</v>
      </c>
      <c r="C190" s="75">
        <v>1811416.3</v>
      </c>
      <c r="D190" s="3">
        <f>(B190/B178-1)</f>
        <v>0.19509584139756186</v>
      </c>
      <c r="E190" s="3">
        <f>(C190/C178-1)</f>
        <v>0.221227965558634</v>
      </c>
      <c r="G190" s="21"/>
      <c r="H190" s="1"/>
    </row>
    <row r="191" spans="1:8" x14ac:dyDescent="0.45">
      <c r="A191" s="2">
        <v>44470</v>
      </c>
      <c r="B191">
        <v>1813875.6</v>
      </c>
      <c r="C191">
        <v>1807967.5</v>
      </c>
      <c r="D191" s="3">
        <f t="shared" ref="D191:E200" si="6">(B191/B179-1)</f>
        <v>0.19523026925956732</v>
      </c>
      <c r="E191" s="3">
        <f t="shared" si="6"/>
        <v>0.20864640266805479</v>
      </c>
      <c r="G191" s="21"/>
      <c r="H191" s="1"/>
    </row>
    <row r="192" spans="1:8" x14ac:dyDescent="0.45">
      <c r="A192" s="2">
        <v>44501</v>
      </c>
      <c r="B192">
        <v>1880453.7</v>
      </c>
      <c r="C192">
        <v>1931968.2</v>
      </c>
      <c r="D192" s="3">
        <f t="shared" si="6"/>
        <v>0.22246529832560702</v>
      </c>
      <c r="E192" s="3">
        <f t="shared" si="6"/>
        <v>0.25997263231789081</v>
      </c>
      <c r="G192" s="21"/>
      <c r="H192" s="1"/>
    </row>
    <row r="193" spans="1:9" x14ac:dyDescent="0.45">
      <c r="A193" s="2">
        <v>44531</v>
      </c>
      <c r="B193">
        <v>1884472.1</v>
      </c>
      <c r="C193">
        <v>1943987.8</v>
      </c>
      <c r="D193" s="3">
        <f t="shared" si="6"/>
        <v>0.19352618519316556</v>
      </c>
      <c r="E193" s="3">
        <f t="shared" si="6"/>
        <v>0.23481964247046516</v>
      </c>
      <c r="G193" s="21"/>
      <c r="H193" s="1"/>
    </row>
    <row r="194" spans="1:9" x14ac:dyDescent="0.45">
      <c r="A194" s="2">
        <v>44562</v>
      </c>
      <c r="B194">
        <v>1765992.7</v>
      </c>
      <c r="C194">
        <v>1867239</v>
      </c>
      <c r="D194" s="3">
        <f t="shared" si="6"/>
        <v>0.18363304864584373</v>
      </c>
      <c r="E194" s="3">
        <f t="shared" si="6"/>
        <v>0.24221453379275859</v>
      </c>
      <c r="G194" s="21"/>
      <c r="H194" s="1"/>
    </row>
    <row r="195" spans="1:9" x14ac:dyDescent="0.45">
      <c r="A195" s="2">
        <v>44593</v>
      </c>
      <c r="B195">
        <v>1694564.7</v>
      </c>
      <c r="C195">
        <v>1781868.2</v>
      </c>
      <c r="D195" s="3">
        <f t="shared" si="6"/>
        <v>0.17396645708580349</v>
      </c>
      <c r="E195" s="3">
        <f t="shared" si="6"/>
        <v>0.22222001203379005</v>
      </c>
      <c r="F195">
        <v>2000</v>
      </c>
      <c r="G195" s="21"/>
      <c r="H195" s="1"/>
    </row>
    <row r="196" spans="1:9" x14ac:dyDescent="0.45">
      <c r="A196" s="2">
        <v>44621</v>
      </c>
      <c r="B196" s="51">
        <v>1996259.9</v>
      </c>
      <c r="C196" s="51">
        <v>2092211.1</v>
      </c>
      <c r="D196" s="3">
        <f t="shared" si="6"/>
        <v>0.15466499697778602</v>
      </c>
      <c r="E196" s="3">
        <f t="shared" si="6"/>
        <v>0.17707643152961561</v>
      </c>
      <c r="G196" s="21"/>
      <c r="H196" s="1"/>
    </row>
    <row r="197" spans="1:9" x14ac:dyDescent="0.45">
      <c r="A197" s="2">
        <v>44652</v>
      </c>
      <c r="B197" s="52">
        <v>1849824.1</v>
      </c>
      <c r="C197" s="52">
        <v>1950910.5</v>
      </c>
      <c r="D197" s="3">
        <f t="shared" si="6"/>
        <v>0.11595151001088611</v>
      </c>
      <c r="E197" s="3">
        <f t="shared" si="6"/>
        <v>0.16237448192719683</v>
      </c>
      <c r="G197" s="21"/>
      <c r="H197" s="1"/>
    </row>
    <row r="198" spans="1:9" x14ac:dyDescent="0.45">
      <c r="A198" s="2">
        <v>44682</v>
      </c>
      <c r="B198" s="51">
        <v>1931656.1</v>
      </c>
      <c r="C198" s="51">
        <v>2029091.6</v>
      </c>
      <c r="D198" s="3">
        <f t="shared" si="6"/>
        <v>0.16821668399144518</v>
      </c>
      <c r="E198" s="3">
        <f t="shared" si="6"/>
        <v>0.21036363313166295</v>
      </c>
      <c r="G198" s="21"/>
      <c r="H198" s="1"/>
    </row>
    <row r="199" spans="1:9" x14ac:dyDescent="0.45">
      <c r="A199" s="2">
        <v>44713</v>
      </c>
      <c r="B199" s="51">
        <v>2005087.8</v>
      </c>
      <c r="C199" s="51">
        <v>2065447.2</v>
      </c>
      <c r="D199" s="3">
        <f t="shared" si="6"/>
        <v>0.14124558113977614</v>
      </c>
      <c r="E199" s="3">
        <f t="shared" si="6"/>
        <v>0.16915154278173805</v>
      </c>
      <c r="G199" s="21"/>
      <c r="H199" s="1"/>
    </row>
    <row r="200" spans="1:9" x14ac:dyDescent="0.45">
      <c r="A200" s="2">
        <v>44743</v>
      </c>
      <c r="B200" s="51">
        <v>1904312.6</v>
      </c>
      <c r="C200" s="51">
        <v>1963894</v>
      </c>
      <c r="D200" s="3">
        <f t="shared" si="6"/>
        <v>0.11307948882734054</v>
      </c>
      <c r="E200" s="3">
        <f t="shared" si="6"/>
        <v>0.14276460618113074</v>
      </c>
      <c r="G200" s="21"/>
      <c r="H200" s="1"/>
    </row>
    <row r="201" spans="1:9" x14ac:dyDescent="0.45">
      <c r="A201" s="2">
        <v>44774</v>
      </c>
      <c r="B201" s="51">
        <v>1872920.8</v>
      </c>
      <c r="C201" s="51">
        <v>2016207.5</v>
      </c>
      <c r="D201" s="3">
        <f t="shared" ref="D201" si="7">(B201/B189-1)</f>
        <v>0.12649924564063042</v>
      </c>
      <c r="E201" s="3">
        <f t="shared" ref="E201" si="8">(C201/C189-1)</f>
        <v>0.17621909913223099</v>
      </c>
      <c r="G201" s="21"/>
      <c r="H201" s="1"/>
      <c r="I201" s="3"/>
    </row>
    <row r="202" spans="1:9" x14ac:dyDescent="0.45">
      <c r="I202" s="3"/>
    </row>
    <row r="203" spans="1:9" x14ac:dyDescent="0.45">
      <c r="D203" s="3"/>
      <c r="E203" s="3"/>
      <c r="F203" s="62"/>
      <c r="G203" s="1"/>
    </row>
    <row r="204" spans="1:9" x14ac:dyDescent="0.45">
      <c r="G204" s="62"/>
    </row>
    <row r="206" spans="1:9" x14ac:dyDescent="0.45">
      <c r="D206" s="62"/>
      <c r="E206" s="62"/>
      <c r="F206" s="62"/>
    </row>
    <row r="207" spans="1:9" x14ac:dyDescent="0.45">
      <c r="D207" s="62"/>
      <c r="E207" s="62"/>
      <c r="F207" s="6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B3CD-04B1-4869-83C6-885A7366EFBF}">
  <dimension ref="A1:AH82"/>
  <sheetViews>
    <sheetView zoomScale="46" zoomScaleNormal="46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8.5" x14ac:dyDescent="0.45"/>
  <cols>
    <col min="2" max="3" width="13.640625" bestFit="1" customWidth="1"/>
    <col min="4" max="5" width="11.0703125" bestFit="1" customWidth="1"/>
    <col min="6" max="6" width="11.0703125" style="24" bestFit="1" customWidth="1"/>
    <col min="7" max="7" width="10.0703125" style="24" bestFit="1" customWidth="1"/>
    <col min="8" max="8" width="11.0703125" bestFit="1" customWidth="1"/>
    <col min="9" max="9" width="19.42578125" style="24" bestFit="1" customWidth="1"/>
    <col min="10" max="10" width="16.85546875" style="22" customWidth="1"/>
    <col min="11" max="11" width="11.0703125" style="22" bestFit="1" customWidth="1"/>
    <col min="12" max="12" width="11.0703125" bestFit="1" customWidth="1"/>
    <col min="13" max="14" width="10.0703125" bestFit="1" customWidth="1"/>
    <col min="15" max="15" width="11.0703125" style="24" bestFit="1" customWidth="1"/>
    <col min="16" max="17" width="10.0703125" bestFit="1" customWidth="1"/>
    <col min="18" max="18" width="3.92578125" customWidth="1"/>
    <col min="19" max="19" width="12.35546875" customWidth="1"/>
    <col min="20" max="20" width="12.7109375" bestFit="1" customWidth="1"/>
    <col min="21" max="24" width="11.0703125" bestFit="1" customWidth="1"/>
    <col min="25" max="25" width="11.2109375" customWidth="1"/>
    <col min="26" max="26" width="11.0703125" bestFit="1" customWidth="1"/>
    <col min="27" max="28" width="11.0703125" style="22" bestFit="1" customWidth="1"/>
    <col min="29" max="29" width="11.0703125" bestFit="1" customWidth="1"/>
    <col min="30" max="32" width="10.0703125" bestFit="1" customWidth="1"/>
    <col min="33" max="33" width="11.0703125" bestFit="1" customWidth="1"/>
    <col min="34" max="35" width="10.0703125" bestFit="1" customWidth="1"/>
  </cols>
  <sheetData>
    <row r="1" spans="1:34" s="45" customFormat="1" ht="23.5" x14ac:dyDescent="0.55000000000000004">
      <c r="B1" s="45" t="s">
        <v>146</v>
      </c>
      <c r="F1" s="46"/>
      <c r="G1" s="46"/>
      <c r="I1" s="46"/>
      <c r="J1" s="47"/>
      <c r="K1" s="47"/>
      <c r="O1" s="46"/>
      <c r="S1" s="45" t="s">
        <v>148</v>
      </c>
      <c r="AA1" s="47"/>
      <c r="AB1" s="47"/>
    </row>
    <row r="2" spans="1:34" s="45" customFormat="1" ht="23.5" x14ac:dyDescent="0.55000000000000004">
      <c r="B2" s="89" t="s">
        <v>150</v>
      </c>
      <c r="C2" s="89"/>
      <c r="D2" s="89"/>
      <c r="E2" s="45" t="s">
        <v>154</v>
      </c>
      <c r="F2" s="46"/>
      <c r="G2" s="46"/>
      <c r="I2" s="46"/>
      <c r="J2" s="47"/>
      <c r="K2" s="47"/>
      <c r="O2" s="46"/>
      <c r="AA2" s="47"/>
      <c r="AB2" s="47"/>
    </row>
    <row r="3" spans="1:34" s="20" customFormat="1" ht="92.5" x14ac:dyDescent="0.45">
      <c r="B3" s="30" t="s">
        <v>151</v>
      </c>
      <c r="C3" s="30" t="s">
        <v>153</v>
      </c>
      <c r="D3" s="30" t="s">
        <v>152</v>
      </c>
      <c r="E3" s="30" t="s">
        <v>168</v>
      </c>
      <c r="F3" s="31" t="s">
        <v>30</v>
      </c>
      <c r="G3" s="31" t="s">
        <v>58</v>
      </c>
      <c r="H3" s="30" t="s">
        <v>215</v>
      </c>
      <c r="I3" s="31" t="s">
        <v>155</v>
      </c>
      <c r="J3" s="48" t="s">
        <v>160</v>
      </c>
      <c r="K3" s="48" t="s">
        <v>161</v>
      </c>
      <c r="L3" s="30" t="s">
        <v>156</v>
      </c>
      <c r="M3" s="30" t="s">
        <v>157</v>
      </c>
      <c r="N3" s="30" t="s">
        <v>169</v>
      </c>
      <c r="O3" s="31" t="s">
        <v>103</v>
      </c>
      <c r="P3" s="30" t="s">
        <v>158</v>
      </c>
      <c r="Q3" s="30" t="s">
        <v>159</v>
      </c>
      <c r="R3" s="26"/>
      <c r="S3" s="30" t="s">
        <v>151</v>
      </c>
      <c r="T3" s="30" t="s">
        <v>153</v>
      </c>
      <c r="U3" s="30" t="s">
        <v>152</v>
      </c>
      <c r="V3" s="30" t="s">
        <v>168</v>
      </c>
      <c r="W3" s="30" t="s">
        <v>30</v>
      </c>
      <c r="X3" s="30" t="s">
        <v>58</v>
      </c>
      <c r="Y3" s="30" t="s">
        <v>215</v>
      </c>
      <c r="Z3" s="30" t="s">
        <v>155</v>
      </c>
      <c r="AA3" s="48" t="s">
        <v>160</v>
      </c>
      <c r="AB3" s="48" t="s">
        <v>161</v>
      </c>
      <c r="AC3" s="30" t="s">
        <v>156</v>
      </c>
      <c r="AD3" s="30" t="s">
        <v>157</v>
      </c>
      <c r="AE3" s="30" t="s">
        <v>169</v>
      </c>
      <c r="AF3" s="30" t="s">
        <v>103</v>
      </c>
      <c r="AG3" s="30" t="s">
        <v>158</v>
      </c>
      <c r="AH3" s="30" t="s">
        <v>159</v>
      </c>
    </row>
    <row r="4" spans="1:34" s="20" customFormat="1" x14ac:dyDescent="0.45">
      <c r="B4" s="20" t="s">
        <v>112</v>
      </c>
      <c r="C4" s="20" t="s">
        <v>113</v>
      </c>
      <c r="D4" s="20" t="s">
        <v>114</v>
      </c>
      <c r="E4" s="20" t="s">
        <v>115</v>
      </c>
      <c r="F4" s="32" t="s">
        <v>116</v>
      </c>
      <c r="G4" s="32" t="s">
        <v>117</v>
      </c>
      <c r="H4" s="20" t="s">
        <v>118</v>
      </c>
      <c r="I4" s="32" t="s">
        <v>119</v>
      </c>
      <c r="J4" s="37" t="s">
        <v>127</v>
      </c>
      <c r="K4" s="37" t="s">
        <v>126</v>
      </c>
      <c r="L4" s="20" t="s">
        <v>120</v>
      </c>
      <c r="M4" s="20" t="s">
        <v>121</v>
      </c>
      <c r="N4" s="20" t="s">
        <v>122</v>
      </c>
      <c r="O4" s="32" t="s">
        <v>123</v>
      </c>
      <c r="P4" s="20" t="s">
        <v>124</v>
      </c>
      <c r="Q4" s="20" t="s">
        <v>125</v>
      </c>
      <c r="R4" s="20" t="s">
        <v>162</v>
      </c>
      <c r="S4" s="20" t="s">
        <v>128</v>
      </c>
      <c r="T4" s="20" t="s">
        <v>129</v>
      </c>
      <c r="U4" s="20" t="s">
        <v>130</v>
      </c>
      <c r="V4" s="20" t="s">
        <v>131</v>
      </c>
      <c r="W4" s="20" t="s">
        <v>132</v>
      </c>
      <c r="X4" s="20" t="s">
        <v>133</v>
      </c>
      <c r="Y4" s="20" t="s">
        <v>134</v>
      </c>
      <c r="Z4" s="20" t="s">
        <v>135</v>
      </c>
      <c r="AA4" s="37" t="s">
        <v>143</v>
      </c>
      <c r="AB4" s="37" t="s">
        <v>142</v>
      </c>
      <c r="AC4" s="20" t="s">
        <v>136</v>
      </c>
      <c r="AD4" s="20" t="s">
        <v>137</v>
      </c>
      <c r="AE4" s="20" t="s">
        <v>138</v>
      </c>
      <c r="AF4" s="20" t="s">
        <v>139</v>
      </c>
      <c r="AG4" s="20" t="s">
        <v>140</v>
      </c>
      <c r="AH4" s="20" t="s">
        <v>141</v>
      </c>
    </row>
    <row r="5" spans="1:34" x14ac:dyDescent="0.45">
      <c r="A5" s="2">
        <v>43466</v>
      </c>
      <c r="B5" s="21">
        <v>978981.06695420074</v>
      </c>
      <c r="C5" s="21">
        <v>87087.442591783678</v>
      </c>
      <c r="D5" s="21">
        <v>360235.75831606518</v>
      </c>
      <c r="E5" s="21">
        <v>254889.25529999999</v>
      </c>
      <c r="F5" s="25">
        <v>218008</v>
      </c>
      <c r="G5" s="25">
        <v>51160</v>
      </c>
      <c r="H5" s="21">
        <v>99906.204263281237</v>
      </c>
      <c r="I5" s="25">
        <v>484410.90994135971</v>
      </c>
      <c r="J5" s="23">
        <v>295237.35805408849</v>
      </c>
      <c r="K5" s="23">
        <v>189173.8943795439</v>
      </c>
      <c r="L5" s="21">
        <v>75273.765546874987</v>
      </c>
      <c r="M5" s="21">
        <v>37294.198406249998</v>
      </c>
      <c r="N5" s="21">
        <v>35302.8203125</v>
      </c>
      <c r="O5" s="25">
        <v>129868.7</v>
      </c>
      <c r="P5" s="21">
        <v>33045.100091783665</v>
      </c>
      <c r="Q5" s="21">
        <v>7145.3140000000003</v>
      </c>
      <c r="R5" s="21" t="s">
        <v>15</v>
      </c>
      <c r="S5" s="21">
        <v>1058018.9985295418</v>
      </c>
      <c r="T5" s="21">
        <v>119701.25200000001</v>
      </c>
      <c r="U5" s="21">
        <v>337107.47051060369</v>
      </c>
      <c r="V5" s="21">
        <v>258281.72629999998</v>
      </c>
      <c r="W5" s="21">
        <v>182308.3</v>
      </c>
      <c r="X5" s="21">
        <v>64228.37</v>
      </c>
      <c r="Y5" s="21">
        <v>115723.59791367188</v>
      </c>
      <c r="Z5" s="21">
        <v>473601.3971577232</v>
      </c>
      <c r="AA5" s="23">
        <v>280477.99605317943</v>
      </c>
      <c r="AB5" s="23">
        <v>193123.1727763621</v>
      </c>
      <c r="AC5" s="21">
        <v>81868.629000000001</v>
      </c>
      <c r="AD5" s="21">
        <v>36450.977000000006</v>
      </c>
      <c r="AE5" s="21">
        <v>36722.16796875</v>
      </c>
      <c r="AF5" s="21">
        <v>203980.7</v>
      </c>
      <c r="AG5" s="21">
        <v>52321.881999999998</v>
      </c>
      <c r="AH5" s="21">
        <v>9339.9737000000005</v>
      </c>
    </row>
    <row r="6" spans="1:34" x14ac:dyDescent="0.45">
      <c r="A6" s="2">
        <v>43497</v>
      </c>
      <c r="B6" s="21">
        <v>940757.19458850019</v>
      </c>
      <c r="C6" s="21">
        <v>77989.690300008151</v>
      </c>
      <c r="D6" s="21">
        <v>279243.61104414065</v>
      </c>
      <c r="E6" s="21">
        <v>211723.18579999998</v>
      </c>
      <c r="F6" s="25">
        <v>135330</v>
      </c>
      <c r="G6" s="25">
        <v>57818</v>
      </c>
      <c r="H6" s="21">
        <v>98662.021957031233</v>
      </c>
      <c r="I6" s="25">
        <v>477006.42515100009</v>
      </c>
      <c r="J6" s="23">
        <v>285361.89489050006</v>
      </c>
      <c r="K6" s="23">
        <v>191644.7572835001</v>
      </c>
      <c r="L6" s="21">
        <v>76544.903405859382</v>
      </c>
      <c r="M6" s="21">
        <v>35967.747868750004</v>
      </c>
      <c r="N6" s="21">
        <v>33461.84375</v>
      </c>
      <c r="O6" s="25">
        <v>130075.1</v>
      </c>
      <c r="P6" s="21">
        <v>33612.256300008143</v>
      </c>
      <c r="Q6" s="21">
        <v>7789.0117</v>
      </c>
      <c r="R6" s="21" t="s">
        <v>15</v>
      </c>
      <c r="S6" s="21">
        <v>969764.52112512512</v>
      </c>
      <c r="T6" s="21">
        <v>103120.97069999999</v>
      </c>
      <c r="U6" s="21">
        <v>270174.97033215628</v>
      </c>
      <c r="V6" s="21">
        <v>200707.69349999999</v>
      </c>
      <c r="W6" s="21">
        <v>132967.1</v>
      </c>
      <c r="X6" s="21">
        <v>54846.96</v>
      </c>
      <c r="Y6" s="21">
        <v>118566.50486328124</v>
      </c>
      <c r="Z6" s="21">
        <v>452003.47406900022</v>
      </c>
      <c r="AA6" s="23">
        <v>278372.87832400011</v>
      </c>
      <c r="AB6" s="23">
        <v>173630.70925650006</v>
      </c>
      <c r="AC6" s="21">
        <v>73736.16369999999</v>
      </c>
      <c r="AD6" s="21">
        <v>33903.716</v>
      </c>
      <c r="AE6" s="21">
        <v>35731.640625</v>
      </c>
      <c r="AF6" s="21">
        <v>185267.5</v>
      </c>
      <c r="AG6" s="21">
        <v>46612.051999999996</v>
      </c>
      <c r="AH6" s="21">
        <v>8717.6574000000001</v>
      </c>
    </row>
    <row r="7" spans="1:34" x14ac:dyDescent="0.45">
      <c r="A7" s="2">
        <v>43525</v>
      </c>
      <c r="B7" s="21">
        <v>1057158.7148992768</v>
      </c>
      <c r="C7" s="21">
        <v>96167.024478315798</v>
      </c>
      <c r="D7" s="21">
        <v>353649.50542237522</v>
      </c>
      <c r="E7" s="21">
        <v>262041.78199999995</v>
      </c>
      <c r="F7" s="25">
        <v>198234</v>
      </c>
      <c r="G7" s="25">
        <v>64802</v>
      </c>
      <c r="H7" s="21">
        <v>105048.35809257813</v>
      </c>
      <c r="I7" s="25">
        <v>517867.02632380044</v>
      </c>
      <c r="J7" s="23">
        <v>307132.69682666135</v>
      </c>
      <c r="K7" s="23">
        <v>210734.32949713923</v>
      </c>
      <c r="L7" s="21">
        <v>83542.116911523422</v>
      </c>
      <c r="M7" s="21">
        <v>40424.702656250003</v>
      </c>
      <c r="N7" s="21">
        <v>39438.1484375</v>
      </c>
      <c r="O7" s="25">
        <v>148549.4</v>
      </c>
      <c r="P7" s="21">
        <v>39108.977578315789</v>
      </c>
      <c r="Q7" s="21">
        <v>7918.7327999999998</v>
      </c>
      <c r="R7" s="21" t="s">
        <v>15</v>
      </c>
      <c r="S7" s="21">
        <v>1078947.3988540096</v>
      </c>
      <c r="T7" s="21">
        <v>120867.8296</v>
      </c>
      <c r="U7" s="21">
        <v>318213.54002507421</v>
      </c>
      <c r="V7" s="21">
        <v>249606.96289999998</v>
      </c>
      <c r="W7" s="21">
        <v>167779.6</v>
      </c>
      <c r="X7" s="21">
        <v>60166.879999999997</v>
      </c>
      <c r="Y7" s="21">
        <v>125229.5599984375</v>
      </c>
      <c r="Z7" s="21">
        <v>488215.54516189633</v>
      </c>
      <c r="AA7" s="23">
        <v>300814.16053713771</v>
      </c>
      <c r="AB7" s="23">
        <v>187400.81950094915</v>
      </c>
      <c r="AC7" s="21">
        <v>77995.452600000004</v>
      </c>
      <c r="AD7" s="21">
        <v>38251.942999999999</v>
      </c>
      <c r="AE7" s="21">
        <v>40924.44921875</v>
      </c>
      <c r="AF7" s="21">
        <v>207511</v>
      </c>
      <c r="AG7" s="21">
        <v>53679.639000000003</v>
      </c>
      <c r="AH7" s="21">
        <v>8667.7366000000002</v>
      </c>
    </row>
    <row r="8" spans="1:34" x14ac:dyDescent="0.45">
      <c r="A8" s="2">
        <v>43556</v>
      </c>
      <c r="B8" s="21">
        <v>994898.8394937499</v>
      </c>
      <c r="C8" s="21">
        <v>83979.963108369702</v>
      </c>
      <c r="D8" s="21">
        <v>348680.65683835943</v>
      </c>
      <c r="E8" s="21">
        <v>251217.57810000001</v>
      </c>
      <c r="F8" s="25">
        <v>193606</v>
      </c>
      <c r="G8" s="25">
        <v>59695</v>
      </c>
      <c r="H8" s="21">
        <v>100185.59182890625</v>
      </c>
      <c r="I8" s="25">
        <v>486474.73543249979</v>
      </c>
      <c r="J8" s="23">
        <v>290143.85652249987</v>
      </c>
      <c r="K8" s="23">
        <v>196330.76652749989</v>
      </c>
      <c r="L8" s="21">
        <v>85851.457736328142</v>
      </c>
      <c r="M8" s="21">
        <v>37923.582165624997</v>
      </c>
      <c r="N8" s="21">
        <v>37642.85546875</v>
      </c>
      <c r="O8" s="25">
        <v>135077.4</v>
      </c>
      <c r="P8" s="21">
        <v>31943.218008369709</v>
      </c>
      <c r="Q8" s="21">
        <v>7942.0407000000005</v>
      </c>
      <c r="R8" s="21" t="s">
        <v>15</v>
      </c>
      <c r="S8" s="21">
        <v>1047242.549803125</v>
      </c>
      <c r="T8" s="21">
        <v>119721.7346</v>
      </c>
      <c r="U8" s="21">
        <v>335013.4121240626</v>
      </c>
      <c r="V8" s="21">
        <v>248989.03340000001</v>
      </c>
      <c r="W8" s="21">
        <v>180593.4</v>
      </c>
      <c r="X8" s="21">
        <v>59158.9</v>
      </c>
      <c r="Y8" s="21">
        <v>117218.97017968749</v>
      </c>
      <c r="Z8" s="21">
        <v>467918.3617974997</v>
      </c>
      <c r="AA8" s="23">
        <v>285181.83199999988</v>
      </c>
      <c r="AB8" s="23">
        <v>182736.64217999991</v>
      </c>
      <c r="AC8" s="21">
        <v>79591.975600000005</v>
      </c>
      <c r="AD8" s="21">
        <v>39589.393000000004</v>
      </c>
      <c r="AE8" s="21">
        <v>39475.46875</v>
      </c>
      <c r="AF8" s="21">
        <v>208742.1</v>
      </c>
      <c r="AG8" s="21">
        <v>51195.774000000005</v>
      </c>
      <c r="AH8" s="21">
        <v>9504.3197999999993</v>
      </c>
    </row>
    <row r="9" spans="1:34" x14ac:dyDescent="0.45">
      <c r="A9" s="2">
        <v>43586</v>
      </c>
      <c r="B9" s="21">
        <v>1027471.2695680152</v>
      </c>
      <c r="C9" s="21">
        <v>93038.753419292465</v>
      </c>
      <c r="D9" s="21">
        <v>377135.0954456607</v>
      </c>
      <c r="E9" s="21">
        <v>261436.24659999998</v>
      </c>
      <c r="F9" s="25">
        <v>213918</v>
      </c>
      <c r="G9" s="25">
        <v>53086</v>
      </c>
      <c r="H9" s="21">
        <v>102794.54718828126</v>
      </c>
      <c r="I9" s="25">
        <v>508792.63275000401</v>
      </c>
      <c r="J9" s="23">
        <v>302163.69092136598</v>
      </c>
      <c r="K9" s="23">
        <v>206628.71813681984</v>
      </c>
      <c r="L9" s="21">
        <v>91012.219697265624</v>
      </c>
      <c r="M9" s="21">
        <v>38133.260228125</v>
      </c>
      <c r="N9" s="21">
        <v>40919.15625</v>
      </c>
      <c r="O9" s="25">
        <v>142531.20000000001</v>
      </c>
      <c r="P9" s="21">
        <v>36661.268719292464</v>
      </c>
      <c r="Q9" s="21">
        <v>8360.5869999999995</v>
      </c>
      <c r="R9" s="21" t="s">
        <v>15</v>
      </c>
      <c r="S9" s="21">
        <v>1077108.9451813677</v>
      </c>
      <c r="T9" s="21">
        <v>126488.27009999998</v>
      </c>
      <c r="U9" s="21">
        <v>331502.57058202423</v>
      </c>
      <c r="V9" s="21">
        <v>254972.31790000002</v>
      </c>
      <c r="W9" s="21">
        <v>169221.3</v>
      </c>
      <c r="X9" s="21">
        <v>61920.77</v>
      </c>
      <c r="Y9" s="21">
        <v>117294.32839804687</v>
      </c>
      <c r="Z9" s="21">
        <v>479340.24950909469</v>
      </c>
      <c r="AA9" s="23">
        <v>293654.90154136601</v>
      </c>
      <c r="AB9" s="23">
        <v>185685.12427591055</v>
      </c>
      <c r="AC9" s="21">
        <v>86088.059100000013</v>
      </c>
      <c r="AD9" s="21">
        <v>39451.992000000006</v>
      </c>
      <c r="AE9" s="21">
        <v>40923.91015625</v>
      </c>
      <c r="AF9" s="21">
        <v>220207.6</v>
      </c>
      <c r="AG9" s="21">
        <v>56047.263999999996</v>
      </c>
      <c r="AH9" s="21">
        <v>9631.9948000000004</v>
      </c>
    </row>
    <row r="10" spans="1:34" x14ac:dyDescent="0.45">
      <c r="A10" s="2">
        <v>43617</v>
      </c>
      <c r="B10" s="21">
        <v>982004.67275087535</v>
      </c>
      <c r="C10" s="21">
        <v>81976.134522091175</v>
      </c>
      <c r="D10" s="21">
        <v>361073.5602905156</v>
      </c>
      <c r="E10" s="21">
        <v>247545.64350000001</v>
      </c>
      <c r="F10" s="25">
        <v>212466</v>
      </c>
      <c r="G10" s="25">
        <v>60934</v>
      </c>
      <c r="H10" s="21">
        <v>94629.938459374986</v>
      </c>
      <c r="I10" s="25">
        <v>477179.91726600024</v>
      </c>
      <c r="J10" s="23">
        <v>284463.35416400019</v>
      </c>
      <c r="K10" s="23">
        <v>192716.90190400006</v>
      </c>
      <c r="L10" s="21">
        <v>82271.192056640604</v>
      </c>
      <c r="M10" s="21">
        <v>34961.421615625004</v>
      </c>
      <c r="N10" s="21">
        <v>38262.27734375</v>
      </c>
      <c r="O10" s="25">
        <v>138284</v>
      </c>
      <c r="P10" s="21">
        <v>30575.204622091169</v>
      </c>
      <c r="Q10" s="21">
        <v>7944.7726999999995</v>
      </c>
      <c r="R10" s="21" t="s">
        <v>15</v>
      </c>
      <c r="S10" s="21">
        <v>1015218.8358978754</v>
      </c>
      <c r="T10" s="21">
        <v>111622.00440000001</v>
      </c>
      <c r="U10" s="21">
        <v>302736.19594428124</v>
      </c>
      <c r="V10" s="21">
        <v>233934.68329999998</v>
      </c>
      <c r="W10" s="21">
        <v>161642.1</v>
      </c>
      <c r="X10" s="21">
        <v>55503.03</v>
      </c>
      <c r="Y10" s="21">
        <v>111381.99986640626</v>
      </c>
      <c r="Z10" s="21">
        <v>453161.5658820002</v>
      </c>
      <c r="AA10" s="23">
        <v>279846.83811200014</v>
      </c>
      <c r="AB10" s="23">
        <v>173314.84070400009</v>
      </c>
      <c r="AC10" s="21">
        <v>74507.960400000011</v>
      </c>
      <c r="AD10" s="21">
        <v>34230.889000000003</v>
      </c>
      <c r="AE10" s="21">
        <v>38875.93359375</v>
      </c>
      <c r="AF10" s="21">
        <v>206531.6</v>
      </c>
      <c r="AG10" s="21">
        <v>50773.267</v>
      </c>
      <c r="AH10" s="21">
        <v>9034.0072</v>
      </c>
    </row>
    <row r="11" spans="1:34" x14ac:dyDescent="0.45">
      <c r="A11" s="2">
        <v>43647</v>
      </c>
      <c r="B11" s="21">
        <v>1021214.7153497904</v>
      </c>
      <c r="C11" s="21">
        <v>89701.779589488913</v>
      </c>
      <c r="D11" s="21">
        <v>382259.29810153553</v>
      </c>
      <c r="E11" s="21">
        <v>264826.06849999999</v>
      </c>
      <c r="F11" s="25">
        <v>221772</v>
      </c>
      <c r="G11" s="25">
        <v>61349</v>
      </c>
      <c r="H11" s="21">
        <v>106325.81892343749</v>
      </c>
      <c r="I11" s="25">
        <v>504304.49510913831</v>
      </c>
      <c r="J11" s="23">
        <v>291349.92378348281</v>
      </c>
      <c r="K11" s="23">
        <v>212954.45914174241</v>
      </c>
      <c r="L11" s="21">
        <v>86929.207324999996</v>
      </c>
      <c r="M11" s="21">
        <v>35815.058949999999</v>
      </c>
      <c r="N11" s="21">
        <v>36852.71484375</v>
      </c>
      <c r="O11" s="25">
        <v>133436</v>
      </c>
      <c r="P11" s="21">
        <v>32929.046289488921</v>
      </c>
      <c r="Q11" s="21">
        <v>8636.3830999999991</v>
      </c>
      <c r="R11" s="21" t="s">
        <v>15</v>
      </c>
      <c r="S11" s="21">
        <v>1075088.9894171264</v>
      </c>
      <c r="T11" s="21">
        <v>121108.068</v>
      </c>
      <c r="U11" s="21">
        <v>343396.19644498656</v>
      </c>
      <c r="V11" s="21">
        <v>256658.30400000003</v>
      </c>
      <c r="W11" s="21">
        <v>177743.8</v>
      </c>
      <c r="X11" s="21">
        <v>63771.85</v>
      </c>
      <c r="Y11" s="21">
        <v>119975.4251890625</v>
      </c>
      <c r="Z11" s="21">
        <v>476272.98857305082</v>
      </c>
      <c r="AA11" s="23">
        <v>285253.62558087398</v>
      </c>
      <c r="AB11" s="23">
        <v>191019.81172782902</v>
      </c>
      <c r="AC11" s="21">
        <v>87205.85100000001</v>
      </c>
      <c r="AD11" s="21">
        <v>40142.680999999997</v>
      </c>
      <c r="AE11" s="21">
        <v>38919.8125</v>
      </c>
      <c r="AF11" s="21">
        <v>218311.1</v>
      </c>
      <c r="AG11" s="21">
        <v>50383.143000000004</v>
      </c>
      <c r="AH11" s="21">
        <v>10208.2986</v>
      </c>
    </row>
    <row r="12" spans="1:34" x14ac:dyDescent="0.45">
      <c r="A12" s="2">
        <v>43678</v>
      </c>
      <c r="B12" s="21">
        <v>934087.33035254641</v>
      </c>
      <c r="C12" s="21">
        <v>90211.221955223198</v>
      </c>
      <c r="D12" s="21">
        <v>369794.04498615384</v>
      </c>
      <c r="E12" s="21">
        <v>262541.16629999998</v>
      </c>
      <c r="F12" s="25">
        <v>214873</v>
      </c>
      <c r="G12" s="25">
        <v>57809</v>
      </c>
      <c r="H12" s="21">
        <v>98286.482646093762</v>
      </c>
      <c r="I12" s="25">
        <v>423269.61228498962</v>
      </c>
      <c r="J12" s="23">
        <v>242664.46322772128</v>
      </c>
      <c r="K12" s="23">
        <v>180604.70400817736</v>
      </c>
      <c r="L12" s="21">
        <v>86980.127670117188</v>
      </c>
      <c r="M12" s="21">
        <v>34297.643843749996</v>
      </c>
      <c r="N12" s="21">
        <v>37154.99609375</v>
      </c>
      <c r="O12" s="25">
        <v>138665.4</v>
      </c>
      <c r="P12" s="21">
        <v>31672.502955223197</v>
      </c>
      <c r="Q12" s="21">
        <v>8542.665500000001</v>
      </c>
      <c r="R12" s="21" t="s">
        <v>15</v>
      </c>
      <c r="S12" s="21">
        <v>991019.91158464912</v>
      </c>
      <c r="T12" s="21">
        <v>116206.952</v>
      </c>
      <c r="U12" s="21">
        <v>330202.47688345861</v>
      </c>
      <c r="V12" s="21">
        <v>247593.83720000001</v>
      </c>
      <c r="W12" s="21">
        <v>175546.5</v>
      </c>
      <c r="X12" s="21">
        <v>59271.26</v>
      </c>
      <c r="Y12" s="21">
        <v>112503.94799414063</v>
      </c>
      <c r="Z12" s="21">
        <v>408052.93881771737</v>
      </c>
      <c r="AA12" s="23">
        <v>238754.81822635775</v>
      </c>
      <c r="AB12" s="23">
        <v>169298.23185363217</v>
      </c>
      <c r="AC12" s="21">
        <v>85772.2</v>
      </c>
      <c r="AD12" s="21">
        <v>34955.224999999999</v>
      </c>
      <c r="AE12" s="21">
        <v>40005.72265625</v>
      </c>
      <c r="AF12" s="21">
        <v>215245.8</v>
      </c>
      <c r="AG12" s="21">
        <v>49000.22</v>
      </c>
      <c r="AH12" s="21">
        <v>9481.6887999999999</v>
      </c>
    </row>
    <row r="13" spans="1:34" x14ac:dyDescent="0.45">
      <c r="A13" s="2">
        <v>43709</v>
      </c>
      <c r="B13" s="21">
        <v>988403.48360423651</v>
      </c>
      <c r="C13" s="21">
        <v>87515.318730928891</v>
      </c>
      <c r="D13" s="21">
        <v>369806.74834723969</v>
      </c>
      <c r="E13" s="21">
        <v>254781.27409999998</v>
      </c>
      <c r="F13" s="25">
        <v>218215</v>
      </c>
      <c r="G13" s="25">
        <v>59224</v>
      </c>
      <c r="H13" s="21">
        <v>102159.3192703125</v>
      </c>
      <c r="I13" s="25">
        <v>483083.41330382007</v>
      </c>
      <c r="J13" s="23">
        <v>287494.83823048242</v>
      </c>
      <c r="K13" s="23">
        <v>195588.68511238522</v>
      </c>
      <c r="L13" s="21">
        <v>82038.27788046874</v>
      </c>
      <c r="M13" s="21">
        <v>34926.116415625002</v>
      </c>
      <c r="N13" s="21">
        <v>37255.23828125</v>
      </c>
      <c r="O13" s="25">
        <v>134381.9</v>
      </c>
      <c r="P13" s="21">
        <v>31608.762930928911</v>
      </c>
      <c r="Q13" s="21">
        <v>8052.2484999999997</v>
      </c>
      <c r="R13" s="21" t="s">
        <v>15</v>
      </c>
      <c r="S13" s="21">
        <v>1028965.9602920932</v>
      </c>
      <c r="T13" s="21">
        <v>114698.70299999999</v>
      </c>
      <c r="U13" s="21">
        <v>327056.62146009324</v>
      </c>
      <c r="V13" s="21">
        <v>243752.71999999997</v>
      </c>
      <c r="W13" s="21">
        <v>176831.9</v>
      </c>
      <c r="X13" s="21">
        <v>60473.27</v>
      </c>
      <c r="Y13" s="21">
        <v>116482.54715039062</v>
      </c>
      <c r="Z13" s="21">
        <v>458984.97191429575</v>
      </c>
      <c r="AA13" s="23">
        <v>281984.96303810144</v>
      </c>
      <c r="AB13" s="23">
        <v>177000.11891524191</v>
      </c>
      <c r="AC13" s="21">
        <v>78797.446999999986</v>
      </c>
      <c r="AD13" s="21">
        <v>34738.191999999995</v>
      </c>
      <c r="AE13" s="21">
        <v>38092.3671875</v>
      </c>
      <c r="AF13" s="21">
        <v>206148.9</v>
      </c>
      <c r="AG13" s="21">
        <v>47378.368999999999</v>
      </c>
      <c r="AH13" s="21">
        <v>9040.6005000000005</v>
      </c>
    </row>
    <row r="14" spans="1:34" x14ac:dyDescent="0.45">
      <c r="A14" s="2">
        <v>43739</v>
      </c>
      <c r="B14" s="21">
        <v>1054456.3737562085</v>
      </c>
      <c r="C14" s="21">
        <v>91082.207486529602</v>
      </c>
      <c r="D14" s="21">
        <v>375270.12345584208</v>
      </c>
      <c r="E14" s="21">
        <v>265217.43229999999</v>
      </c>
      <c r="F14" s="25">
        <v>212979</v>
      </c>
      <c r="G14" s="25">
        <v>60812</v>
      </c>
      <c r="H14" s="21">
        <v>108738.33490468751</v>
      </c>
      <c r="I14" s="25">
        <v>529220.69614955061</v>
      </c>
      <c r="J14" s="23">
        <v>308799.94064738281</v>
      </c>
      <c r="K14" s="23">
        <v>220420.86602781998</v>
      </c>
      <c r="L14" s="21">
        <v>87107.734107812503</v>
      </c>
      <c r="M14" s="21">
        <v>34869.633612500002</v>
      </c>
      <c r="N14" s="21">
        <v>38180.2109375</v>
      </c>
      <c r="O14" s="25">
        <v>142478.6</v>
      </c>
      <c r="P14" s="21">
        <v>32232.425186529606</v>
      </c>
      <c r="Q14" s="21">
        <v>8972.6375000000007</v>
      </c>
      <c r="R14" s="21" t="s">
        <v>15</v>
      </c>
      <c r="S14" s="21">
        <v>1091902.7430786279</v>
      </c>
      <c r="T14" s="21">
        <v>119609.465</v>
      </c>
      <c r="U14" s="21">
        <v>332919.51468688145</v>
      </c>
      <c r="V14" s="21">
        <v>254239.88649999999</v>
      </c>
      <c r="W14" s="21">
        <v>170150.8</v>
      </c>
      <c r="X14" s="21">
        <v>60701.1</v>
      </c>
      <c r="Y14" s="21">
        <v>121888.85853046873</v>
      </c>
      <c r="Z14" s="21">
        <v>495773.86539129057</v>
      </c>
      <c r="AA14" s="23">
        <v>301270.93322129612</v>
      </c>
      <c r="AB14" s="23">
        <v>194502.93216999463</v>
      </c>
      <c r="AC14" s="21">
        <v>86319.108999999997</v>
      </c>
      <c r="AD14" s="21">
        <v>37441.021999999997</v>
      </c>
      <c r="AE14" s="21">
        <v>40068.52734375</v>
      </c>
      <c r="AF14" s="21">
        <v>218901.1</v>
      </c>
      <c r="AG14" s="21">
        <v>48874.474999999999</v>
      </c>
      <c r="AH14" s="21">
        <v>10072.979000000001</v>
      </c>
    </row>
    <row r="15" spans="1:34" x14ac:dyDescent="0.45">
      <c r="A15" s="2">
        <v>43770</v>
      </c>
      <c r="B15" s="21">
        <v>1007463.1038130787</v>
      </c>
      <c r="C15" s="21">
        <v>86833.194304905643</v>
      </c>
      <c r="D15" s="21">
        <v>373283.76883823442</v>
      </c>
      <c r="E15" s="21">
        <v>256831.4186</v>
      </c>
      <c r="F15" s="25">
        <v>221442</v>
      </c>
      <c r="G15" s="25">
        <v>58598</v>
      </c>
      <c r="H15" s="21">
        <v>107766.98196015625</v>
      </c>
      <c r="I15" s="25">
        <v>490684.71914760233</v>
      </c>
      <c r="J15" s="23">
        <v>292588.22001427575</v>
      </c>
      <c r="K15" s="23">
        <v>198096.60964285035</v>
      </c>
      <c r="L15" s="21">
        <v>81516.699631054682</v>
      </c>
      <c r="M15" s="21">
        <v>36583.983687500004</v>
      </c>
      <c r="N15" s="21">
        <v>36713.703125</v>
      </c>
      <c r="O15" s="25">
        <v>137137.1</v>
      </c>
      <c r="P15" s="21">
        <v>31727.296804905636</v>
      </c>
      <c r="Q15" s="21">
        <v>8578.1639999999989</v>
      </c>
      <c r="R15" s="21" t="s">
        <v>15</v>
      </c>
      <c r="S15" s="21">
        <v>1022761.6618147165</v>
      </c>
      <c r="T15" s="21">
        <v>115775.19099999998</v>
      </c>
      <c r="U15" s="21">
        <v>337602.4745125554</v>
      </c>
      <c r="V15" s="21">
        <v>250437.06779999999</v>
      </c>
      <c r="W15" s="21">
        <v>185429</v>
      </c>
      <c r="X15" s="21">
        <v>59439.71</v>
      </c>
      <c r="Y15" s="21">
        <v>111116.74328085939</v>
      </c>
      <c r="Z15" s="21">
        <v>464490.09417141275</v>
      </c>
      <c r="AA15" s="23">
        <v>286173.69470475207</v>
      </c>
      <c r="AB15" s="23">
        <v>178316.50997618432</v>
      </c>
      <c r="AC15" s="21">
        <v>77928.582000000009</v>
      </c>
      <c r="AD15" s="21">
        <v>33573.576000000001</v>
      </c>
      <c r="AE15" s="21">
        <v>37080.234375</v>
      </c>
      <c r="AF15" s="21">
        <v>198974.6</v>
      </c>
      <c r="AG15" s="21">
        <v>48163.534999999996</v>
      </c>
      <c r="AH15" s="21">
        <v>9506.1846999999998</v>
      </c>
    </row>
    <row r="16" spans="1:34" x14ac:dyDescent="0.45">
      <c r="A16" s="2">
        <v>43800</v>
      </c>
      <c r="B16" s="21">
        <v>967319.47085137502</v>
      </c>
      <c r="C16" s="21">
        <v>89050.759837901132</v>
      </c>
      <c r="D16" s="21">
        <v>391636.63040000782</v>
      </c>
      <c r="E16" s="21">
        <v>261512.54189999998</v>
      </c>
      <c r="F16" s="25">
        <v>238638</v>
      </c>
      <c r="G16" s="25">
        <v>60276</v>
      </c>
      <c r="H16" s="21">
        <v>106706.96017031251</v>
      </c>
      <c r="I16" s="25">
        <v>443109.5882714999</v>
      </c>
      <c r="J16" s="23">
        <v>251597.61681900008</v>
      </c>
      <c r="K16" s="23">
        <v>191511.30464550003</v>
      </c>
      <c r="L16" s="21">
        <v>85622.086081445304</v>
      </c>
      <c r="M16" s="21">
        <v>37781.403678125003</v>
      </c>
      <c r="N16" s="21">
        <v>37606.34375</v>
      </c>
      <c r="O16" s="25">
        <v>135455.6</v>
      </c>
      <c r="P16" s="21">
        <v>33543.935137901128</v>
      </c>
      <c r="Q16" s="21">
        <v>7754.4021000000002</v>
      </c>
      <c r="R16" s="21" t="s">
        <v>15</v>
      </c>
      <c r="S16" s="21">
        <v>996614.38013737509</v>
      </c>
      <c r="T16" s="21">
        <v>118420.74400000001</v>
      </c>
      <c r="U16" s="21">
        <v>341690.6144164374</v>
      </c>
      <c r="V16" s="21">
        <v>254300.28529999999</v>
      </c>
      <c r="W16" s="21">
        <v>193570.7</v>
      </c>
      <c r="X16" s="21">
        <v>61733.24</v>
      </c>
      <c r="Y16" s="21">
        <v>111949.32400156249</v>
      </c>
      <c r="Z16" s="21">
        <v>426719.58334600023</v>
      </c>
      <c r="AA16" s="23">
        <v>259789.11854499998</v>
      </c>
      <c r="AB16" s="23">
        <v>166930.35366650004</v>
      </c>
      <c r="AC16" s="21">
        <v>74168.596999999994</v>
      </c>
      <c r="AD16" s="21">
        <v>38341.516999999993</v>
      </c>
      <c r="AE16" s="21">
        <v>35852.00390625</v>
      </c>
      <c r="AF16" s="21">
        <v>201877.4</v>
      </c>
      <c r="AG16" s="21">
        <v>50044.014999999992</v>
      </c>
      <c r="AH16" s="21">
        <v>8169.0729999999994</v>
      </c>
    </row>
    <row r="17" spans="1:34" x14ac:dyDescent="0.45">
      <c r="A17" s="2">
        <v>43831</v>
      </c>
      <c r="B17" s="21">
        <v>949947.52884376538</v>
      </c>
      <c r="C17" s="21">
        <v>83544.035080197136</v>
      </c>
      <c r="D17" s="21">
        <v>353491.75661181839</v>
      </c>
      <c r="E17" s="21">
        <v>235265.01400000002</v>
      </c>
      <c r="F17" s="25">
        <v>211600</v>
      </c>
      <c r="G17" s="25">
        <v>49715</v>
      </c>
      <c r="H17" s="21">
        <v>101502.91339140624</v>
      </c>
      <c r="I17" s="25">
        <v>472861.83746183396</v>
      </c>
      <c r="J17" s="23">
        <v>288401.65573819139</v>
      </c>
      <c r="K17" s="23">
        <v>184460.07072000607</v>
      </c>
      <c r="L17" s="21">
        <v>74599.224136718753</v>
      </c>
      <c r="M17" s="21">
        <v>37375.216221874995</v>
      </c>
      <c r="N17" s="21">
        <v>34976.33984375</v>
      </c>
      <c r="O17" s="25">
        <v>129009.8</v>
      </c>
      <c r="P17" s="21">
        <v>32387.127380197129</v>
      </c>
      <c r="Q17" s="21">
        <v>7690.8481000000002</v>
      </c>
      <c r="R17" s="21" t="s">
        <v>15</v>
      </c>
      <c r="S17" s="21">
        <v>1005408.5819498445</v>
      </c>
      <c r="T17" s="21">
        <v>115696.5818</v>
      </c>
      <c r="U17" s="21">
        <v>310814.61107935407</v>
      </c>
      <c r="V17" s="21">
        <v>235491.0202</v>
      </c>
      <c r="W17" s="21">
        <v>158383.1</v>
      </c>
      <c r="X17" s="21">
        <v>61754.55</v>
      </c>
      <c r="Y17" s="21">
        <v>110012.23506054685</v>
      </c>
      <c r="Z17" s="21">
        <v>458721.63924365141</v>
      </c>
      <c r="AA17" s="23">
        <v>271594.48415273638</v>
      </c>
      <c r="AB17" s="23">
        <v>187127.26609455171</v>
      </c>
      <c r="AC17" s="21">
        <v>79527.965800000005</v>
      </c>
      <c r="AD17" s="21">
        <v>35621.175999999992</v>
      </c>
      <c r="AE17" s="21">
        <v>35725.328125</v>
      </c>
      <c r="AF17" s="21">
        <v>195810.1</v>
      </c>
      <c r="AG17" s="21">
        <v>51717.418999999994</v>
      </c>
      <c r="AH17" s="21">
        <v>9155.2414000000008</v>
      </c>
    </row>
    <row r="18" spans="1:34" x14ac:dyDescent="0.45">
      <c r="A18" s="2">
        <v>43862</v>
      </c>
      <c r="B18" s="21">
        <v>925082.91363125003</v>
      </c>
      <c r="C18" s="21">
        <v>87733.147909025094</v>
      </c>
      <c r="D18" s="21">
        <v>224786.39776621095</v>
      </c>
      <c r="E18" s="21">
        <v>227375.05330000003</v>
      </c>
      <c r="F18" s="25">
        <v>80378</v>
      </c>
      <c r="G18" s="25">
        <v>57436</v>
      </c>
      <c r="H18" s="21">
        <v>94188.410217968762</v>
      </c>
      <c r="I18" s="25">
        <v>463671.00359999988</v>
      </c>
      <c r="J18" s="23">
        <v>277556.45909999986</v>
      </c>
      <c r="K18" s="23">
        <v>186114.10829999985</v>
      </c>
      <c r="L18" s="21">
        <v>76098.250238867186</v>
      </c>
      <c r="M18" s="21">
        <v>32446.216159375002</v>
      </c>
      <c r="N18" s="21">
        <v>32918.80078125</v>
      </c>
      <c r="O18" s="25">
        <v>130977.5</v>
      </c>
      <c r="P18" s="21">
        <v>34102.919209025087</v>
      </c>
      <c r="Q18" s="21">
        <v>8010.3058000000001</v>
      </c>
      <c r="R18" s="21" t="s">
        <v>15</v>
      </c>
      <c r="S18" s="21">
        <v>928675.21000937442</v>
      </c>
      <c r="T18" s="21">
        <v>106323.7981</v>
      </c>
      <c r="U18" s="21">
        <v>276090.48317890626</v>
      </c>
      <c r="V18" s="21">
        <v>209111.76970000003</v>
      </c>
      <c r="W18" s="21">
        <v>140469.20000000001</v>
      </c>
      <c r="X18" s="21">
        <v>47358.46</v>
      </c>
      <c r="Y18" s="21">
        <v>108040.86783203125</v>
      </c>
      <c r="Z18" s="21">
        <v>432749.22179999977</v>
      </c>
      <c r="AA18" s="23">
        <v>271279.65014999994</v>
      </c>
      <c r="AB18" s="23">
        <v>161469.89879999991</v>
      </c>
      <c r="AC18" s="21">
        <v>70426.408100000001</v>
      </c>
      <c r="AD18" s="21">
        <v>33541.166700000002</v>
      </c>
      <c r="AE18" s="21">
        <v>35156.22265625</v>
      </c>
      <c r="AF18" s="21">
        <v>178119.5</v>
      </c>
      <c r="AG18" s="21">
        <v>48051.757000000005</v>
      </c>
      <c r="AH18" s="21">
        <v>8064.9175000000005</v>
      </c>
    </row>
    <row r="19" spans="1:34" x14ac:dyDescent="0.45">
      <c r="A19" s="2">
        <v>43891</v>
      </c>
      <c r="B19" s="21">
        <v>952958.10683082032</v>
      </c>
      <c r="C19" s="21">
        <v>81641.571026857549</v>
      </c>
      <c r="D19" s="21">
        <v>331769.27736860787</v>
      </c>
      <c r="E19" s="21">
        <v>256329.04540000003</v>
      </c>
      <c r="F19" s="25">
        <v>184573</v>
      </c>
      <c r="G19" s="25">
        <v>59042</v>
      </c>
      <c r="H19" s="21">
        <v>92129.831710937491</v>
      </c>
      <c r="I19" s="25">
        <v>468458.92684317817</v>
      </c>
      <c r="J19" s="23">
        <v>273371.417565907</v>
      </c>
      <c r="K19" s="23">
        <v>195087.28800908939</v>
      </c>
      <c r="L19" s="21">
        <v>80027.81088125</v>
      </c>
      <c r="M19" s="21">
        <v>24839.889839062504</v>
      </c>
      <c r="N19" s="21">
        <v>33543.953125</v>
      </c>
      <c r="O19" s="25">
        <v>133174.29999999999</v>
      </c>
      <c r="P19" s="21">
        <v>26548.50062685756</v>
      </c>
      <c r="Q19" s="21">
        <v>7701.6968000000006</v>
      </c>
      <c r="R19" s="21" t="s">
        <v>15</v>
      </c>
      <c r="S19" s="21">
        <v>977003.94313607633</v>
      </c>
      <c r="T19" s="21">
        <v>103625.66509999998</v>
      </c>
      <c r="U19" s="21">
        <v>304965.05084492179</v>
      </c>
      <c r="V19" s="21">
        <v>239870.2672</v>
      </c>
      <c r="W19" s="21">
        <v>163548.5</v>
      </c>
      <c r="X19" s="21">
        <v>59005.8</v>
      </c>
      <c r="Y19" s="21">
        <v>107068.25616054687</v>
      </c>
      <c r="Z19" s="21">
        <v>434099.1865954512</v>
      </c>
      <c r="AA19" s="23">
        <v>269715.95656817965</v>
      </c>
      <c r="AB19" s="23">
        <v>164383.56192954417</v>
      </c>
      <c r="AC19" s="21">
        <v>71180.718099999998</v>
      </c>
      <c r="AD19" s="21">
        <v>32619.054500000006</v>
      </c>
      <c r="AE19" s="21">
        <v>36899.765625</v>
      </c>
      <c r="AF19" s="21">
        <v>193885.2</v>
      </c>
      <c r="AG19" s="21">
        <v>40094.118000000002</v>
      </c>
      <c r="AH19" s="21">
        <v>7323.7929000000004</v>
      </c>
    </row>
    <row r="20" spans="1:34" x14ac:dyDescent="0.45">
      <c r="A20" s="2">
        <v>43922</v>
      </c>
      <c r="B20" s="21">
        <v>719515.06246800011</v>
      </c>
      <c r="C20" s="21">
        <v>54590.669969268441</v>
      </c>
      <c r="D20" s="21">
        <v>307175.39408708597</v>
      </c>
      <c r="E20" s="21">
        <v>217584.09789999999</v>
      </c>
      <c r="F20" s="25">
        <v>199485</v>
      </c>
      <c r="G20" s="25">
        <v>48310</v>
      </c>
      <c r="H20" s="21">
        <v>78791.195127343744</v>
      </c>
      <c r="I20" s="25">
        <v>324131.91304200009</v>
      </c>
      <c r="J20" s="23">
        <v>188616.78488100006</v>
      </c>
      <c r="K20" s="23">
        <v>135515.45401800005</v>
      </c>
      <c r="L20" s="21">
        <v>60256.130348242194</v>
      </c>
      <c r="M20" s="21">
        <v>20672.159331250001</v>
      </c>
      <c r="N20" s="21">
        <v>22162.50390625</v>
      </c>
      <c r="O20" s="25">
        <v>94691.4</v>
      </c>
      <c r="P20" s="21">
        <v>11909.835969268437</v>
      </c>
      <c r="Q20" s="21">
        <v>3286.8908999999999</v>
      </c>
      <c r="R20" s="21" t="s">
        <v>15</v>
      </c>
      <c r="S20" s="21">
        <v>802102.89611750026</v>
      </c>
      <c r="T20" s="21">
        <v>74985.824200000003</v>
      </c>
      <c r="U20" s="21">
        <v>266609.14433484379</v>
      </c>
      <c r="V20" s="21">
        <v>214048.00380000001</v>
      </c>
      <c r="W20" s="21">
        <v>153503.70000000001</v>
      </c>
      <c r="X20" s="21">
        <v>57091.06</v>
      </c>
      <c r="Y20" s="21">
        <v>87289.270905468744</v>
      </c>
      <c r="Z20" s="21">
        <v>323836.68660000007</v>
      </c>
      <c r="AA20" s="23">
        <v>188328.18419800003</v>
      </c>
      <c r="AB20" s="23">
        <v>135508.50240200004</v>
      </c>
      <c r="AC20" s="21">
        <v>56823.409200000009</v>
      </c>
      <c r="AD20" s="21">
        <v>28401.115399999999</v>
      </c>
      <c r="AE20" s="21">
        <v>27083.060546875</v>
      </c>
      <c r="AF20" s="21">
        <v>165614.29999999999</v>
      </c>
      <c r="AG20" s="21">
        <v>23898.475999999995</v>
      </c>
      <c r="AH20" s="21">
        <v>6108.7821999999996</v>
      </c>
    </row>
    <row r="21" spans="1:34" x14ac:dyDescent="0.45">
      <c r="A21" s="2">
        <v>43952</v>
      </c>
      <c r="B21" s="21">
        <v>739737.32858050021</v>
      </c>
      <c r="C21" s="21">
        <v>66333.251121404071</v>
      </c>
      <c r="D21" s="21">
        <v>311827.47587794531</v>
      </c>
      <c r="E21" s="21">
        <v>214048.36070000002</v>
      </c>
      <c r="F21" s="25">
        <v>206439</v>
      </c>
      <c r="G21" s="25">
        <v>39044</v>
      </c>
      <c r="H21" s="21">
        <v>80325.499855468748</v>
      </c>
      <c r="I21" s="25">
        <v>355548.79319699999</v>
      </c>
      <c r="J21" s="23">
        <v>214202.49229950007</v>
      </c>
      <c r="K21" s="23">
        <v>141346.30089750001</v>
      </c>
      <c r="L21" s="21">
        <v>57111.43046660156</v>
      </c>
      <c r="M21" s="21">
        <v>20824.321059374997</v>
      </c>
      <c r="N21" s="21">
        <v>24915</v>
      </c>
      <c r="O21" s="25">
        <v>90954.3</v>
      </c>
      <c r="P21" s="21">
        <v>22612.65572140408</v>
      </c>
      <c r="Q21" s="21">
        <v>6074.6945800000003</v>
      </c>
      <c r="R21" s="21" t="s">
        <v>15</v>
      </c>
      <c r="S21" s="21">
        <v>795110.43325574987</v>
      </c>
      <c r="T21" s="21">
        <v>76581.530000000013</v>
      </c>
      <c r="U21" s="21">
        <v>245119.77948856249</v>
      </c>
      <c r="V21" s="21">
        <v>197197.72</v>
      </c>
      <c r="W21" s="21">
        <v>142955.20000000001</v>
      </c>
      <c r="X21" s="21">
        <v>47163.03</v>
      </c>
      <c r="Y21" s="21">
        <v>86457.432589062504</v>
      </c>
      <c r="Z21" s="21">
        <v>341329.18318649998</v>
      </c>
      <c r="AA21" s="23">
        <v>207080.0956575</v>
      </c>
      <c r="AB21" s="23">
        <v>134249.08752900004</v>
      </c>
      <c r="AC21" s="21">
        <v>50666.447999999989</v>
      </c>
      <c r="AD21" s="21">
        <v>26463.0831</v>
      </c>
      <c r="AE21" s="21">
        <v>25836.54296875</v>
      </c>
      <c r="AF21" s="21">
        <v>163483.5</v>
      </c>
      <c r="AG21" s="21">
        <v>29232.89</v>
      </c>
      <c r="AH21" s="21">
        <v>6026.7128999999995</v>
      </c>
    </row>
    <row r="22" spans="1:34" x14ac:dyDescent="0.45">
      <c r="A22" s="2">
        <v>43983</v>
      </c>
      <c r="B22" s="21">
        <v>862469.98892596958</v>
      </c>
      <c r="C22" s="21">
        <v>77950.01192318846</v>
      </c>
      <c r="D22" s="21">
        <v>346442.74304191774</v>
      </c>
      <c r="E22" s="21">
        <v>234374.15300000002</v>
      </c>
      <c r="F22" s="25">
        <v>212857</v>
      </c>
      <c r="G22" s="25">
        <v>45178</v>
      </c>
      <c r="H22" s="21">
        <v>85957.968448046886</v>
      </c>
      <c r="I22" s="25">
        <v>439658.00530773099</v>
      </c>
      <c r="J22" s="23">
        <v>266597.06126591132</v>
      </c>
      <c r="K22" s="23">
        <v>173060.49385818327</v>
      </c>
      <c r="L22" s="21">
        <v>73670.158874609377</v>
      </c>
      <c r="M22" s="21">
        <v>24086.529756250002</v>
      </c>
      <c r="N22" s="21">
        <v>31628.17578125</v>
      </c>
      <c r="O22" s="25">
        <v>105014.6</v>
      </c>
      <c r="P22" s="21">
        <v>27118.198923188462</v>
      </c>
      <c r="Q22" s="21">
        <v>7319.9538000000002</v>
      </c>
      <c r="R22" s="21" t="s">
        <v>15</v>
      </c>
      <c r="S22" s="21">
        <v>903497.96327761689</v>
      </c>
      <c r="T22" s="21">
        <v>87132.079800000007</v>
      </c>
      <c r="U22" s="21">
        <v>286438.97942487936</v>
      </c>
      <c r="V22" s="21">
        <v>214585.88769999999</v>
      </c>
      <c r="W22" s="21">
        <v>167226.79999999999</v>
      </c>
      <c r="X22" s="21">
        <v>47983.82</v>
      </c>
      <c r="Y22" s="21">
        <v>99270.684253515632</v>
      </c>
      <c r="Z22" s="21">
        <v>408988.90744273074</v>
      </c>
      <c r="AA22" s="23">
        <v>258114.36355182034</v>
      </c>
      <c r="AB22" s="23">
        <v>150874.31879909223</v>
      </c>
      <c r="AC22" s="21">
        <v>58045.073799999998</v>
      </c>
      <c r="AD22" s="21">
        <v>33055.103599999995</v>
      </c>
      <c r="AE22" s="21">
        <v>33340.00390625</v>
      </c>
      <c r="AF22" s="21">
        <v>179060.5</v>
      </c>
      <c r="AG22" s="21">
        <v>30011.040999999997</v>
      </c>
      <c r="AH22" s="21">
        <v>5501.2008000000005</v>
      </c>
    </row>
    <row r="23" spans="1:34" x14ac:dyDescent="0.45">
      <c r="A23" s="2">
        <v>44013</v>
      </c>
      <c r="B23" s="21">
        <v>918581.70474192232</v>
      </c>
      <c r="C23" s="21">
        <v>86003.078478176671</v>
      </c>
      <c r="D23" s="21">
        <v>384063.05603071174</v>
      </c>
      <c r="E23" s="21">
        <v>251560.02350000001</v>
      </c>
      <c r="F23" s="25">
        <v>236844</v>
      </c>
      <c r="G23" s="25">
        <v>50319</v>
      </c>
      <c r="H23" s="21">
        <v>90213.320998828116</v>
      </c>
      <c r="I23" s="25">
        <v>469882.23152087658</v>
      </c>
      <c r="J23" s="23">
        <v>276215.11346869974</v>
      </c>
      <c r="K23" s="23">
        <v>193667.23268608982</v>
      </c>
      <c r="L23" s="21">
        <v>79925.699607617193</v>
      </c>
      <c r="M23" s="21">
        <v>25679.825704687504</v>
      </c>
      <c r="N23" s="21">
        <v>32685.056640625</v>
      </c>
      <c r="O23" s="25">
        <v>112991</v>
      </c>
      <c r="P23" s="21">
        <v>30571.952578176675</v>
      </c>
      <c r="Q23" s="21">
        <v>7975.7286999999997</v>
      </c>
      <c r="R23" s="21" t="s">
        <v>15</v>
      </c>
      <c r="S23" s="21">
        <v>968353.62251199002</v>
      </c>
      <c r="T23" s="21">
        <v>96138.374000000011</v>
      </c>
      <c r="U23" s="21">
        <v>306622.0920216816</v>
      </c>
      <c r="V23" s="21">
        <v>228126.11580000003</v>
      </c>
      <c r="W23" s="21">
        <v>177400.5</v>
      </c>
      <c r="X23" s="21">
        <v>50567.37</v>
      </c>
      <c r="Y23" s="21">
        <v>108282.36678632813</v>
      </c>
      <c r="Z23" s="21">
        <v>432385.82246609341</v>
      </c>
      <c r="AA23" s="23">
        <v>267663.4235556561</v>
      </c>
      <c r="AB23" s="23">
        <v>164722.74281217635</v>
      </c>
      <c r="AC23" s="21">
        <v>63930.746000000006</v>
      </c>
      <c r="AD23" s="21">
        <v>31420.917400000002</v>
      </c>
      <c r="AE23" s="21">
        <v>35618.11328125</v>
      </c>
      <c r="AF23" s="21">
        <v>199868.7</v>
      </c>
      <c r="AG23" s="21">
        <v>36835.061999999998</v>
      </c>
      <c r="AH23" s="21">
        <v>6678.3748000000005</v>
      </c>
    </row>
    <row r="24" spans="1:34" x14ac:dyDescent="0.45">
      <c r="A24" s="2">
        <v>44044</v>
      </c>
      <c r="B24" s="21">
        <v>871251.0095480571</v>
      </c>
      <c r="C24" s="21">
        <v>86325.862840990434</v>
      </c>
      <c r="D24" s="21">
        <v>376625.4415199589</v>
      </c>
      <c r="E24" s="21">
        <v>254602.36229999998</v>
      </c>
      <c r="F24" s="25">
        <v>234375</v>
      </c>
      <c r="G24" s="25">
        <v>49364</v>
      </c>
      <c r="H24" s="21">
        <v>89832.391619140632</v>
      </c>
      <c r="I24" s="25">
        <v>411911.16932856297</v>
      </c>
      <c r="J24" s="23">
        <v>246852.70246189969</v>
      </c>
      <c r="K24" s="23">
        <v>165058.82170952039</v>
      </c>
      <c r="L24" s="21">
        <v>79220.364873437502</v>
      </c>
      <c r="M24" s="21">
        <v>26994.317265625003</v>
      </c>
      <c r="N24" s="21">
        <v>33302.86328125</v>
      </c>
      <c r="O24" s="25">
        <v>118127.2</v>
      </c>
      <c r="P24" s="21">
        <v>28194.99404099043</v>
      </c>
      <c r="Q24" s="21">
        <v>8277.6512000000002</v>
      </c>
      <c r="R24" s="21" t="s">
        <v>15</v>
      </c>
      <c r="S24" s="21">
        <v>933566.31595311721</v>
      </c>
      <c r="T24" s="21">
        <v>97813.747200000013</v>
      </c>
      <c r="U24" s="21">
        <v>308569.25823982508</v>
      </c>
      <c r="V24" s="21">
        <v>227185.68110000002</v>
      </c>
      <c r="W24" s="21">
        <v>177840.4</v>
      </c>
      <c r="X24" s="21">
        <v>47339.4</v>
      </c>
      <c r="Y24" s="21">
        <v>110929.12276914061</v>
      </c>
      <c r="Z24" s="21">
        <v>396232.20112380147</v>
      </c>
      <c r="AA24" s="23">
        <v>243849.6673618998</v>
      </c>
      <c r="AB24" s="23">
        <v>152382.652042854</v>
      </c>
      <c r="AC24" s="21">
        <v>64463.991200000004</v>
      </c>
      <c r="AD24" s="21">
        <v>31417.126499999998</v>
      </c>
      <c r="AE24" s="21">
        <v>36931.25</v>
      </c>
      <c r="AF24" s="21">
        <v>203029</v>
      </c>
      <c r="AG24" s="21">
        <v>37685.356</v>
      </c>
      <c r="AH24" s="21">
        <v>6895.7927</v>
      </c>
    </row>
    <row r="25" spans="1:34" x14ac:dyDescent="0.45">
      <c r="A25" s="2">
        <v>44075</v>
      </c>
      <c r="B25" s="21">
        <v>994219.42992377421</v>
      </c>
      <c r="C25" s="21">
        <v>93693.08588861677</v>
      </c>
      <c r="D25" s="21">
        <v>392700.25931245735</v>
      </c>
      <c r="E25" s="21">
        <v>269664.55339999998</v>
      </c>
      <c r="F25" s="25">
        <v>238638</v>
      </c>
      <c r="G25" s="25">
        <v>57333</v>
      </c>
      <c r="H25" s="21">
        <v>94512.877951953124</v>
      </c>
      <c r="I25" s="25">
        <v>510864.37873545033</v>
      </c>
      <c r="J25" s="23">
        <v>309246.73032999749</v>
      </c>
      <c r="K25" s="23">
        <v>201617.41255727111</v>
      </c>
      <c r="L25" s="21">
        <v>82424.733203515614</v>
      </c>
      <c r="M25" s="21">
        <v>28629.439470312496</v>
      </c>
      <c r="N25" s="21">
        <v>34986.546875</v>
      </c>
      <c r="O25" s="25">
        <v>121443.9</v>
      </c>
      <c r="P25" s="21">
        <v>33353.565688616785</v>
      </c>
      <c r="Q25" s="21">
        <v>8761.7798000000003</v>
      </c>
      <c r="R25" s="21" t="s">
        <v>15</v>
      </c>
      <c r="S25" s="21">
        <v>1030633.3127448827</v>
      </c>
      <c r="T25" s="21">
        <v>104338.88380000001</v>
      </c>
      <c r="U25" s="21">
        <v>348302.29288915475</v>
      </c>
      <c r="V25" s="21">
        <v>240720.71590000001</v>
      </c>
      <c r="W25" s="21">
        <v>205365.1</v>
      </c>
      <c r="X25" s="21">
        <v>51155.21</v>
      </c>
      <c r="Y25" s="21">
        <v>119128.65746210938</v>
      </c>
      <c r="Z25" s="21">
        <v>472067.11697817798</v>
      </c>
      <c r="AA25" s="23">
        <v>298307.5020368158</v>
      </c>
      <c r="AB25" s="23">
        <v>173759.61494136223</v>
      </c>
      <c r="AC25" s="21">
        <v>70663.187800000014</v>
      </c>
      <c r="AD25" s="21">
        <v>32030.542500000003</v>
      </c>
      <c r="AE25" s="21">
        <v>38166.87109375</v>
      </c>
      <c r="AF25" s="21">
        <v>206078.9</v>
      </c>
      <c r="AG25" s="21">
        <v>40115.913</v>
      </c>
      <c r="AH25" s="21">
        <v>7782.2746999999999</v>
      </c>
    </row>
    <row r="26" spans="1:34" x14ac:dyDescent="0.45">
      <c r="A26" s="2">
        <v>44105</v>
      </c>
      <c r="B26" s="21">
        <v>1028552.1710227069</v>
      </c>
      <c r="C26" s="21">
        <v>92061.908415786558</v>
      </c>
      <c r="D26" s="21">
        <v>396980.97892507829</v>
      </c>
      <c r="E26" s="21">
        <v>266164.3517</v>
      </c>
      <c r="F26" s="25">
        <v>236283</v>
      </c>
      <c r="G26" s="25">
        <v>62397</v>
      </c>
      <c r="H26" s="21">
        <v>100172.63429960937</v>
      </c>
      <c r="I26" s="25">
        <v>527848.66590364452</v>
      </c>
      <c r="J26" s="23">
        <v>316903.4664918232</v>
      </c>
      <c r="K26" s="23">
        <v>210945.43491545785</v>
      </c>
      <c r="L26" s="21">
        <v>86574.197874218764</v>
      </c>
      <c r="M26" s="21">
        <v>29309.337195312499</v>
      </c>
      <c r="N26" s="21">
        <v>35921.546875</v>
      </c>
      <c r="O26" s="25">
        <v>132592.79999999999</v>
      </c>
      <c r="P26" s="21">
        <v>30662.667815786557</v>
      </c>
      <c r="Q26" s="21">
        <v>9668.8566999999985</v>
      </c>
      <c r="R26" s="21" t="s">
        <v>15</v>
      </c>
      <c r="S26" s="21">
        <v>1061888.3518175641</v>
      </c>
      <c r="T26" s="21">
        <v>107000.9893</v>
      </c>
      <c r="U26" s="21">
        <v>326972.07416166918</v>
      </c>
      <c r="V26" s="21">
        <v>240865.51</v>
      </c>
      <c r="W26" s="21">
        <v>180813.1</v>
      </c>
      <c r="X26" s="21">
        <v>54421.1</v>
      </c>
      <c r="Y26" s="21">
        <v>119528.62888945312</v>
      </c>
      <c r="Z26" s="21">
        <v>484264.3611772802</v>
      </c>
      <c r="AA26" s="23">
        <v>306478.66252455016</v>
      </c>
      <c r="AB26" s="23">
        <v>177785.69865273006</v>
      </c>
      <c r="AC26" s="21">
        <v>73562.349300000016</v>
      </c>
      <c r="AD26" s="21">
        <v>32498.078999999998</v>
      </c>
      <c r="AE26" s="21">
        <v>39430.8203125</v>
      </c>
      <c r="AF26" s="21">
        <v>218784.4</v>
      </c>
      <c r="AG26" s="21">
        <v>43099.156000000003</v>
      </c>
      <c r="AH26" s="21">
        <v>8593.9105999999992</v>
      </c>
    </row>
    <row r="27" spans="1:34" x14ac:dyDescent="0.45">
      <c r="A27" s="2">
        <v>44136</v>
      </c>
      <c r="B27" s="21">
        <v>1028921.8256768853</v>
      </c>
      <c r="C27" s="21">
        <v>89070.706953009227</v>
      </c>
      <c r="D27" s="21">
        <v>420254.61625014525</v>
      </c>
      <c r="E27" s="21">
        <v>268733.2721</v>
      </c>
      <c r="F27" s="25">
        <v>266986</v>
      </c>
      <c r="G27" s="25">
        <v>58548</v>
      </c>
      <c r="H27" s="21">
        <v>102049.01175000002</v>
      </c>
      <c r="I27" s="25">
        <v>527645.72027429612</v>
      </c>
      <c r="J27" s="23">
        <v>318153.87107429199</v>
      </c>
      <c r="K27" s="23">
        <v>209492.20433714704</v>
      </c>
      <c r="L27" s="21">
        <v>82307.503927734375</v>
      </c>
      <c r="M27" s="21">
        <v>30050.256687499997</v>
      </c>
      <c r="N27" s="21">
        <v>36024.2421875</v>
      </c>
      <c r="O27" s="25">
        <v>126974.6</v>
      </c>
      <c r="P27" s="21">
        <v>29470.343753009238</v>
      </c>
      <c r="Q27" s="21">
        <v>9458.1982000000007</v>
      </c>
      <c r="R27" s="21" t="s">
        <v>15</v>
      </c>
      <c r="S27" s="21">
        <v>1079196.785943462</v>
      </c>
      <c r="T27" s="21">
        <v>110132.24890000001</v>
      </c>
      <c r="U27" s="21">
        <v>344012.3955989586</v>
      </c>
      <c r="V27" s="21">
        <v>253182.54279999997</v>
      </c>
      <c r="W27" s="21">
        <v>194421.9</v>
      </c>
      <c r="X27" s="21">
        <v>55430.35</v>
      </c>
      <c r="Y27" s="21">
        <v>124902.02207812501</v>
      </c>
      <c r="Z27" s="21">
        <v>492864.65391429549</v>
      </c>
      <c r="AA27" s="23">
        <v>312454.74858476809</v>
      </c>
      <c r="AB27" s="23">
        <v>180409.90532952736</v>
      </c>
      <c r="AC27" s="21">
        <v>75179.336900000009</v>
      </c>
      <c r="AD27" s="21">
        <v>35045.561000000009</v>
      </c>
      <c r="AE27" s="21">
        <v>38136.78125</v>
      </c>
      <c r="AF27" s="21">
        <v>212293.2</v>
      </c>
      <c r="AG27" s="21">
        <v>43632.694000000003</v>
      </c>
      <c r="AH27" s="21">
        <v>8252.3885000000009</v>
      </c>
    </row>
    <row r="28" spans="1:34" x14ac:dyDescent="0.45">
      <c r="A28" s="2">
        <v>44166</v>
      </c>
      <c r="B28" s="21">
        <v>1034365.5544101592</v>
      </c>
      <c r="C28" s="21">
        <v>98004.37741928114</v>
      </c>
      <c r="D28" s="21">
        <v>446541.43760614679</v>
      </c>
      <c r="E28" s="21">
        <v>291823.2438</v>
      </c>
      <c r="F28" s="25">
        <v>281928</v>
      </c>
      <c r="G28" s="25">
        <v>64610</v>
      </c>
      <c r="H28" s="21">
        <v>101645.99514023439</v>
      </c>
      <c r="I28" s="25">
        <v>503181.10505907971</v>
      </c>
      <c r="J28" s="23">
        <v>288882.67375181179</v>
      </c>
      <c r="K28" s="23">
        <v>214298.79639908616</v>
      </c>
      <c r="L28" s="21">
        <v>89767.599773242197</v>
      </c>
      <c r="M28" s="21">
        <v>32924.175231250003</v>
      </c>
      <c r="N28" s="21">
        <v>37530.2578125</v>
      </c>
      <c r="O28" s="25">
        <v>132566.9</v>
      </c>
      <c r="P28" s="21">
        <v>33706.508219281139</v>
      </c>
      <c r="Q28" s="21">
        <v>9227.5843999999997</v>
      </c>
      <c r="R28" s="21" t="s">
        <v>15</v>
      </c>
      <c r="S28" s="21">
        <v>1084768.4686248761</v>
      </c>
      <c r="T28" s="21">
        <v>127842.71699999999</v>
      </c>
      <c r="U28" s="21">
        <v>361697.94303666166</v>
      </c>
      <c r="V28" s="21">
        <v>270652.10920000006</v>
      </c>
      <c r="W28" s="21">
        <v>205150.1</v>
      </c>
      <c r="X28" s="21">
        <v>57797.66</v>
      </c>
      <c r="Y28" s="21">
        <v>131119.36984609373</v>
      </c>
      <c r="Z28" s="21">
        <v>477975.89611544402</v>
      </c>
      <c r="AA28" s="23">
        <v>299303.36782090249</v>
      </c>
      <c r="AB28" s="23">
        <v>178672.64999181422</v>
      </c>
      <c r="AC28" s="21">
        <v>79824.496999999988</v>
      </c>
      <c r="AD28" s="21">
        <v>36950.837</v>
      </c>
      <c r="AE28" s="21">
        <v>37769.625</v>
      </c>
      <c r="AF28" s="21">
        <v>214809.1</v>
      </c>
      <c r="AG28" s="21">
        <v>54082.747000000003</v>
      </c>
      <c r="AH28" s="21">
        <v>8177.1875</v>
      </c>
    </row>
    <row r="29" spans="1:34" x14ac:dyDescent="0.45">
      <c r="A29" s="2">
        <v>44197</v>
      </c>
      <c r="B29" s="21">
        <v>988867.57704449992</v>
      </c>
      <c r="C29" s="21">
        <v>96710.153748886252</v>
      </c>
      <c r="D29" s="21">
        <v>406432.6039820626</v>
      </c>
      <c r="E29" s="21">
        <v>283395.1409</v>
      </c>
      <c r="F29" s="25">
        <v>263628</v>
      </c>
      <c r="G29" s="25">
        <v>55685</v>
      </c>
      <c r="H29" s="21">
        <v>92550.370183984371</v>
      </c>
      <c r="I29" s="25">
        <v>480234.35658750002</v>
      </c>
      <c r="J29" s="23">
        <v>298881.26736899995</v>
      </c>
      <c r="K29" s="23">
        <v>181352.96751000002</v>
      </c>
      <c r="L29" s="21">
        <v>74855.067845703132</v>
      </c>
      <c r="M29" s="21">
        <v>33637.873796874999</v>
      </c>
      <c r="N29" s="21">
        <v>38293.8203125</v>
      </c>
      <c r="O29" s="25">
        <v>127851.5</v>
      </c>
      <c r="P29" s="21">
        <v>33927.643448886243</v>
      </c>
      <c r="Q29" s="21">
        <v>7951.5617000000002</v>
      </c>
      <c r="R29" s="21" t="s">
        <v>15</v>
      </c>
      <c r="S29" s="21">
        <v>1031596.2344396249</v>
      </c>
      <c r="T29" s="21">
        <v>122352.712</v>
      </c>
      <c r="U29" s="21">
        <v>349204.45981992187</v>
      </c>
      <c r="V29" s="21">
        <v>263471.79179999995</v>
      </c>
      <c r="W29" s="21">
        <v>204163.3</v>
      </c>
      <c r="X29" s="21">
        <v>59223.12</v>
      </c>
      <c r="Y29" s="21">
        <v>108606.21506054685</v>
      </c>
      <c r="Z29" s="21">
        <v>455265.12756150012</v>
      </c>
      <c r="AA29" s="23">
        <v>284206.87352399994</v>
      </c>
      <c r="AB29" s="23">
        <v>171058.25403749998</v>
      </c>
      <c r="AC29" s="21">
        <v>74306.258999999976</v>
      </c>
      <c r="AD29" s="21">
        <v>36253.226799999989</v>
      </c>
      <c r="AE29" s="21">
        <v>35645.8984375</v>
      </c>
      <c r="AF29" s="21">
        <v>204945</v>
      </c>
      <c r="AG29" s="21">
        <v>52987.755999999994</v>
      </c>
      <c r="AH29" s="21">
        <v>8285.7116000000005</v>
      </c>
    </row>
    <row r="30" spans="1:34" x14ac:dyDescent="0.45">
      <c r="A30" s="2">
        <v>44228</v>
      </c>
      <c r="B30" s="21">
        <v>997528.98110937502</v>
      </c>
      <c r="C30" s="21">
        <v>88705.978319582253</v>
      </c>
      <c r="D30" s="21">
        <v>357217.46632205468</v>
      </c>
      <c r="E30" s="21">
        <v>254325.72329999998</v>
      </c>
      <c r="F30" s="25">
        <v>204636</v>
      </c>
      <c r="G30" s="25">
        <v>57301</v>
      </c>
      <c r="H30" s="21">
        <v>100669.44743281251</v>
      </c>
      <c r="I30" s="25">
        <v>510492.54574099975</v>
      </c>
      <c r="J30" s="23">
        <v>311106.08800899988</v>
      </c>
      <c r="K30" s="23">
        <v>199386.69968999989</v>
      </c>
      <c r="L30" s="21">
        <v>80759.075673242187</v>
      </c>
      <c r="M30" s="21">
        <v>31716.182446874998</v>
      </c>
      <c r="N30" s="21">
        <v>36301.1484375</v>
      </c>
      <c r="O30" s="25">
        <v>123861</v>
      </c>
      <c r="P30" s="21">
        <v>33713.117719582267</v>
      </c>
      <c r="Q30" s="21">
        <v>9677.1849999999995</v>
      </c>
      <c r="R30" s="21" t="s">
        <v>15</v>
      </c>
      <c r="S30" s="21">
        <v>1024575.2289282499</v>
      </c>
      <c r="T30" s="21">
        <v>115855.15300000001</v>
      </c>
      <c r="U30" s="21">
        <v>317464.3901762187</v>
      </c>
      <c r="V30" s="21">
        <v>237858.80439999996</v>
      </c>
      <c r="W30" s="21">
        <v>170301</v>
      </c>
      <c r="X30" s="21">
        <v>55654.080000000002</v>
      </c>
      <c r="Y30" s="21">
        <v>116619.99276171875</v>
      </c>
      <c r="Z30" s="21">
        <v>479785.29302399984</v>
      </c>
      <c r="AA30" s="23">
        <v>306250.83780199988</v>
      </c>
      <c r="AB30" s="23">
        <v>173534.81815899993</v>
      </c>
      <c r="AC30" s="21">
        <v>73820.736000000019</v>
      </c>
      <c r="AD30" s="21">
        <v>34917.432999999997</v>
      </c>
      <c r="AE30" s="21">
        <v>35219.13671875</v>
      </c>
      <c r="AF30" s="21">
        <v>193567.7</v>
      </c>
      <c r="AG30" s="21">
        <v>51561.156000000003</v>
      </c>
      <c r="AH30" s="21">
        <v>8589.4402000000009</v>
      </c>
    </row>
    <row r="31" spans="1:34" x14ac:dyDescent="0.45">
      <c r="A31" s="2">
        <v>44256</v>
      </c>
      <c r="B31" s="21">
        <v>1189971.8649818064</v>
      </c>
      <c r="C31" s="21">
        <v>112972.11789788181</v>
      </c>
      <c r="D31" s="21">
        <v>425920.97089362459</v>
      </c>
      <c r="E31" s="21">
        <v>317782.20750000002</v>
      </c>
      <c r="F31" s="25">
        <v>240733</v>
      </c>
      <c r="G31" s="25">
        <v>67871</v>
      </c>
      <c r="H31" s="21">
        <v>117753.08540859375</v>
      </c>
      <c r="I31" s="25">
        <v>599049.89456566505</v>
      </c>
      <c r="J31" s="23">
        <v>366437.26145174715</v>
      </c>
      <c r="K31" s="23">
        <v>232612.75210478759</v>
      </c>
      <c r="L31" s="21">
        <v>99101.12169492188</v>
      </c>
      <c r="M31" s="21">
        <v>37316.506800000003</v>
      </c>
      <c r="N31" s="21">
        <v>43175.87890625</v>
      </c>
      <c r="O31" s="25">
        <v>152434.29999999999</v>
      </c>
      <c r="P31" s="21">
        <v>41556.446197881822</v>
      </c>
      <c r="Q31" s="21">
        <v>12091.512699999999</v>
      </c>
      <c r="R31" s="21" t="s">
        <v>15</v>
      </c>
      <c r="S31" s="21">
        <v>1226920.6149990878</v>
      </c>
      <c r="T31" s="21">
        <v>143300.73599999998</v>
      </c>
      <c r="U31" s="21">
        <v>407242.75717717427</v>
      </c>
      <c r="V31" s="21">
        <v>296794.42969999998</v>
      </c>
      <c r="W31" s="21">
        <v>227021.9</v>
      </c>
      <c r="X31" s="21">
        <v>62199.56</v>
      </c>
      <c r="Y31" s="21">
        <v>132224.76757500001</v>
      </c>
      <c r="Z31" s="21">
        <v>568466.86127001222</v>
      </c>
      <c r="AA31" s="23">
        <v>358151.4512404424</v>
      </c>
      <c r="AB31" s="23">
        <v>210315.29103870009</v>
      </c>
      <c r="AC31" s="21">
        <v>95627.024000000005</v>
      </c>
      <c r="AD31" s="21">
        <v>41763.850999999995</v>
      </c>
      <c r="AE31" s="21">
        <v>44634.33203125</v>
      </c>
      <c r="AF31" s="21">
        <v>237000.7</v>
      </c>
      <c r="AG31" s="21">
        <v>61939.985000000001</v>
      </c>
      <c r="AH31" s="21">
        <v>9790.6975999999995</v>
      </c>
    </row>
    <row r="32" spans="1:34" x14ac:dyDescent="0.45">
      <c r="A32" s="2">
        <v>44287</v>
      </c>
      <c r="B32" s="21">
        <v>1110028.4824996251</v>
      </c>
      <c r="C32" s="21">
        <v>103210.04301323916</v>
      </c>
      <c r="D32" s="21">
        <v>444381.98660670308</v>
      </c>
      <c r="E32" s="21">
        <v>300496.94050000003</v>
      </c>
      <c r="F32" s="25">
        <v>263425</v>
      </c>
      <c r="G32" s="25">
        <v>65850</v>
      </c>
      <c r="H32" s="21">
        <v>115018.5397234375</v>
      </c>
      <c r="I32" s="25">
        <v>547261.58976999985</v>
      </c>
      <c r="J32" s="23">
        <v>332692.30994299991</v>
      </c>
      <c r="K32" s="23">
        <v>214569.1600359999</v>
      </c>
      <c r="L32" s="21">
        <v>98747.347284765623</v>
      </c>
      <c r="M32" s="21">
        <v>34838.229334374999</v>
      </c>
      <c r="N32" s="21">
        <v>39774.12109375</v>
      </c>
      <c r="O32" s="25">
        <v>143701</v>
      </c>
      <c r="P32" s="21">
        <v>36782.763613239164</v>
      </c>
      <c r="Q32" s="21">
        <v>11724.980799999999</v>
      </c>
      <c r="R32" s="21" t="s">
        <v>15</v>
      </c>
      <c r="S32" s="21">
        <v>1154847.7676343753</v>
      </c>
      <c r="T32" s="21">
        <v>135308.28099999999</v>
      </c>
      <c r="U32" s="21">
        <v>388227.71609449998</v>
      </c>
      <c r="V32" s="21">
        <v>285354.11379999999</v>
      </c>
      <c r="W32" s="21">
        <v>221783</v>
      </c>
      <c r="X32" s="21">
        <v>63717.63</v>
      </c>
      <c r="Y32" s="21">
        <v>124837.204015625</v>
      </c>
      <c r="Z32" s="21">
        <v>523909.17285699991</v>
      </c>
      <c r="AA32" s="23">
        <v>324537.53761799994</v>
      </c>
      <c r="AB32" s="23">
        <v>199371.51544799996</v>
      </c>
      <c r="AC32" s="21">
        <v>85105.233000000007</v>
      </c>
      <c r="AD32" s="21">
        <v>38596.708999999995</v>
      </c>
      <c r="AE32" s="21">
        <v>40897.34765625</v>
      </c>
      <c r="AF32" s="21">
        <v>226717.5</v>
      </c>
      <c r="AG32" s="21">
        <v>57955.276000000005</v>
      </c>
      <c r="AH32" s="21">
        <v>9510.5784000000003</v>
      </c>
    </row>
    <row r="33" spans="1:34" x14ac:dyDescent="0.45">
      <c r="A33" s="2">
        <v>44317</v>
      </c>
      <c r="B33" s="21">
        <v>1109455.2465163199</v>
      </c>
      <c r="C33" s="21">
        <v>102590.84417721996</v>
      </c>
      <c r="D33" s="21">
        <v>441462.27550945332</v>
      </c>
      <c r="E33" s="21">
        <v>301255.1777</v>
      </c>
      <c r="F33" s="25">
        <v>263612</v>
      </c>
      <c r="G33" s="25">
        <v>57379</v>
      </c>
      <c r="H33" s="21">
        <v>113009.04999921875</v>
      </c>
      <c r="I33" s="25">
        <v>543385.30912381993</v>
      </c>
      <c r="J33" s="23">
        <v>333908.04763048259</v>
      </c>
      <c r="K33" s="23">
        <v>209476.89711619451</v>
      </c>
      <c r="L33" s="21">
        <v>100102.19368398438</v>
      </c>
      <c r="M33" s="21">
        <v>37091.209012499996</v>
      </c>
      <c r="N33" s="21">
        <v>42105.75390625</v>
      </c>
      <c r="O33" s="25">
        <v>145476.70000000001</v>
      </c>
      <c r="P33" s="21">
        <v>37867.114377219958</v>
      </c>
      <c r="Q33" s="21">
        <v>12224.858399999999</v>
      </c>
      <c r="R33" s="21" t="s">
        <v>15</v>
      </c>
      <c r="S33" s="21">
        <v>1158582.752277123</v>
      </c>
      <c r="T33" s="21">
        <v>127567.29099999998</v>
      </c>
      <c r="U33" s="21">
        <v>390281.35490077775</v>
      </c>
      <c r="V33" s="21">
        <v>282098.88860000001</v>
      </c>
      <c r="W33" s="21">
        <v>222890.8</v>
      </c>
      <c r="X33" s="21">
        <v>59308.99</v>
      </c>
      <c r="Y33" s="21">
        <v>122166.15736914061</v>
      </c>
      <c r="Z33" s="21">
        <v>529464.40184000996</v>
      </c>
      <c r="AA33" s="23">
        <v>329654.30886476819</v>
      </c>
      <c r="AB33" s="23">
        <v>199810.45735238475</v>
      </c>
      <c r="AC33" s="21">
        <v>89266.96699999999</v>
      </c>
      <c r="AD33" s="21">
        <v>37694.487999999998</v>
      </c>
      <c r="AE33" s="21">
        <v>42620.16796875</v>
      </c>
      <c r="AF33" s="21">
        <v>230555.8</v>
      </c>
      <c r="AG33" s="21">
        <v>50711.411000000007</v>
      </c>
      <c r="AH33" s="21">
        <v>9653.3263999999999</v>
      </c>
    </row>
    <row r="34" spans="1:34" x14ac:dyDescent="0.45">
      <c r="A34" s="2">
        <v>44348</v>
      </c>
      <c r="B34" s="21">
        <v>1176899.5488993793</v>
      </c>
      <c r="C34" s="21">
        <v>108457.67047077653</v>
      </c>
      <c r="D34" s="21">
        <v>471572.12876322452</v>
      </c>
      <c r="E34" s="21">
        <v>316246.73730000004</v>
      </c>
      <c r="F34" s="25">
        <v>281014</v>
      </c>
      <c r="G34" s="25">
        <v>65605</v>
      </c>
      <c r="H34" s="21">
        <v>119285.999321875</v>
      </c>
      <c r="I34" s="25">
        <v>585894.12326182262</v>
      </c>
      <c r="J34" s="23">
        <v>359045.23296727543</v>
      </c>
      <c r="K34" s="23">
        <v>226848.40841091081</v>
      </c>
      <c r="L34" s="21">
        <v>104101.55967578125</v>
      </c>
      <c r="M34" s="21">
        <v>40436.560403124997</v>
      </c>
      <c r="N34" s="21">
        <v>44912.6875</v>
      </c>
      <c r="O34" s="25">
        <v>147741.1</v>
      </c>
      <c r="P34" s="21">
        <v>39631.215070776525</v>
      </c>
      <c r="Q34" s="21">
        <v>12060.365600000001</v>
      </c>
      <c r="R34" s="21" t="s">
        <v>15</v>
      </c>
      <c r="S34" s="21">
        <v>1223354.0483224473</v>
      </c>
      <c r="T34" s="21">
        <v>136494.44499999998</v>
      </c>
      <c r="U34" s="21">
        <v>406772.13204372185</v>
      </c>
      <c r="V34" s="21">
        <v>297204.6139</v>
      </c>
      <c r="W34" s="21">
        <v>231498.6</v>
      </c>
      <c r="X34" s="21">
        <v>62277.51</v>
      </c>
      <c r="Y34" s="21">
        <v>129195.71451718752</v>
      </c>
      <c r="Z34" s="21">
        <v>562779.12899273157</v>
      </c>
      <c r="AA34" s="23">
        <v>352757.85622182081</v>
      </c>
      <c r="AB34" s="23">
        <v>210021.27277091067</v>
      </c>
      <c r="AC34" s="21">
        <v>92212.25</v>
      </c>
      <c r="AD34" s="21">
        <v>39481.027999999998</v>
      </c>
      <c r="AE34" s="21">
        <v>43609.09765625</v>
      </c>
      <c r="AF34" s="21">
        <v>242477.3</v>
      </c>
      <c r="AG34" s="21">
        <v>56187.58</v>
      </c>
      <c r="AH34" s="21">
        <v>9697.8022999999994</v>
      </c>
    </row>
    <row r="35" spans="1:34" x14ac:dyDescent="0.45">
      <c r="A35" s="2">
        <v>44378</v>
      </c>
      <c r="B35" s="21">
        <v>1139612.8225127754</v>
      </c>
      <c r="C35" s="21">
        <v>111618.74144353336</v>
      </c>
      <c r="D35" s="21">
        <v>459618.8897802555</v>
      </c>
      <c r="E35" s="21">
        <v>316238.51500000001</v>
      </c>
      <c r="F35" s="25">
        <v>282265</v>
      </c>
      <c r="G35" s="25">
        <v>66733</v>
      </c>
      <c r="H35" s="21">
        <v>113110.7371078125</v>
      </c>
      <c r="I35" s="25">
        <v>553459.81567271857</v>
      </c>
      <c r="J35" s="23">
        <v>331684.04341817665</v>
      </c>
      <c r="K35" s="23">
        <v>221776.00869090561</v>
      </c>
      <c r="L35" s="21">
        <v>100954.7249875</v>
      </c>
      <c r="M35" s="21">
        <v>39648.809249999998</v>
      </c>
      <c r="N35" s="21">
        <v>41801.609375</v>
      </c>
      <c r="O35" s="25">
        <v>143771</v>
      </c>
      <c r="P35" s="21">
        <v>42336.736543533356</v>
      </c>
      <c r="Q35" s="21">
        <v>10530.505799999999</v>
      </c>
      <c r="R35" s="21" t="s">
        <v>15</v>
      </c>
      <c r="S35" s="21">
        <v>1182729.7255565261</v>
      </c>
      <c r="T35" s="21">
        <v>136840.65900000001</v>
      </c>
      <c r="U35" s="21">
        <v>398976.02989889891</v>
      </c>
      <c r="V35" s="21">
        <v>298443.43949999998</v>
      </c>
      <c r="W35" s="21">
        <v>224560.4</v>
      </c>
      <c r="X35" s="21">
        <v>62779.22</v>
      </c>
      <c r="Y35" s="21">
        <v>125583.17320429687</v>
      </c>
      <c r="Z35" s="21">
        <v>526698.17476362817</v>
      </c>
      <c r="AA35" s="23">
        <v>323405.93345454038</v>
      </c>
      <c r="AB35" s="23">
        <v>203292.00487272406</v>
      </c>
      <c r="AC35" s="21">
        <v>96532.864000000001</v>
      </c>
      <c r="AD35" s="21">
        <v>37191.649000000005</v>
      </c>
      <c r="AE35" s="21">
        <v>41975.7421875</v>
      </c>
      <c r="AF35" s="21">
        <v>237360.7</v>
      </c>
      <c r="AG35" s="21">
        <v>57967.055</v>
      </c>
      <c r="AH35" s="21">
        <v>9453.9968000000008</v>
      </c>
    </row>
    <row r="36" spans="1:34" x14ac:dyDescent="0.45">
      <c r="A36" s="2">
        <v>44409</v>
      </c>
      <c r="B36" s="21">
        <v>1076053.6775715835</v>
      </c>
      <c r="C36" s="21">
        <v>112071.37763215398</v>
      </c>
      <c r="D36" s="21">
        <v>474477.78876700974</v>
      </c>
      <c r="E36" s="21">
        <v>318367.83169999998</v>
      </c>
      <c r="F36" s="25">
        <v>293932</v>
      </c>
      <c r="G36" s="25">
        <v>60126</v>
      </c>
      <c r="H36" s="21">
        <v>114984.14067109377</v>
      </c>
      <c r="I36" s="25">
        <v>489432.88212726539</v>
      </c>
      <c r="J36" s="23">
        <v>293138.87340908643</v>
      </c>
      <c r="K36" s="23">
        <v>196294.00871817884</v>
      </c>
      <c r="L36" s="21">
        <v>103036.26541523437</v>
      </c>
      <c r="M36" s="21">
        <v>40989.118349999997</v>
      </c>
      <c r="N36" s="21">
        <v>42524.296875</v>
      </c>
      <c r="O36" s="25">
        <v>147906.5</v>
      </c>
      <c r="P36" s="21">
        <v>39954.000032153992</v>
      </c>
      <c r="Q36" s="21">
        <v>11349.808799999999</v>
      </c>
      <c r="R36" s="21" t="s">
        <v>15</v>
      </c>
      <c r="S36" s="21">
        <v>1164463.4241488564</v>
      </c>
      <c r="T36" s="21">
        <v>138180.76200000002</v>
      </c>
      <c r="U36" s="21">
        <v>411498.57557617157</v>
      </c>
      <c r="V36" s="21">
        <v>299310.37570000003</v>
      </c>
      <c r="W36" s="21">
        <v>234439</v>
      </c>
      <c r="X36" s="21">
        <v>66100.88</v>
      </c>
      <c r="Y36" s="21">
        <v>126004.34366367187</v>
      </c>
      <c r="Z36" s="21">
        <v>492332.86953635613</v>
      </c>
      <c r="AA36" s="23">
        <v>287725.36738181382</v>
      </c>
      <c r="AB36" s="23">
        <v>204607.50215454231</v>
      </c>
      <c r="AC36" s="21">
        <v>97965.918999999994</v>
      </c>
      <c r="AD36" s="21">
        <v>40832.431000000004</v>
      </c>
      <c r="AE36" s="21">
        <v>42964.953125</v>
      </c>
      <c r="AF36" s="21">
        <v>245277.3</v>
      </c>
      <c r="AG36" s="21">
        <v>59043.520000000004</v>
      </c>
      <c r="AH36" s="21">
        <v>9871.1697000000004</v>
      </c>
    </row>
    <row r="37" spans="1:34" x14ac:dyDescent="0.45">
      <c r="A37" s="2">
        <v>44440</v>
      </c>
      <c r="B37" s="21">
        <v>1162215.1374535714</v>
      </c>
      <c r="C37" s="21">
        <v>112975.91007136086</v>
      </c>
      <c r="D37" s="21">
        <v>494283.20117200265</v>
      </c>
      <c r="E37" s="21">
        <v>323618.39649999992</v>
      </c>
      <c r="F37" s="25">
        <v>305256</v>
      </c>
      <c r="G37" s="25">
        <v>62096</v>
      </c>
      <c r="H37" s="21">
        <v>122180.77707109373</v>
      </c>
      <c r="I37" s="25">
        <v>576477.10995135503</v>
      </c>
      <c r="J37" s="23">
        <v>356687.83988499455</v>
      </c>
      <c r="K37" s="23">
        <v>219789.03465999666</v>
      </c>
      <c r="L37" s="21">
        <v>101333.64924375001</v>
      </c>
      <c r="M37" s="21">
        <v>42356.547803125002</v>
      </c>
      <c r="N37" s="21">
        <v>41392.84765625</v>
      </c>
      <c r="O37" s="25">
        <v>142079.29999999999</v>
      </c>
      <c r="P37" s="21">
        <v>41254.913371360861</v>
      </c>
      <c r="Q37" s="21">
        <v>11428.7071</v>
      </c>
      <c r="R37" s="21" t="s">
        <v>15</v>
      </c>
      <c r="S37" s="21">
        <v>1240313.2556953894</v>
      </c>
      <c r="T37" s="21">
        <v>149284.76699999999</v>
      </c>
      <c r="U37" s="21">
        <v>421818.32696026959</v>
      </c>
      <c r="V37" s="21">
        <v>303286.64650000003</v>
      </c>
      <c r="W37" s="21">
        <v>238240.9</v>
      </c>
      <c r="X37" s="21">
        <v>67858.41</v>
      </c>
      <c r="Y37" s="21">
        <v>135098.29285078123</v>
      </c>
      <c r="Z37" s="21">
        <v>562572.47997362795</v>
      </c>
      <c r="AA37" s="23">
        <v>342786.27018999483</v>
      </c>
      <c r="AB37" s="23">
        <v>219785.97437726939</v>
      </c>
      <c r="AC37" s="21">
        <v>98595.828000000009</v>
      </c>
      <c r="AD37" s="21">
        <v>37620.859000000004</v>
      </c>
      <c r="AE37" s="21">
        <v>41666.51953125</v>
      </c>
      <c r="AF37" s="21">
        <v>244558</v>
      </c>
      <c r="AG37" s="21">
        <v>70472.702999999994</v>
      </c>
      <c r="AH37" s="21">
        <v>11445.710799999999</v>
      </c>
    </row>
    <row r="38" spans="1:34" x14ac:dyDescent="0.45">
      <c r="A38" s="2">
        <v>44470</v>
      </c>
      <c r="B38" s="21">
        <v>1207236.5334435026</v>
      </c>
      <c r="C38" s="21">
        <v>118667.96815376233</v>
      </c>
      <c r="D38" s="21">
        <v>487971.05692260031</v>
      </c>
      <c r="E38" s="21">
        <v>326787.36800000002</v>
      </c>
      <c r="F38" s="25">
        <v>299574</v>
      </c>
      <c r="G38" s="25">
        <v>63501</v>
      </c>
      <c r="H38" s="21">
        <v>133828.70110390626</v>
      </c>
      <c r="I38" s="25">
        <v>580089.70354618086</v>
      </c>
      <c r="J38" s="23">
        <v>358634.80926951801</v>
      </c>
      <c r="K38" s="23">
        <v>221455.01029142493</v>
      </c>
      <c r="L38" s="21">
        <v>99333.29414101562</v>
      </c>
      <c r="M38" s="21">
        <v>47205.772587500003</v>
      </c>
      <c r="N38" s="21">
        <v>45578.7421875</v>
      </c>
      <c r="O38" s="25">
        <v>163682.1</v>
      </c>
      <c r="P38" s="21">
        <v>43579.001553762311</v>
      </c>
      <c r="Q38" s="21">
        <v>10715.875400000001</v>
      </c>
      <c r="R38" s="21" t="s">
        <v>15</v>
      </c>
      <c r="S38" s="21">
        <v>1258773.9254674313</v>
      </c>
      <c r="T38" s="21">
        <v>146948.36899999998</v>
      </c>
      <c r="U38" s="21">
        <v>402245.24165569537</v>
      </c>
      <c r="V38" s="21">
        <v>303547.1053</v>
      </c>
      <c r="W38" s="21">
        <v>216309.5</v>
      </c>
      <c r="X38" s="21">
        <v>64154.79</v>
      </c>
      <c r="Y38" s="21">
        <v>133720.62201367188</v>
      </c>
      <c r="Z38" s="21">
        <v>574593.6202157049</v>
      </c>
      <c r="AA38" s="23">
        <v>346244.43269808963</v>
      </c>
      <c r="AB38" s="23">
        <v>228349.53556190105</v>
      </c>
      <c r="AC38" s="21">
        <v>101639.89300000003</v>
      </c>
      <c r="AD38" s="21">
        <v>39356.964</v>
      </c>
      <c r="AE38" s="21">
        <v>44629.30859375</v>
      </c>
      <c r="AF38" s="21">
        <v>251323.6</v>
      </c>
      <c r="AG38" s="21">
        <v>67844.762000000002</v>
      </c>
      <c r="AH38" s="21">
        <v>10847.370999999999</v>
      </c>
    </row>
    <row r="39" spans="1:34" x14ac:dyDescent="0.45">
      <c r="A39" s="2">
        <v>44501</v>
      </c>
      <c r="B39" s="21">
        <v>1241859.0116712837</v>
      </c>
      <c r="C39" s="21">
        <v>120111.17223893042</v>
      </c>
      <c r="D39" s="21">
        <v>518483.48737023387</v>
      </c>
      <c r="E39" s="21">
        <v>347939.21799999999</v>
      </c>
      <c r="F39" s="25">
        <v>324778</v>
      </c>
      <c r="G39" s="25">
        <v>64640</v>
      </c>
      <c r="H39" s="21">
        <v>136392.43926328124</v>
      </c>
      <c r="I39" s="25">
        <v>601534.91957315803</v>
      </c>
      <c r="J39" s="23">
        <v>371253.12831407628</v>
      </c>
      <c r="K39" s="23">
        <v>230281.90539953639</v>
      </c>
      <c r="L39" s="21">
        <v>101873.37902695315</v>
      </c>
      <c r="M39" s="21">
        <v>49376.685921875003</v>
      </c>
      <c r="N39" s="21">
        <v>46652.22265625</v>
      </c>
      <c r="O39" s="25">
        <v>156285.70000000001</v>
      </c>
      <c r="P39" s="21">
        <v>39759.076838930428</v>
      </c>
      <c r="Q39" s="21">
        <v>11222.03</v>
      </c>
      <c r="R39" s="21" t="s">
        <v>15</v>
      </c>
      <c r="S39" s="21">
        <v>1325040.3842362836</v>
      </c>
      <c r="T39" s="21">
        <v>158128.38999999998</v>
      </c>
      <c r="U39" s="21">
        <v>448799.41554781899</v>
      </c>
      <c r="V39" s="21">
        <v>327624.8173</v>
      </c>
      <c r="W39" s="21">
        <v>254068.9</v>
      </c>
      <c r="X39" s="21">
        <v>73012.160000000003</v>
      </c>
      <c r="Y39" s="21">
        <v>142629.63218242186</v>
      </c>
      <c r="Z39" s="21">
        <v>605253.15902043076</v>
      </c>
      <c r="AA39" s="23">
        <v>363669.17995225836</v>
      </c>
      <c r="AB39" s="23">
        <v>241583.63664680862</v>
      </c>
      <c r="AC39" s="21">
        <v>104622.44899999999</v>
      </c>
      <c r="AD39" s="21">
        <v>40360.673000000003</v>
      </c>
      <c r="AE39" s="21">
        <v>44985.48828125</v>
      </c>
      <c r="AF39" s="21">
        <v>259441</v>
      </c>
      <c r="AG39" s="21">
        <v>69559.578999999998</v>
      </c>
      <c r="AH39" s="21">
        <v>10410.332</v>
      </c>
    </row>
    <row r="40" spans="1:34" x14ac:dyDescent="0.45">
      <c r="A40" s="2">
        <v>44531</v>
      </c>
      <c r="B40" s="21">
        <v>1211670.2272916744</v>
      </c>
      <c r="C40" s="21">
        <v>130504.62318459793</v>
      </c>
      <c r="D40" s="21">
        <v>542297.2752602211</v>
      </c>
      <c r="E40" s="21">
        <v>358124.26270000002</v>
      </c>
      <c r="F40" s="25">
        <v>340171</v>
      </c>
      <c r="G40" s="25">
        <v>69236</v>
      </c>
      <c r="H40" s="21">
        <v>132566.37868203127</v>
      </c>
      <c r="I40" s="25">
        <v>562856.9340069741</v>
      </c>
      <c r="J40" s="23">
        <v>338677.83047914092</v>
      </c>
      <c r="K40" s="23">
        <v>224178.53833870261</v>
      </c>
      <c r="L40" s="21">
        <v>108580.01640039062</v>
      </c>
      <c r="M40" s="21">
        <v>49840.132356250004</v>
      </c>
      <c r="N40" s="21">
        <v>45101.50390625</v>
      </c>
      <c r="O40" s="25">
        <v>159510.20000000001</v>
      </c>
      <c r="P40" s="21">
        <v>47920.506084597917</v>
      </c>
      <c r="Q40" s="21">
        <v>10565.191599999998</v>
      </c>
      <c r="R40" s="21" t="s">
        <v>15</v>
      </c>
      <c r="S40" s="21">
        <v>1325701.9137763218</v>
      </c>
      <c r="T40" s="21">
        <v>171720.084</v>
      </c>
      <c r="U40" s="21">
        <v>446565.80986438895</v>
      </c>
      <c r="V40" s="21">
        <v>343299.99699999997</v>
      </c>
      <c r="W40" s="21">
        <v>247481</v>
      </c>
      <c r="X40" s="21">
        <v>74376.639999999999</v>
      </c>
      <c r="Y40" s="21">
        <v>145465.29120781249</v>
      </c>
      <c r="Z40" s="21">
        <v>592666.93038914877</v>
      </c>
      <c r="AA40" s="23">
        <v>353560.05154827185</v>
      </c>
      <c r="AB40" s="23">
        <v>239106.87884087692</v>
      </c>
      <c r="AC40" s="21">
        <v>105919.118</v>
      </c>
      <c r="AD40" s="21">
        <v>43400.721000000005</v>
      </c>
      <c r="AE40" s="21">
        <v>45168.90234375</v>
      </c>
      <c r="AF40" s="21">
        <v>257885.9</v>
      </c>
      <c r="AG40" s="21">
        <v>77774.071000000011</v>
      </c>
      <c r="AH40" s="21">
        <v>10549.236700000001</v>
      </c>
    </row>
    <row r="41" spans="1:34" x14ac:dyDescent="0.45">
      <c r="A41" s="2">
        <v>44562</v>
      </c>
      <c r="B41" s="21">
        <v>1153043.3654153182</v>
      </c>
      <c r="C41" s="21">
        <v>117405.40825802114</v>
      </c>
      <c r="D41" s="21">
        <v>495543.93645410496</v>
      </c>
      <c r="E41" s="21">
        <v>330224.9632</v>
      </c>
      <c r="F41" s="25">
        <v>326686</v>
      </c>
      <c r="G41" s="25">
        <v>55141</v>
      </c>
      <c r="H41" s="21">
        <v>122524.90257812501</v>
      </c>
      <c r="I41" s="25">
        <v>551726.78417332366</v>
      </c>
      <c r="J41" s="23">
        <v>348662.71192951786</v>
      </c>
      <c r="K41" s="23">
        <v>203063.95909904415</v>
      </c>
      <c r="L41" s="21">
        <v>86635.84657109926</v>
      </c>
      <c r="M41" s="21">
        <v>48922.983053125005</v>
      </c>
      <c r="N41" s="21">
        <v>43951.49609375</v>
      </c>
      <c r="O41" s="25">
        <v>147430.9</v>
      </c>
      <c r="P41" s="21">
        <v>43554.561858021123</v>
      </c>
      <c r="Q41" s="21">
        <v>9193.2726000000002</v>
      </c>
      <c r="R41" s="21" t="s">
        <v>15</v>
      </c>
      <c r="S41" s="21">
        <v>1284817.6930682641</v>
      </c>
      <c r="T41" s="21">
        <v>152043.13400000002</v>
      </c>
      <c r="U41" s="21">
        <v>430378.18528549245</v>
      </c>
      <c r="V41" s="21">
        <v>320442.46719999996</v>
      </c>
      <c r="W41" s="21">
        <v>244966</v>
      </c>
      <c r="X41" s="21">
        <v>74276.77</v>
      </c>
      <c r="Y41" s="21">
        <v>147163.94901015624</v>
      </c>
      <c r="Z41" s="21">
        <v>577791.03781522822</v>
      </c>
      <c r="AA41" s="23">
        <v>332430.39866285142</v>
      </c>
      <c r="AB41" s="23">
        <v>245360.8654419005</v>
      </c>
      <c r="AC41" s="21">
        <v>95136.602584622102</v>
      </c>
      <c r="AD41" s="21">
        <v>42306.484999999993</v>
      </c>
      <c r="AE41" s="21">
        <v>39373.71484375</v>
      </c>
      <c r="AF41" s="21">
        <v>247992.3</v>
      </c>
      <c r="AG41" s="21">
        <v>67419.021999999997</v>
      </c>
      <c r="AH41" s="21">
        <v>10370.6639</v>
      </c>
    </row>
    <row r="42" spans="1:34" x14ac:dyDescent="0.45">
      <c r="A42" s="2">
        <v>44593</v>
      </c>
      <c r="B42" s="21">
        <v>1174368.3290827498</v>
      </c>
      <c r="C42" s="21">
        <v>112758.46672620223</v>
      </c>
      <c r="D42" s="21">
        <v>407437.87366557366</v>
      </c>
      <c r="E42" s="21">
        <v>299657.47510000004</v>
      </c>
      <c r="F42" s="25">
        <v>216990</v>
      </c>
      <c r="G42" s="25">
        <v>62369</v>
      </c>
      <c r="H42" s="21">
        <v>130021.38508749999</v>
      </c>
      <c r="I42" s="25">
        <v>581012.07839499996</v>
      </c>
      <c r="J42" s="23">
        <v>362889.76144999999</v>
      </c>
      <c r="K42" s="23">
        <v>218122.543783</v>
      </c>
      <c r="L42" s="21">
        <v>104059.95691895357</v>
      </c>
      <c r="M42" s="21">
        <v>50836.933931250001</v>
      </c>
      <c r="N42" s="21">
        <v>43392.421875</v>
      </c>
      <c r="O42" s="25">
        <v>150892.70000000001</v>
      </c>
      <c r="P42" s="21">
        <v>45183.773166822262</v>
      </c>
      <c r="Q42" s="21">
        <v>10148.945</v>
      </c>
      <c r="R42" s="21" t="s">
        <v>15</v>
      </c>
      <c r="S42" s="21">
        <v>1254847.7478216253</v>
      </c>
      <c r="T42" s="21">
        <v>148880.67780922403</v>
      </c>
      <c r="U42" s="21">
        <v>378139.81580738252</v>
      </c>
      <c r="V42" s="21">
        <v>285415.89010000002</v>
      </c>
      <c r="W42" s="21">
        <v>189948.1</v>
      </c>
      <c r="X42" s="21">
        <v>68293.210000000006</v>
      </c>
      <c r="Y42" s="21">
        <v>149271.98302968752</v>
      </c>
      <c r="Z42" s="21">
        <v>591695.24084300001</v>
      </c>
      <c r="AA42" s="23">
        <v>354056.00921600009</v>
      </c>
      <c r="AB42" s="23">
        <v>237639.34504600006</v>
      </c>
      <c r="AC42" s="21">
        <v>98291.690115543999</v>
      </c>
      <c r="AD42" s="21">
        <v>42132.069999999992</v>
      </c>
      <c r="AE42" s="21">
        <v>41134.34375</v>
      </c>
      <c r="AF42" s="21">
        <v>234921.2</v>
      </c>
      <c r="AG42" s="21">
        <v>70106.11099999999</v>
      </c>
      <c r="AH42" s="21">
        <v>10658.402600000001</v>
      </c>
    </row>
    <row r="43" spans="1:34" x14ac:dyDescent="0.45">
      <c r="A43" s="2">
        <v>44621</v>
      </c>
      <c r="B43" s="21">
        <v>1357837.3893039052</v>
      </c>
      <c r="C43" s="21">
        <v>138707.07835637164</v>
      </c>
      <c r="D43" s="21">
        <v>499715.40738710185</v>
      </c>
      <c r="E43" s="21">
        <v>366637.92080000002</v>
      </c>
      <c r="F43" s="25">
        <v>275335</v>
      </c>
      <c r="G43" s="25">
        <v>71345</v>
      </c>
      <c r="H43" s="21">
        <v>143132.83732109374</v>
      </c>
      <c r="I43" s="25">
        <v>656873.05513042677</v>
      </c>
      <c r="J43" s="23">
        <v>413029.93829912541</v>
      </c>
      <c r="K43" s="23">
        <v>243843.11683130136</v>
      </c>
      <c r="L43" s="21">
        <v>120553.30636920135</v>
      </c>
      <c r="M43" s="21">
        <v>61658.91828125</v>
      </c>
      <c r="N43" s="21">
        <v>55219.0859375</v>
      </c>
      <c r="O43" s="25">
        <v>179297.8</v>
      </c>
      <c r="P43" s="21">
        <v>52967.369707906844</v>
      </c>
      <c r="Q43" s="21">
        <v>13239.5815</v>
      </c>
      <c r="R43" s="21" t="s">
        <v>15</v>
      </c>
      <c r="S43" s="21">
        <v>1475683.0989877093</v>
      </c>
      <c r="T43" s="21">
        <v>170634.58720092045</v>
      </c>
      <c r="U43" s="21">
        <v>445893.37538011128</v>
      </c>
      <c r="V43" s="21">
        <v>346911.75280000002</v>
      </c>
      <c r="W43" s="21">
        <v>230845.3</v>
      </c>
      <c r="X43" s="21">
        <v>74892.52</v>
      </c>
      <c r="Y43" s="21">
        <v>159353.58064609376</v>
      </c>
      <c r="Z43" s="21">
        <v>677611.50263129605</v>
      </c>
      <c r="AA43" s="23">
        <v>402307.61208695144</v>
      </c>
      <c r="AB43" s="23">
        <v>275304.00073390966</v>
      </c>
      <c r="AC43" s="21">
        <v>114175.80648510132</v>
      </c>
      <c r="AD43" s="21">
        <v>48191.90800000001</v>
      </c>
      <c r="AE43" s="21">
        <v>52982.69140625</v>
      </c>
      <c r="AF43" s="21">
        <v>296517.7</v>
      </c>
      <c r="AG43" s="21">
        <v>78916.041999999987</v>
      </c>
      <c r="AH43" s="21">
        <v>11812.257600000001</v>
      </c>
    </row>
    <row r="44" spans="1:34" x14ac:dyDescent="0.45">
      <c r="A44" s="2">
        <v>44652</v>
      </c>
      <c r="B44" s="21">
        <v>1236499.9453844272</v>
      </c>
      <c r="C44" s="21">
        <v>131102.12473478529</v>
      </c>
      <c r="D44" s="21">
        <v>482222.00054785545</v>
      </c>
      <c r="E44" s="21">
        <v>350400.42719999998</v>
      </c>
      <c r="F44" s="25">
        <v>272692</v>
      </c>
      <c r="G44" s="25">
        <v>63905</v>
      </c>
      <c r="H44" s="21">
        <v>128781.23096406252</v>
      </c>
      <c r="I44" s="25">
        <v>576516.8547073548</v>
      </c>
      <c r="J44" s="23">
        <v>361387.3544757808</v>
      </c>
      <c r="K44" s="23">
        <v>215129.6084189422</v>
      </c>
      <c r="L44" s="21">
        <v>114824.31727377851</v>
      </c>
      <c r="M44" s="21">
        <v>59464.47395</v>
      </c>
      <c r="N44" s="21">
        <v>51220.453125</v>
      </c>
      <c r="O44" s="25">
        <v>173006.2</v>
      </c>
      <c r="P44" s="21">
        <v>48076.98964687244</v>
      </c>
      <c r="Q44" s="21">
        <v>10936.123799999999</v>
      </c>
      <c r="R44" s="21" t="s">
        <v>15</v>
      </c>
      <c r="S44" s="21">
        <v>1359905.9785722555</v>
      </c>
      <c r="T44" s="21">
        <v>164114.4161249582</v>
      </c>
      <c r="U44" s="21">
        <v>426890.07881673006</v>
      </c>
      <c r="V44" s="21">
        <v>332659.1703</v>
      </c>
      <c r="W44" s="21">
        <v>221103.4</v>
      </c>
      <c r="X44" s="21">
        <v>70649.820000000007</v>
      </c>
      <c r="Y44" s="21">
        <v>143129.56317968751</v>
      </c>
      <c r="Z44" s="21">
        <v>617685.17763788009</v>
      </c>
      <c r="AA44" s="23">
        <v>353421.19397683366</v>
      </c>
      <c r="AB44" s="23">
        <v>264264.20003578317</v>
      </c>
      <c r="AC44" s="21">
        <v>108742.80340887618</v>
      </c>
      <c r="AD44" s="21">
        <v>46323.094000000005</v>
      </c>
      <c r="AE44" s="21">
        <v>50651.4921875</v>
      </c>
      <c r="AF44" s="21">
        <v>273096.90000000002</v>
      </c>
      <c r="AG44" s="21">
        <v>75617.116999999998</v>
      </c>
      <c r="AH44" s="21">
        <v>11251.935800000001</v>
      </c>
    </row>
    <row r="45" spans="1:34" x14ac:dyDescent="0.45">
      <c r="A45" s="2">
        <v>44682</v>
      </c>
      <c r="B45" s="21">
        <v>1293238.8697699998</v>
      </c>
      <c r="C45" s="21">
        <v>121179.21785806488</v>
      </c>
      <c r="D45" s="21">
        <v>517238.04408647469</v>
      </c>
      <c r="E45" s="21">
        <v>347764.67800000001</v>
      </c>
      <c r="F45" s="25">
        <v>306624</v>
      </c>
      <c r="G45" s="25">
        <v>56283</v>
      </c>
      <c r="H45" s="21">
        <v>130492.49139140625</v>
      </c>
      <c r="I45" s="25">
        <v>617903.30233999994</v>
      </c>
      <c r="J45" s="23">
        <v>383830.18821500003</v>
      </c>
      <c r="K45" s="23">
        <v>234073.21991000007</v>
      </c>
      <c r="L45" s="21">
        <v>118932.17445532352</v>
      </c>
      <c r="M45" s="21">
        <v>60836.051606249996</v>
      </c>
      <c r="N45" s="21">
        <v>55830.01953125</v>
      </c>
      <c r="O45" s="25">
        <v>178420.5</v>
      </c>
      <c r="P45" s="21">
        <v>46354.091590309894</v>
      </c>
      <c r="Q45" s="21">
        <v>12215.8228</v>
      </c>
      <c r="R45" s="21" t="s">
        <v>15</v>
      </c>
      <c r="S45" s="21">
        <v>1425518.3278068749</v>
      </c>
      <c r="T45" s="21">
        <v>167629.73871877961</v>
      </c>
      <c r="U45" s="21">
        <v>435943.53010242427</v>
      </c>
      <c r="V45" s="21">
        <v>343112.48550000007</v>
      </c>
      <c r="W45" s="21">
        <v>219758</v>
      </c>
      <c r="X45" s="21">
        <v>74806.570000000007</v>
      </c>
      <c r="Y45" s="21">
        <v>148572.89619726565</v>
      </c>
      <c r="Z45" s="21">
        <v>649984.40193499997</v>
      </c>
      <c r="AA45" s="23">
        <v>375979.67179500003</v>
      </c>
      <c r="AB45" s="23">
        <v>274004.94171000004</v>
      </c>
      <c r="AC45" s="21">
        <v>118302.51203956323</v>
      </c>
      <c r="AD45" s="21">
        <v>48007.354999999996</v>
      </c>
      <c r="AE45" s="21">
        <v>50737.09765625</v>
      </c>
      <c r="AF45" s="21">
        <v>285340.3</v>
      </c>
      <c r="AG45" s="21">
        <v>78409.315999999992</v>
      </c>
      <c r="AH45" s="21">
        <v>12060.6623</v>
      </c>
    </row>
    <row r="46" spans="1:34" x14ac:dyDescent="0.45">
      <c r="A46" s="2">
        <v>44713</v>
      </c>
      <c r="B46" s="21">
        <v>1312310.1869129434</v>
      </c>
      <c r="C46" s="21">
        <v>132814.03295147369</v>
      </c>
      <c r="D46" s="21">
        <v>559963.55841855833</v>
      </c>
      <c r="E46" s="21">
        <v>362970.52099999995</v>
      </c>
      <c r="F46" s="25">
        <v>329978</v>
      </c>
      <c r="G46" s="25">
        <v>64308</v>
      </c>
      <c r="H46" s="21">
        <v>131356.87794609377</v>
      </c>
      <c r="I46" s="25">
        <v>626838.82356362534</v>
      </c>
      <c r="J46" s="23">
        <v>389117.74068362958</v>
      </c>
      <c r="K46" s="23">
        <v>237721.18853817764</v>
      </c>
      <c r="L46" s="21">
        <v>124781.73686858107</v>
      </c>
      <c r="M46" s="21">
        <v>62760.850343749997</v>
      </c>
      <c r="N46" s="21">
        <v>56244.234375</v>
      </c>
      <c r="O46" s="25">
        <v>182096.8</v>
      </c>
      <c r="P46" s="21">
        <v>51175.150985925677</v>
      </c>
      <c r="Q46" s="21">
        <v>12576.7832</v>
      </c>
      <c r="R46" s="21" t="s">
        <v>15</v>
      </c>
      <c r="S46" s="21">
        <v>1428848.9324719207</v>
      </c>
      <c r="T46" s="21">
        <v>177436.20487415217</v>
      </c>
      <c r="U46" s="21">
        <v>459162.06197369914</v>
      </c>
      <c r="V46" s="21">
        <v>350563.94009999995</v>
      </c>
      <c r="W46" s="21">
        <v>232005.1</v>
      </c>
      <c r="X46" s="21">
        <v>74759.460000000006</v>
      </c>
      <c r="Y46" s="21">
        <v>148731.60573046873</v>
      </c>
      <c r="Z46" s="21">
        <v>651902.10653089778</v>
      </c>
      <c r="AA46" s="23">
        <v>376840.04863999347</v>
      </c>
      <c r="AB46" s="23">
        <v>275061.63525817706</v>
      </c>
      <c r="AC46" s="21">
        <v>121837.06620840557</v>
      </c>
      <c r="AD46" s="21">
        <v>50395.172999999995</v>
      </c>
      <c r="AE46" s="21">
        <v>53287.46875</v>
      </c>
      <c r="AF46" s="21">
        <v>286097.09999999998</v>
      </c>
      <c r="AG46" s="21">
        <v>83137.186000000002</v>
      </c>
      <c r="AH46" s="21">
        <v>12730.993</v>
      </c>
    </row>
    <row r="47" spans="1:34" x14ac:dyDescent="0.45">
      <c r="A47" s="2">
        <v>44743</v>
      </c>
      <c r="B47" s="21">
        <v>1241804.5043313815</v>
      </c>
      <c r="C47" s="21">
        <v>122295.16525757111</v>
      </c>
      <c r="D47" s="21">
        <v>540212.88796566369</v>
      </c>
      <c r="E47" s="21">
        <v>348613.11800000007</v>
      </c>
      <c r="F47" s="25">
        <v>332647</v>
      </c>
      <c r="G47" s="25">
        <v>64042</v>
      </c>
      <c r="H47" s="21">
        <v>137918.54947750788</v>
      </c>
      <c r="I47" s="25">
        <v>564673.7237762037</v>
      </c>
      <c r="J47" s="23">
        <v>348868.93171619863</v>
      </c>
      <c r="K47" s="23">
        <v>215804.69027095751</v>
      </c>
      <c r="L47" s="21">
        <v>115039.60460788803</v>
      </c>
      <c r="M47" s="21">
        <v>57908.782468749996</v>
      </c>
      <c r="N47" s="21">
        <v>50657.25390625</v>
      </c>
      <c r="O47" s="25">
        <v>175784.1</v>
      </c>
      <c r="P47" s="21">
        <v>45647.205966842943</v>
      </c>
      <c r="Q47" s="21">
        <v>11381.219351174248</v>
      </c>
      <c r="R47" s="21" t="s">
        <v>15</v>
      </c>
      <c r="S47" s="21">
        <v>1344440.3632020373</v>
      </c>
      <c r="T47" s="21">
        <v>169645.70845923081</v>
      </c>
      <c r="U47" s="21">
        <v>449807.95754005085</v>
      </c>
      <c r="V47" s="21">
        <v>345723.73480000003</v>
      </c>
      <c r="W47" s="21">
        <v>231456.4</v>
      </c>
      <c r="X47" s="21">
        <v>74612.25</v>
      </c>
      <c r="Y47" s="21">
        <v>141142.92031216004</v>
      </c>
      <c r="Z47" s="21">
        <v>595244.63918191846</v>
      </c>
      <c r="AA47" s="23">
        <v>335427.17903286504</v>
      </c>
      <c r="AB47" s="23">
        <v>259817.56193810131</v>
      </c>
      <c r="AC47" s="21">
        <v>119455.05241945229</v>
      </c>
      <c r="AD47" s="21">
        <v>45300.703000000001</v>
      </c>
      <c r="AE47" s="21">
        <v>48755.26171875</v>
      </c>
      <c r="AF47" s="21">
        <v>271242</v>
      </c>
      <c r="AG47" s="21">
        <v>79663.774000000005</v>
      </c>
      <c r="AH47" s="21">
        <v>11297.293769037933</v>
      </c>
    </row>
    <row r="48" spans="1:34" x14ac:dyDescent="0.45">
      <c r="A48" s="2">
        <v>44774</v>
      </c>
      <c r="B48" s="21">
        <v>1215368.9976059697</v>
      </c>
      <c r="C48" s="21">
        <v>125987.99011759608</v>
      </c>
      <c r="D48" s="21">
        <v>531563.85364530119</v>
      </c>
      <c r="E48" s="21">
        <v>351232.75900000002</v>
      </c>
      <c r="F48" s="25">
        <v>314887</v>
      </c>
      <c r="G48" s="25">
        <v>59580</v>
      </c>
      <c r="H48" s="21">
        <v>144802.2380263329</v>
      </c>
      <c r="I48" s="25">
        <v>543524.32271045132</v>
      </c>
      <c r="J48" s="23">
        <v>333772.13597305369</v>
      </c>
      <c r="K48" s="23">
        <v>209751.68031565857</v>
      </c>
      <c r="L48" s="21">
        <v>119067.05681714902</v>
      </c>
      <c r="M48" s="21">
        <v>55647.306508578709</v>
      </c>
      <c r="N48" s="21">
        <v>50311.09765625</v>
      </c>
      <c r="O48" s="25">
        <v>180259.3</v>
      </c>
      <c r="P48" s="21">
        <v>41985.4014950524</v>
      </c>
      <c r="Q48" s="21">
        <v>11624.359155052485</v>
      </c>
      <c r="R48" s="21" t="s">
        <v>15</v>
      </c>
      <c r="S48" s="21">
        <v>1378654.081269843</v>
      </c>
      <c r="T48" s="21">
        <v>169993.43749914222</v>
      </c>
      <c r="U48" s="21">
        <v>467559.93904093705</v>
      </c>
      <c r="V48" s="21">
        <v>349440.11959999998</v>
      </c>
      <c r="W48" s="21">
        <v>233478.7</v>
      </c>
      <c r="X48" s="21">
        <v>80437.490000000005</v>
      </c>
      <c r="Y48" s="21">
        <v>154386.18717066274</v>
      </c>
      <c r="Z48" s="21">
        <v>599328.95983219228</v>
      </c>
      <c r="AA48" s="23">
        <v>324031.21510522725</v>
      </c>
      <c r="AB48" s="23">
        <v>275297.54215826927</v>
      </c>
      <c r="AC48" s="21">
        <v>127012.82554246607</v>
      </c>
      <c r="AD48" s="21">
        <v>47951.265142766337</v>
      </c>
      <c r="AE48" s="21">
        <v>51361.734375</v>
      </c>
      <c r="AF48" s="21">
        <v>283770.2</v>
      </c>
      <c r="AG48" s="21">
        <v>76743.864999999991</v>
      </c>
      <c r="AH48" s="21">
        <v>12296.111146835481</v>
      </c>
    </row>
    <row r="49" spans="1:34" x14ac:dyDescent="0.45">
      <c r="A49" s="2"/>
      <c r="B49" s="21"/>
      <c r="C49" s="21"/>
      <c r="D49" s="21"/>
      <c r="E49" s="21"/>
      <c r="F49" s="25"/>
      <c r="G49" s="25"/>
      <c r="H49" s="21"/>
      <c r="I49" s="25"/>
      <c r="J49" s="23"/>
      <c r="K49" s="23"/>
      <c r="L49" s="21"/>
      <c r="M49" s="21"/>
      <c r="N49" s="21"/>
      <c r="O49" s="25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3"/>
      <c r="AB49" s="23"/>
      <c r="AC49" s="21"/>
      <c r="AD49" s="21"/>
      <c r="AE49" s="21"/>
      <c r="AF49" s="21"/>
      <c r="AG49" s="21"/>
      <c r="AH49" s="21"/>
    </row>
    <row r="50" spans="1:34" x14ac:dyDescent="0.45">
      <c r="B50" s="20" t="s">
        <v>167</v>
      </c>
    </row>
    <row r="51" spans="1:34" x14ac:dyDescent="0.45">
      <c r="A51" s="2">
        <v>43831</v>
      </c>
      <c r="B51" s="1">
        <f>B17/B5-1</f>
        <v>-2.9656894387921406E-2</v>
      </c>
      <c r="C51" s="1">
        <f t="shared" ref="C51:AH59" si="0">C17/C5-1</f>
        <v>-4.0687927055063744E-2</v>
      </c>
      <c r="D51" s="1">
        <f t="shared" si="0"/>
        <v>-1.8721077928998131E-2</v>
      </c>
      <c r="E51" s="1">
        <f t="shared" si="0"/>
        <v>-7.6991245774179817E-2</v>
      </c>
      <c r="F51" s="1">
        <f t="shared" si="0"/>
        <v>-2.9393416755348456E-2</v>
      </c>
      <c r="G51" s="1">
        <f t="shared" si="0"/>
        <v>-2.8244722439405789E-2</v>
      </c>
      <c r="H51" s="1">
        <f t="shared" si="0"/>
        <v>1.5982081792610403E-2</v>
      </c>
      <c r="I51" s="1">
        <f t="shared" si="0"/>
        <v>-2.3841478881893474E-2</v>
      </c>
      <c r="J51" s="1">
        <f t="shared" si="0"/>
        <v>-2.3153243075169305E-2</v>
      </c>
      <c r="K51" s="1">
        <f t="shared" si="0"/>
        <v>-2.4917939523306343E-2</v>
      </c>
      <c r="L51" s="1">
        <f t="shared" si="0"/>
        <v>-8.961175321250292E-3</v>
      </c>
      <c r="M51" s="1">
        <f t="shared" si="0"/>
        <v>2.1723972919986956E-3</v>
      </c>
      <c r="N51" s="1">
        <f t="shared" si="0"/>
        <v>-9.2479996175942603E-3</v>
      </c>
      <c r="O51" s="1">
        <f t="shared" si="0"/>
        <v>-6.6136028157669502E-3</v>
      </c>
      <c r="P51" s="1">
        <f t="shared" si="0"/>
        <v>-1.9911354777531254E-2</v>
      </c>
      <c r="Q51" s="1">
        <f t="shared" si="0"/>
        <v>7.634851316541158E-2</v>
      </c>
      <c r="R51" s="1"/>
      <c r="S51" s="1">
        <f t="shared" si="0"/>
        <v>-4.9725398743138305E-2</v>
      </c>
      <c r="T51" s="1">
        <f t="shared" si="0"/>
        <v>-3.3455541467519501E-2</v>
      </c>
      <c r="U51" s="1">
        <f t="shared" si="0"/>
        <v>-7.7995481356212149E-2</v>
      </c>
      <c r="V51" s="1">
        <f t="shared" si="0"/>
        <v>-8.8239715703030686E-2</v>
      </c>
      <c r="W51" s="1">
        <f t="shared" si="0"/>
        <v>-0.1312348368121472</v>
      </c>
      <c r="X51" s="1">
        <f t="shared" si="0"/>
        <v>-3.851600157375934E-2</v>
      </c>
      <c r="Y51" s="1">
        <f t="shared" si="0"/>
        <v>-4.9353484994353769E-2</v>
      </c>
      <c r="Z51" s="1">
        <f t="shared" si="0"/>
        <v>-3.1418315071220948E-2</v>
      </c>
      <c r="AA51" s="1">
        <f t="shared" si="0"/>
        <v>-3.1672758738474194E-2</v>
      </c>
      <c r="AB51" s="1">
        <f t="shared" si="0"/>
        <v>-3.104705973712274E-2</v>
      </c>
      <c r="AC51" s="1">
        <f t="shared" si="0"/>
        <v>-2.8590477556427518E-2</v>
      </c>
      <c r="AD51" s="1">
        <f t="shared" si="0"/>
        <v>-2.2764849348208549E-2</v>
      </c>
      <c r="AE51" s="1">
        <f t="shared" si="0"/>
        <v>-2.7145451886127603E-2</v>
      </c>
      <c r="AF51" s="1">
        <f t="shared" si="0"/>
        <v>-4.0055750372461785E-2</v>
      </c>
      <c r="AG51" s="1">
        <f t="shared" si="0"/>
        <v>-1.1552776331707704E-2</v>
      </c>
      <c r="AH51" s="1">
        <f t="shared" si="0"/>
        <v>-1.9778674537381136E-2</v>
      </c>
    </row>
    <row r="52" spans="1:34" x14ac:dyDescent="0.45">
      <c r="A52" s="2">
        <v>43862</v>
      </c>
      <c r="B52" s="1">
        <f t="shared" ref="B52:Q70" si="1">B18/B6-1</f>
        <v>-1.6661345825908169E-2</v>
      </c>
      <c r="C52" s="1">
        <f t="shared" si="1"/>
        <v>0.12493263624379236</v>
      </c>
      <c r="D52" s="1">
        <f t="shared" si="1"/>
        <v>-0.19501686385699091</v>
      </c>
      <c r="E52" s="1">
        <f t="shared" si="1"/>
        <v>7.3926090998768901E-2</v>
      </c>
      <c r="F52" s="1">
        <f t="shared" si="1"/>
        <v>-0.4060592625434124</v>
      </c>
      <c r="G52" s="1">
        <f t="shared" si="1"/>
        <v>-6.6069390155314434E-3</v>
      </c>
      <c r="H52" s="1">
        <f t="shared" si="1"/>
        <v>-4.5342794018662924E-2</v>
      </c>
      <c r="I52" s="1">
        <f t="shared" si="1"/>
        <v>-2.7956482025957574E-2</v>
      </c>
      <c r="J52" s="1">
        <f t="shared" si="1"/>
        <v>-2.7352761284036631E-2</v>
      </c>
      <c r="K52" s="1">
        <f t="shared" si="1"/>
        <v>-2.8858858765015816E-2</v>
      </c>
      <c r="L52" s="1">
        <f t="shared" si="1"/>
        <v>-5.8351784001076101E-3</v>
      </c>
      <c r="M52" s="1">
        <f t="shared" si="1"/>
        <v>-9.7908040342849167E-2</v>
      </c>
      <c r="N52" s="1">
        <f t="shared" si="1"/>
        <v>-1.6228722266686257E-2</v>
      </c>
      <c r="O52" s="1">
        <f t="shared" si="1"/>
        <v>6.9375307034167388E-3</v>
      </c>
      <c r="P52" s="1">
        <f t="shared" si="1"/>
        <v>1.4597737939324951E-2</v>
      </c>
      <c r="Q52" s="1">
        <f t="shared" si="1"/>
        <v>2.8411062728279202E-2</v>
      </c>
      <c r="R52" s="1"/>
      <c r="S52" s="1">
        <f t="shared" si="0"/>
        <v>-4.237040046389684E-2</v>
      </c>
      <c r="T52" s="1">
        <f t="shared" si="0"/>
        <v>3.1058933777084796E-2</v>
      </c>
      <c r="U52" s="1">
        <f t="shared" si="0"/>
        <v>2.1895117965507138E-2</v>
      </c>
      <c r="V52" s="1">
        <f t="shared" si="0"/>
        <v>4.1872217519155708E-2</v>
      </c>
      <c r="W52" s="1">
        <f t="shared" si="0"/>
        <v>5.6420723622610414E-2</v>
      </c>
      <c r="X52" s="1">
        <f t="shared" si="0"/>
        <v>-0.13653445879224668</v>
      </c>
      <c r="Y52" s="1">
        <f t="shared" si="0"/>
        <v>-8.8774119161116216E-2</v>
      </c>
      <c r="Z52" s="1">
        <f t="shared" si="0"/>
        <v>-4.259757584531576E-2</v>
      </c>
      <c r="AA52" s="1">
        <f t="shared" si="0"/>
        <v>-2.548103183293704E-2</v>
      </c>
      <c r="AB52" s="1">
        <f t="shared" si="0"/>
        <v>-7.0038361926721748E-2</v>
      </c>
      <c r="AC52" s="1">
        <f t="shared" si="0"/>
        <v>-4.4886463221302519E-2</v>
      </c>
      <c r="AD52" s="1">
        <f t="shared" si="0"/>
        <v>-1.0693497432552768E-2</v>
      </c>
      <c r="AE52" s="1">
        <f t="shared" si="0"/>
        <v>-1.6103877646955977E-2</v>
      </c>
      <c r="AF52" s="1">
        <f t="shared" si="0"/>
        <v>-3.8582050278651137E-2</v>
      </c>
      <c r="AG52" s="1">
        <f t="shared" si="0"/>
        <v>3.0886968889505484E-2</v>
      </c>
      <c r="AH52" s="1">
        <f t="shared" si="0"/>
        <v>-7.48756082109856E-2</v>
      </c>
    </row>
    <row r="53" spans="1:34" x14ac:dyDescent="0.45">
      <c r="A53" s="2">
        <v>43891</v>
      </c>
      <c r="B53" s="1">
        <f t="shared" si="1"/>
        <v>-9.8566664210287924E-2</v>
      </c>
      <c r="C53" s="1">
        <f t="shared" si="0"/>
        <v>-0.15104401462201333</v>
      </c>
      <c r="D53" s="1">
        <f t="shared" si="0"/>
        <v>-6.1869810980323847E-2</v>
      </c>
      <c r="E53" s="1">
        <f t="shared" si="0"/>
        <v>-2.1800861512993097E-2</v>
      </c>
      <c r="F53" s="1">
        <f t="shared" si="0"/>
        <v>-6.8913506260278257E-2</v>
      </c>
      <c r="G53" s="1">
        <f t="shared" si="0"/>
        <v>-8.888614548933671E-2</v>
      </c>
      <c r="H53" s="1">
        <f t="shared" si="0"/>
        <v>-0.12297694715281182</v>
      </c>
      <c r="I53" s="1">
        <f t="shared" si="0"/>
        <v>-9.5406922953479301E-2</v>
      </c>
      <c r="J53" s="1">
        <f t="shared" si="0"/>
        <v>-0.10992408040427049</v>
      </c>
      <c r="K53" s="1">
        <f t="shared" si="0"/>
        <v>-7.4250083151555346E-2</v>
      </c>
      <c r="L53" s="1">
        <f t="shared" si="0"/>
        <v>-4.2066279383311533E-2</v>
      </c>
      <c r="M53" s="1">
        <f t="shared" si="0"/>
        <v>-0.38552696230600358</v>
      </c>
      <c r="N53" s="1">
        <f t="shared" si="0"/>
        <v>-0.14945415913327886</v>
      </c>
      <c r="O53" s="1">
        <f t="shared" si="0"/>
        <v>-0.10350159610203746</v>
      </c>
      <c r="P53" s="1">
        <f t="shared" si="0"/>
        <v>-0.32116607820559495</v>
      </c>
      <c r="Q53" s="1">
        <f t="shared" si="0"/>
        <v>-2.7407920620834525E-2</v>
      </c>
      <c r="R53" s="1"/>
      <c r="S53" s="1">
        <f t="shared" si="0"/>
        <v>-9.4484175805244264E-2</v>
      </c>
      <c r="T53" s="1">
        <f t="shared" si="0"/>
        <v>-0.14265304967468373</v>
      </c>
      <c r="U53" s="1">
        <f t="shared" si="0"/>
        <v>-4.1633958061962018E-2</v>
      </c>
      <c r="V53" s="1">
        <f t="shared" si="0"/>
        <v>-3.9008109336680641E-2</v>
      </c>
      <c r="W53" s="1">
        <f t="shared" si="0"/>
        <v>-2.5218202928127154E-2</v>
      </c>
      <c r="X53" s="1">
        <f t="shared" si="0"/>
        <v>-1.9297660108019477E-2</v>
      </c>
      <c r="Y53" s="1">
        <f t="shared" si="0"/>
        <v>-0.14502409685155193</v>
      </c>
      <c r="Z53" s="1">
        <f t="shared" si="0"/>
        <v>-0.11084521806551595</v>
      </c>
      <c r="AA53" s="1">
        <f t="shared" si="0"/>
        <v>-0.10338011985017159</v>
      </c>
      <c r="AB53" s="1">
        <f t="shared" si="0"/>
        <v>-0.12282367618615664</v>
      </c>
      <c r="AC53" s="1">
        <f t="shared" si="0"/>
        <v>-8.7373484899810783E-2</v>
      </c>
      <c r="AD53" s="1">
        <f t="shared" si="0"/>
        <v>-0.14725757852352739</v>
      </c>
      <c r="AE53" s="1">
        <f t="shared" si="0"/>
        <v>-9.8344233595843877E-2</v>
      </c>
      <c r="AF53" s="1">
        <f t="shared" si="0"/>
        <v>-6.5663025092645655E-2</v>
      </c>
      <c r="AG53" s="1">
        <f t="shared" si="0"/>
        <v>-0.25308517816224507</v>
      </c>
      <c r="AH53" s="1">
        <f t="shared" si="0"/>
        <v>-0.15505128524556222</v>
      </c>
    </row>
    <row r="54" spans="1:34" x14ac:dyDescent="0.45">
      <c r="A54" s="2">
        <v>43922</v>
      </c>
      <c r="B54" s="1">
        <f t="shared" si="1"/>
        <v>-0.27679575660765432</v>
      </c>
      <c r="C54" s="1">
        <f t="shared" si="0"/>
        <v>-0.34995601392651998</v>
      </c>
      <c r="D54" s="1">
        <f t="shared" si="0"/>
        <v>-0.11903517426983157</v>
      </c>
      <c r="E54" s="1">
        <f t="shared" si="0"/>
        <v>-0.13388187424771614</v>
      </c>
      <c r="F54" s="1">
        <f t="shared" si="0"/>
        <v>3.0365794448519168E-2</v>
      </c>
      <c r="G54" s="1">
        <f t="shared" si="0"/>
        <v>-0.19071949074461847</v>
      </c>
      <c r="H54" s="1">
        <f t="shared" si="0"/>
        <v>-0.21354764004487969</v>
      </c>
      <c r="I54" s="1">
        <f t="shared" si="0"/>
        <v>-0.33371275128228195</v>
      </c>
      <c r="J54" s="1">
        <f t="shared" si="0"/>
        <v>-0.34991977034546196</v>
      </c>
      <c r="K54" s="1">
        <f t="shared" si="0"/>
        <v>-0.30975946146974109</v>
      </c>
      <c r="L54" s="1">
        <f t="shared" si="0"/>
        <v>-0.29813503536184283</v>
      </c>
      <c r="M54" s="1">
        <f t="shared" si="0"/>
        <v>-0.4548996125690935</v>
      </c>
      <c r="N54" s="1">
        <f t="shared" si="0"/>
        <v>-0.41124275429507029</v>
      </c>
      <c r="O54" s="1">
        <f t="shared" si="0"/>
        <v>-0.29898413798311196</v>
      </c>
      <c r="P54" s="1">
        <f t="shared" si="0"/>
        <v>-0.62715603774961426</v>
      </c>
      <c r="Q54" s="1">
        <f t="shared" si="0"/>
        <v>-0.58614025989567142</v>
      </c>
      <c r="R54" s="1"/>
      <c r="S54" s="1">
        <f t="shared" si="0"/>
        <v>-0.23408106720998823</v>
      </c>
      <c r="T54" s="1">
        <f t="shared" si="0"/>
        <v>-0.37366573871875719</v>
      </c>
      <c r="U54" s="1">
        <f t="shared" si="0"/>
        <v>-0.20418366941048693</v>
      </c>
      <c r="V54" s="1">
        <f t="shared" si="0"/>
        <v>-0.1403316006447054</v>
      </c>
      <c r="W54" s="1">
        <f t="shared" si="0"/>
        <v>-0.15000382073763485</v>
      </c>
      <c r="X54" s="1">
        <f t="shared" si="0"/>
        <v>-3.4953996778168683E-2</v>
      </c>
      <c r="Y54" s="1">
        <f t="shared" si="0"/>
        <v>-0.25533153233080674</v>
      </c>
      <c r="Z54" s="1">
        <f t="shared" si="0"/>
        <v>-0.30792054119016088</v>
      </c>
      <c r="AA54" s="1">
        <f t="shared" si="0"/>
        <v>-0.33962068033141712</v>
      </c>
      <c r="AB54" s="1">
        <f t="shared" si="0"/>
        <v>-0.25844920435540797</v>
      </c>
      <c r="AC54" s="1">
        <f t="shared" si="0"/>
        <v>-0.28606610438251256</v>
      </c>
      <c r="AD54" s="1">
        <f t="shared" si="0"/>
        <v>-0.28260796016751266</v>
      </c>
      <c r="AE54" s="1">
        <f t="shared" si="0"/>
        <v>-0.31392681570437342</v>
      </c>
      <c r="AF54" s="1">
        <f t="shared" si="0"/>
        <v>-0.20660805846065555</v>
      </c>
      <c r="AG54" s="1">
        <f t="shared" si="0"/>
        <v>-0.53319436092518124</v>
      </c>
      <c r="AH54" s="1">
        <f t="shared" si="0"/>
        <v>-0.35726255760038717</v>
      </c>
    </row>
    <row r="55" spans="1:34" x14ac:dyDescent="0.45">
      <c r="A55" s="2">
        <v>43952</v>
      </c>
      <c r="B55" s="1">
        <f t="shared" si="1"/>
        <v>-0.28004086295131969</v>
      </c>
      <c r="C55" s="1">
        <f t="shared" si="0"/>
        <v>-0.28703632966293324</v>
      </c>
      <c r="D55" s="1">
        <f t="shared" si="0"/>
        <v>-0.17316770662921555</v>
      </c>
      <c r="E55" s="1">
        <f t="shared" si="0"/>
        <v>-0.18125981579174022</v>
      </c>
      <c r="F55" s="1">
        <f t="shared" si="0"/>
        <v>-3.4961994783047734E-2</v>
      </c>
      <c r="G55" s="1">
        <f t="shared" si="0"/>
        <v>-0.26451418453076136</v>
      </c>
      <c r="H55" s="1">
        <f t="shared" si="0"/>
        <v>-0.21858209357795599</v>
      </c>
      <c r="I55" s="1">
        <f t="shared" si="0"/>
        <v>-0.30119115271918762</v>
      </c>
      <c r="J55" s="1">
        <f t="shared" si="0"/>
        <v>-0.29110446180231708</v>
      </c>
      <c r="K55" s="1">
        <f t="shared" si="0"/>
        <v>-0.3159406776946313</v>
      </c>
      <c r="L55" s="1">
        <f t="shared" si="0"/>
        <v>-0.37248612706544704</v>
      </c>
      <c r="M55" s="1">
        <f t="shared" si="0"/>
        <v>-0.45390661761419182</v>
      </c>
      <c r="N55" s="1">
        <f t="shared" si="0"/>
        <v>-0.39111647738337718</v>
      </c>
      <c r="O55" s="1">
        <f t="shared" si="0"/>
        <v>-0.36186392873981277</v>
      </c>
      <c r="P55" s="1">
        <f t="shared" si="0"/>
        <v>-0.38320040436831648</v>
      </c>
      <c r="Q55" s="1">
        <f t="shared" si="0"/>
        <v>-0.27341290988300215</v>
      </c>
      <c r="R55" s="1"/>
      <c r="S55" s="1">
        <f t="shared" si="0"/>
        <v>-0.26181057467509361</v>
      </c>
      <c r="T55" s="1">
        <f t="shared" si="0"/>
        <v>-0.39455627039996943</v>
      </c>
      <c r="U55" s="1">
        <f t="shared" si="0"/>
        <v>-0.26057955128914423</v>
      </c>
      <c r="V55" s="1">
        <f t="shared" si="0"/>
        <v>-0.226591648755608</v>
      </c>
      <c r="W55" s="1">
        <f t="shared" si="0"/>
        <v>-0.15521745784957319</v>
      </c>
      <c r="X55" s="1">
        <f t="shared" si="0"/>
        <v>-0.23833263055352827</v>
      </c>
      <c r="Y55" s="1">
        <f t="shared" si="0"/>
        <v>-0.26290184896525526</v>
      </c>
      <c r="Z55" s="1">
        <f t="shared" si="0"/>
        <v>-0.28791879351657945</v>
      </c>
      <c r="AA55" s="1">
        <f t="shared" si="0"/>
        <v>-0.29481818770755497</v>
      </c>
      <c r="AB55" s="1">
        <f t="shared" si="0"/>
        <v>-0.27700677126123152</v>
      </c>
      <c r="AC55" s="1">
        <f t="shared" si="0"/>
        <v>-0.41145788940199279</v>
      </c>
      <c r="AD55" s="1">
        <f t="shared" si="0"/>
        <v>-0.32923328434214438</v>
      </c>
      <c r="AE55" s="1">
        <f t="shared" si="0"/>
        <v>-0.36866875940973154</v>
      </c>
      <c r="AF55" s="1">
        <f t="shared" si="0"/>
        <v>-0.25759374335853991</v>
      </c>
      <c r="AG55" s="1">
        <f t="shared" si="0"/>
        <v>-0.47842431701929278</v>
      </c>
      <c r="AH55" s="1">
        <f t="shared" si="0"/>
        <v>-0.37430272491426186</v>
      </c>
    </row>
    <row r="56" spans="1:34" x14ac:dyDescent="0.45">
      <c r="A56" s="2">
        <v>43983</v>
      </c>
      <c r="B56" s="1">
        <f t="shared" si="1"/>
        <v>-0.12172516805857447</v>
      </c>
      <c r="C56" s="1">
        <f t="shared" si="0"/>
        <v>-4.9113350152143909E-2</v>
      </c>
      <c r="D56" s="1">
        <f t="shared" si="0"/>
        <v>-4.0520322886079096E-2</v>
      </c>
      <c r="E56" s="1">
        <f t="shared" si="0"/>
        <v>-5.3208330850710306E-2</v>
      </c>
      <c r="F56" s="1">
        <f t="shared" si="0"/>
        <v>1.8402944471116456E-3</v>
      </c>
      <c r="G56" s="1">
        <f t="shared" si="0"/>
        <v>-0.258574851478649</v>
      </c>
      <c r="H56" s="1">
        <f t="shared" si="0"/>
        <v>-9.1640871298368287E-2</v>
      </c>
      <c r="I56" s="1">
        <f t="shared" si="0"/>
        <v>-7.8632630168618212E-2</v>
      </c>
      <c r="J56" s="1">
        <f t="shared" si="0"/>
        <v>-6.2807010592262458E-2</v>
      </c>
      <c r="K56" s="1">
        <f t="shared" si="0"/>
        <v>-0.10199628497353297</v>
      </c>
      <c r="L56" s="1">
        <f t="shared" si="0"/>
        <v>-0.10454489557061164</v>
      </c>
      <c r="M56" s="1">
        <f t="shared" si="0"/>
        <v>-0.31105405206162384</v>
      </c>
      <c r="N56" s="1">
        <f t="shared" si="0"/>
        <v>-0.17338491127694611</v>
      </c>
      <c r="O56" s="1">
        <f t="shared" si="0"/>
        <v>-0.2405874866217349</v>
      </c>
      <c r="P56" s="1">
        <f t="shared" si="0"/>
        <v>-0.11306566028359311</v>
      </c>
      <c r="Q56" s="1">
        <f t="shared" si="0"/>
        <v>-7.8645283332020255E-2</v>
      </c>
      <c r="R56" s="1"/>
      <c r="S56" s="1">
        <f t="shared" si="0"/>
        <v>-0.11004609909690144</v>
      </c>
      <c r="T56" s="1">
        <f t="shared" si="0"/>
        <v>-0.21940050917057352</v>
      </c>
      <c r="U56" s="1">
        <f t="shared" si="0"/>
        <v>-5.3833062374878282E-2</v>
      </c>
      <c r="V56" s="1">
        <f t="shared" si="0"/>
        <v>-8.2710247694169015E-2</v>
      </c>
      <c r="W56" s="1">
        <f t="shared" si="0"/>
        <v>3.4549786225246848E-2</v>
      </c>
      <c r="X56" s="1">
        <f t="shared" si="0"/>
        <v>-0.13547386512051685</v>
      </c>
      <c r="Y56" s="1">
        <f t="shared" si="0"/>
        <v>-0.10873674047348025</v>
      </c>
      <c r="Z56" s="1">
        <f t="shared" si="0"/>
        <v>-9.7476621507596395E-2</v>
      </c>
      <c r="AA56" s="1">
        <f t="shared" si="0"/>
        <v>-7.7658460273480223E-2</v>
      </c>
      <c r="AB56" s="1">
        <f t="shared" si="0"/>
        <v>-0.12947836327088369</v>
      </c>
      <c r="AC56" s="1">
        <f t="shared" si="0"/>
        <v>-0.22095473438835411</v>
      </c>
      <c r="AD56" s="1">
        <f t="shared" si="0"/>
        <v>-3.4348666784552617E-2</v>
      </c>
      <c r="AE56" s="1">
        <f t="shared" si="0"/>
        <v>-0.14239991623995363</v>
      </c>
      <c r="AF56" s="1">
        <f t="shared" si="0"/>
        <v>-0.13301160694053604</v>
      </c>
      <c r="AG56" s="1">
        <f t="shared" si="0"/>
        <v>-0.40892042657014771</v>
      </c>
      <c r="AH56" s="1">
        <f t="shared" si="0"/>
        <v>-0.39105640739360925</v>
      </c>
    </row>
    <row r="57" spans="1:34" x14ac:dyDescent="0.45">
      <c r="A57" s="2">
        <v>44013</v>
      </c>
      <c r="B57" s="1">
        <f t="shared" si="1"/>
        <v>-0.10050091235976155</v>
      </c>
      <c r="C57" s="1">
        <f t="shared" si="0"/>
        <v>-4.1233308059650198E-2</v>
      </c>
      <c r="D57" s="1">
        <f t="shared" si="0"/>
        <v>4.7186764014228721E-3</v>
      </c>
      <c r="E57" s="1">
        <f t="shared" si="0"/>
        <v>-5.0093425753514831E-2</v>
      </c>
      <c r="F57" s="1">
        <f t="shared" si="0"/>
        <v>6.7961690384719331E-2</v>
      </c>
      <c r="G57" s="1">
        <f t="shared" si="0"/>
        <v>-0.17979103163865751</v>
      </c>
      <c r="H57" s="1">
        <f t="shared" si="0"/>
        <v>-0.15153890266494507</v>
      </c>
      <c r="I57" s="1">
        <f t="shared" si="0"/>
        <v>-6.8256904156311915E-2</v>
      </c>
      <c r="J57" s="1">
        <f t="shared" si="0"/>
        <v>-5.1947191604657994E-2</v>
      </c>
      <c r="K57" s="1">
        <f t="shared" si="0"/>
        <v>-9.0569723373648769E-2</v>
      </c>
      <c r="L57" s="1">
        <f t="shared" si="0"/>
        <v>-8.0565645689129162E-2</v>
      </c>
      <c r="M57" s="1">
        <f t="shared" si="0"/>
        <v>-0.28298803750293688</v>
      </c>
      <c r="N57" s="1">
        <f t="shared" si="0"/>
        <v>-0.11308958433036065</v>
      </c>
      <c r="O57" s="1">
        <f t="shared" si="0"/>
        <v>-0.15321952096885394</v>
      </c>
      <c r="P57" s="1">
        <f t="shared" si="0"/>
        <v>-7.1580989336597955E-2</v>
      </c>
      <c r="Q57" s="1">
        <f t="shared" si="0"/>
        <v>-7.6496652863859094E-2</v>
      </c>
      <c r="R57" s="1"/>
      <c r="S57" s="1">
        <f t="shared" si="0"/>
        <v>-9.9280494876060832E-2</v>
      </c>
      <c r="T57" s="1">
        <f t="shared" si="0"/>
        <v>-0.20617696584838585</v>
      </c>
      <c r="U57" s="1">
        <f t="shared" si="0"/>
        <v>-0.10708943431525841</v>
      </c>
      <c r="V57" s="1">
        <f t="shared" si="0"/>
        <v>-0.1111679916656817</v>
      </c>
      <c r="W57" s="1">
        <f t="shared" si="0"/>
        <v>-1.9314316448730828E-3</v>
      </c>
      <c r="X57" s="1">
        <f t="shared" si="0"/>
        <v>-0.20705812988019001</v>
      </c>
      <c r="Y57" s="1">
        <f t="shared" si="0"/>
        <v>-9.7462112631048758E-2</v>
      </c>
      <c r="Z57" s="1">
        <f t="shared" si="0"/>
        <v>-9.2147081946525322E-2</v>
      </c>
      <c r="AA57" s="1">
        <f t="shared" si="0"/>
        <v>-6.1665130423489645E-2</v>
      </c>
      <c r="AB57" s="1">
        <f t="shared" si="0"/>
        <v>-0.13766670942552051</v>
      </c>
      <c r="AC57" s="1">
        <f t="shared" si="0"/>
        <v>-0.2668984332255413</v>
      </c>
      <c r="AD57" s="1">
        <f t="shared" si="0"/>
        <v>-0.21726908573944015</v>
      </c>
      <c r="AE57" s="1">
        <f t="shared" si="0"/>
        <v>-8.4833379368156048E-2</v>
      </c>
      <c r="AF57" s="1">
        <f t="shared" si="0"/>
        <v>-8.4477610162744798E-2</v>
      </c>
      <c r="AG57" s="1">
        <f t="shared" si="0"/>
        <v>-0.2689010687562704</v>
      </c>
      <c r="AH57" s="1">
        <f t="shared" si="0"/>
        <v>-0.34578963040912614</v>
      </c>
    </row>
    <row r="58" spans="1:34" x14ac:dyDescent="0.45">
      <c r="A58" s="2">
        <v>44044</v>
      </c>
      <c r="B58" s="1">
        <f t="shared" si="1"/>
        <v>-6.7270284868089836E-2</v>
      </c>
      <c r="C58" s="1">
        <f t="shared" si="0"/>
        <v>-4.306957637888198E-2</v>
      </c>
      <c r="D58" s="1">
        <f t="shared" si="0"/>
        <v>1.8473516884407459E-2</v>
      </c>
      <c r="E58" s="1">
        <f t="shared" si="0"/>
        <v>-3.0238320762727589E-2</v>
      </c>
      <c r="F58" s="1">
        <f t="shared" si="0"/>
        <v>9.0760588812926812E-2</v>
      </c>
      <c r="G58" s="1">
        <f t="shared" si="0"/>
        <v>-0.14608451971146363</v>
      </c>
      <c r="H58" s="1">
        <f t="shared" si="0"/>
        <v>-8.6014788599102721E-2</v>
      </c>
      <c r="I58" s="1">
        <f t="shared" si="0"/>
        <v>-2.6835006876843703E-2</v>
      </c>
      <c r="J58" s="1">
        <f t="shared" si="0"/>
        <v>1.725938433040386E-2</v>
      </c>
      <c r="K58" s="1">
        <f t="shared" si="0"/>
        <v>-8.6076840490007855E-2</v>
      </c>
      <c r="L58" s="1">
        <f t="shared" si="0"/>
        <v>-8.9213053654158103E-2</v>
      </c>
      <c r="M58" s="1">
        <f t="shared" si="0"/>
        <v>-0.21293960049841343</v>
      </c>
      <c r="N58" s="1">
        <f t="shared" si="0"/>
        <v>-0.10367738440290086</v>
      </c>
      <c r="O58" s="1">
        <f t="shared" si="0"/>
        <v>-0.14811337218945753</v>
      </c>
      <c r="P58" s="1">
        <f t="shared" si="0"/>
        <v>-0.10979583518072678</v>
      </c>
      <c r="Q58" s="1">
        <f t="shared" si="0"/>
        <v>-3.1022436732422776E-2</v>
      </c>
      <c r="R58" s="1"/>
      <c r="S58" s="1">
        <f t="shared" si="0"/>
        <v>-5.7974209155558842E-2</v>
      </c>
      <c r="T58" s="1">
        <f t="shared" si="0"/>
        <v>-0.15827972839353011</v>
      </c>
      <c r="U58" s="1">
        <f t="shared" si="0"/>
        <v>-6.5515010207717883E-2</v>
      </c>
      <c r="V58" s="1">
        <f t="shared" si="0"/>
        <v>-8.2425945374055454E-2</v>
      </c>
      <c r="W58" s="1">
        <f t="shared" si="0"/>
        <v>1.3067193022931134E-2</v>
      </c>
      <c r="X58" s="1">
        <f t="shared" si="0"/>
        <v>-0.20130936983624104</v>
      </c>
      <c r="Y58" s="1">
        <f t="shared" si="0"/>
        <v>-1.3997955210265478E-2</v>
      </c>
      <c r="Z58" s="1">
        <f t="shared" si="0"/>
        <v>-2.8968637569833477E-2</v>
      </c>
      <c r="AA58" s="1">
        <f t="shared" si="0"/>
        <v>2.133925159454475E-2</v>
      </c>
      <c r="AB58" s="1">
        <f t="shared" si="0"/>
        <v>-9.9915868143281239E-2</v>
      </c>
      <c r="AC58" s="1">
        <f t="shared" si="0"/>
        <v>-0.24842791487218463</v>
      </c>
      <c r="AD58" s="1">
        <f t="shared" si="0"/>
        <v>-0.10121801533247177</v>
      </c>
      <c r="AE58" s="1">
        <f t="shared" si="0"/>
        <v>-7.6850821635381261E-2</v>
      </c>
      <c r="AF58" s="1">
        <f t="shared" si="0"/>
        <v>-5.6757437311204195E-2</v>
      </c>
      <c r="AG58" s="1">
        <f t="shared" si="0"/>
        <v>-0.2309145550775078</v>
      </c>
      <c r="AH58" s="1">
        <f t="shared" si="0"/>
        <v>-0.2727252659884809</v>
      </c>
    </row>
    <row r="59" spans="1:34" x14ac:dyDescent="0.45">
      <c r="A59" s="2">
        <v>44075</v>
      </c>
      <c r="B59" s="1">
        <f t="shared" si="1"/>
        <v>5.8841823364783608E-3</v>
      </c>
      <c r="C59" s="1">
        <f t="shared" si="0"/>
        <v>7.0590694832316059E-2</v>
      </c>
      <c r="D59" s="1">
        <f t="shared" si="0"/>
        <v>6.1906687932371751E-2</v>
      </c>
      <c r="E59" s="1">
        <f t="shared" si="0"/>
        <v>5.8415907340813478E-2</v>
      </c>
      <c r="F59" s="1">
        <f t="shared" si="0"/>
        <v>9.3591183007584178E-2</v>
      </c>
      <c r="G59" s="1">
        <f t="shared" si="0"/>
        <v>-3.1929623125759865E-2</v>
      </c>
      <c r="H59" s="1">
        <f t="shared" si="0"/>
        <v>-7.4848201544168158E-2</v>
      </c>
      <c r="I59" s="1">
        <f t="shared" si="0"/>
        <v>5.7507595306647952E-2</v>
      </c>
      <c r="J59" s="1">
        <f t="shared" si="0"/>
        <v>7.5660113528983608E-2</v>
      </c>
      <c r="K59" s="1">
        <f t="shared" si="0"/>
        <v>3.0823498002564786E-2</v>
      </c>
      <c r="L59" s="1">
        <f t="shared" si="0"/>
        <v>4.7106708359960781E-3</v>
      </c>
      <c r="M59" s="1">
        <f t="shared" si="0"/>
        <v>-0.18028563125602881</v>
      </c>
      <c r="N59" s="1">
        <f t="shared" si="0"/>
        <v>-6.0895903795407991E-2</v>
      </c>
      <c r="O59" s="1">
        <f t="shared" si="0"/>
        <v>-9.6277846942184886E-2</v>
      </c>
      <c r="P59" s="1">
        <f t="shared" si="0"/>
        <v>5.5199969752077749E-2</v>
      </c>
      <c r="Q59" s="1">
        <f t="shared" ref="C59:AH67" si="2">Q25/Q13-1</f>
        <v>8.8115921906781747E-2</v>
      </c>
      <c r="R59" s="1"/>
      <c r="S59" s="1">
        <f t="shared" si="2"/>
        <v>1.6204155600212378E-3</v>
      </c>
      <c r="T59" s="1">
        <f t="shared" si="2"/>
        <v>-9.0322025698930442E-2</v>
      </c>
      <c r="U59" s="1">
        <f t="shared" si="2"/>
        <v>6.4960224117198706E-2</v>
      </c>
      <c r="V59" s="1">
        <f t="shared" si="2"/>
        <v>-1.2438852374652365E-2</v>
      </c>
      <c r="W59" s="1">
        <f t="shared" si="2"/>
        <v>0.16135776406858726</v>
      </c>
      <c r="X59" s="1">
        <f t="shared" si="2"/>
        <v>-0.15408559848012182</v>
      </c>
      <c r="Y59" s="1">
        <f t="shared" si="2"/>
        <v>2.2716796433910114E-2</v>
      </c>
      <c r="Z59" s="1">
        <f t="shared" si="2"/>
        <v>2.8502338560934426E-2</v>
      </c>
      <c r="AA59" s="1">
        <f t="shared" si="2"/>
        <v>5.7884430513086782E-2</v>
      </c>
      <c r="AB59" s="1">
        <f t="shared" si="2"/>
        <v>-1.8307919755869873E-2</v>
      </c>
      <c r="AC59" s="1">
        <f t="shared" si="2"/>
        <v>-0.10322998408818973</v>
      </c>
      <c r="AD59" s="1">
        <f t="shared" si="2"/>
        <v>-7.794445663723637E-2</v>
      </c>
      <c r="AE59" s="1">
        <f t="shared" si="2"/>
        <v>1.9558749363952632E-3</v>
      </c>
      <c r="AF59" s="1">
        <f t="shared" si="2"/>
        <v>-3.3956038572124925E-4</v>
      </c>
      <c r="AG59" s="1">
        <f t="shared" si="2"/>
        <v>-0.15328632355410965</v>
      </c>
      <c r="AH59" s="1">
        <f t="shared" si="2"/>
        <v>-0.13918608614549444</v>
      </c>
    </row>
    <row r="60" spans="1:34" x14ac:dyDescent="0.45">
      <c r="A60" s="2">
        <v>44105</v>
      </c>
      <c r="B60" s="1">
        <f t="shared" si="1"/>
        <v>-2.456640538026722E-2</v>
      </c>
      <c r="C60" s="1">
        <f t="shared" si="2"/>
        <v>1.0756227327953782E-2</v>
      </c>
      <c r="D60" s="1">
        <f t="shared" si="2"/>
        <v>5.7853940700906659E-2</v>
      </c>
      <c r="E60" s="1">
        <f t="shared" si="2"/>
        <v>3.5703512841829266E-3</v>
      </c>
      <c r="F60" s="1">
        <f t="shared" si="2"/>
        <v>0.10941923851647339</v>
      </c>
      <c r="G60" s="1">
        <f t="shared" si="2"/>
        <v>2.6063934749720463E-2</v>
      </c>
      <c r="H60" s="1">
        <f t="shared" si="2"/>
        <v>-7.87735126952811E-2</v>
      </c>
      <c r="I60" s="1">
        <f t="shared" si="2"/>
        <v>-2.5925483562690976E-3</v>
      </c>
      <c r="J60" s="1">
        <f t="shared" si="2"/>
        <v>2.6241992882031662E-2</v>
      </c>
      <c r="K60" s="1">
        <f t="shared" si="2"/>
        <v>-4.2987904380913822E-2</v>
      </c>
      <c r="L60" s="1">
        <f t="shared" si="2"/>
        <v>-6.1250156379155651E-3</v>
      </c>
      <c r="M60" s="1">
        <f t="shared" si="2"/>
        <v>-0.15945955954048963</v>
      </c>
      <c r="N60" s="1">
        <f t="shared" si="2"/>
        <v>-5.915797757632546E-2</v>
      </c>
      <c r="O60" s="1">
        <f t="shared" si="2"/>
        <v>-6.938445492867007E-2</v>
      </c>
      <c r="P60" s="1">
        <f t="shared" si="2"/>
        <v>-4.8701187132486501E-2</v>
      </c>
      <c r="Q60" s="1">
        <f t="shared" si="2"/>
        <v>7.7593594971377966E-2</v>
      </c>
      <c r="R60" s="1"/>
      <c r="S60" s="1">
        <f t="shared" si="2"/>
        <v>-2.7488154463682357E-2</v>
      </c>
      <c r="T60" s="1">
        <f t="shared" si="2"/>
        <v>-0.10541369531249045</v>
      </c>
      <c r="U60" s="1">
        <f t="shared" si="2"/>
        <v>-1.7864499564725023E-2</v>
      </c>
      <c r="V60" s="1">
        <f t="shared" si="2"/>
        <v>-5.260534326111721E-2</v>
      </c>
      <c r="W60" s="1">
        <f t="shared" si="2"/>
        <v>6.2663825265588002E-2</v>
      </c>
      <c r="X60" s="1">
        <f t="shared" si="2"/>
        <v>-0.10345776270940721</v>
      </c>
      <c r="Y60" s="1">
        <f t="shared" si="2"/>
        <v>-1.936378492235713E-2</v>
      </c>
      <c r="Z60" s="1">
        <f t="shared" si="2"/>
        <v>-2.3215229800236603E-2</v>
      </c>
      <c r="AA60" s="1">
        <f t="shared" si="2"/>
        <v>1.7285867068459471E-2</v>
      </c>
      <c r="AB60" s="1">
        <f t="shared" si="2"/>
        <v>-8.5948491011198724E-2</v>
      </c>
      <c r="AC60" s="1">
        <f t="shared" si="2"/>
        <v>-0.14778604468681411</v>
      </c>
      <c r="AD60" s="1">
        <f t="shared" si="2"/>
        <v>-0.13201944647771635</v>
      </c>
      <c r="AE60" s="1">
        <f t="shared" si="2"/>
        <v>-1.591540976235728E-2</v>
      </c>
      <c r="AF60" s="1">
        <f t="shared" si="2"/>
        <v>-5.3311746720330344E-4</v>
      </c>
      <c r="AG60" s="1">
        <f t="shared" si="2"/>
        <v>-0.11816636393536695</v>
      </c>
      <c r="AH60" s="1">
        <f t="shared" si="2"/>
        <v>-0.14683525102156991</v>
      </c>
    </row>
    <row r="61" spans="1:34" x14ac:dyDescent="0.45">
      <c r="A61" s="2">
        <v>44136</v>
      </c>
      <c r="B61" s="1">
        <f t="shared" si="1"/>
        <v>2.129975954711294E-2</v>
      </c>
      <c r="C61" s="1">
        <f t="shared" si="2"/>
        <v>2.5767941235085745E-2</v>
      </c>
      <c r="D61" s="1">
        <f t="shared" si="2"/>
        <v>0.12583147549677154</v>
      </c>
      <c r="E61" s="1">
        <f t="shared" si="2"/>
        <v>4.6341111865820572E-2</v>
      </c>
      <c r="F61" s="1">
        <f t="shared" si="2"/>
        <v>0.2056701077483043</v>
      </c>
      <c r="G61" s="1">
        <f t="shared" si="2"/>
        <v>-8.5327144271130084E-4</v>
      </c>
      <c r="H61" s="1">
        <f t="shared" si="2"/>
        <v>-5.305864659242554E-2</v>
      </c>
      <c r="I61" s="1">
        <f t="shared" si="2"/>
        <v>7.5325355945261352E-2</v>
      </c>
      <c r="J61" s="1">
        <f t="shared" si="2"/>
        <v>8.7377581567599893E-2</v>
      </c>
      <c r="K61" s="1">
        <f t="shared" si="2"/>
        <v>5.7525440313400011E-2</v>
      </c>
      <c r="L61" s="1">
        <f t="shared" si="2"/>
        <v>9.7011324091735851E-3</v>
      </c>
      <c r="M61" s="1">
        <f t="shared" si="2"/>
        <v>-0.17859528518848666</v>
      </c>
      <c r="N61" s="1">
        <f t="shared" si="2"/>
        <v>-1.8779389677815339E-2</v>
      </c>
      <c r="O61" s="1">
        <f t="shared" si="2"/>
        <v>-7.4104673352433426E-2</v>
      </c>
      <c r="P61" s="1">
        <f t="shared" si="2"/>
        <v>-7.1136002092287653E-2</v>
      </c>
      <c r="Q61" s="1">
        <f t="shared" si="2"/>
        <v>0.10259004141212524</v>
      </c>
      <c r="R61" s="1"/>
      <c r="S61" s="1">
        <f t="shared" si="2"/>
        <v>5.5179154866453528E-2</v>
      </c>
      <c r="T61" s="1">
        <f t="shared" si="2"/>
        <v>-4.8740512118869872E-2</v>
      </c>
      <c r="U61" s="1">
        <f t="shared" si="2"/>
        <v>1.8986593909473326E-2</v>
      </c>
      <c r="V61" s="1">
        <f t="shared" si="2"/>
        <v>1.0962734167581534E-2</v>
      </c>
      <c r="W61" s="1">
        <f t="shared" si="2"/>
        <v>4.8497807786268554E-2</v>
      </c>
      <c r="X61" s="1">
        <f t="shared" si="2"/>
        <v>-6.7452549818967866E-2</v>
      </c>
      <c r="Y61" s="1">
        <f t="shared" si="2"/>
        <v>0.12406122057070967</v>
      </c>
      <c r="Z61" s="1">
        <f t="shared" si="2"/>
        <v>6.1087545458852199E-2</v>
      </c>
      <c r="AA61" s="1">
        <f t="shared" si="2"/>
        <v>9.1836022549628193E-2</v>
      </c>
      <c r="AB61" s="1">
        <f t="shared" si="2"/>
        <v>1.1739773022826805E-2</v>
      </c>
      <c r="AC61" s="1">
        <f t="shared" si="2"/>
        <v>-3.5279034077637883E-2</v>
      </c>
      <c r="AD61" s="1">
        <f t="shared" si="2"/>
        <v>4.3843557207013273E-2</v>
      </c>
      <c r="AE61" s="1">
        <f t="shared" si="2"/>
        <v>2.8493532816295852E-2</v>
      </c>
      <c r="AF61" s="1">
        <f t="shared" si="2"/>
        <v>6.6936181804109651E-2</v>
      </c>
      <c r="AG61" s="1">
        <f t="shared" si="2"/>
        <v>-9.4072019422992814E-2</v>
      </c>
      <c r="AH61" s="1">
        <f t="shared" si="2"/>
        <v>-0.13189268245545438</v>
      </c>
    </row>
    <row r="62" spans="1:34" x14ac:dyDescent="0.45">
      <c r="A62" s="2">
        <v>44166</v>
      </c>
      <c r="B62" s="1">
        <f t="shared" si="1"/>
        <v>6.9311210597026829E-2</v>
      </c>
      <c r="C62" s="1">
        <f t="shared" si="2"/>
        <v>0.10054510031894459</v>
      </c>
      <c r="D62" s="1">
        <f t="shared" si="2"/>
        <v>0.14019323767049219</v>
      </c>
      <c r="E62" s="1">
        <f t="shared" si="2"/>
        <v>0.11590534694733901</v>
      </c>
      <c r="F62" s="1">
        <f t="shared" si="2"/>
        <v>0.18140447036934604</v>
      </c>
      <c r="G62" s="1">
        <f t="shared" si="2"/>
        <v>7.1902581458623605E-2</v>
      </c>
      <c r="H62" s="1">
        <f t="shared" si="2"/>
        <v>-4.7428630915925529E-2</v>
      </c>
      <c r="I62" s="1">
        <f t="shared" si="2"/>
        <v>0.13556808152563171</v>
      </c>
      <c r="J62" s="1">
        <f t="shared" si="2"/>
        <v>0.14819320391112711</v>
      </c>
      <c r="K62" s="1">
        <f t="shared" si="2"/>
        <v>0.11898771091224747</v>
      </c>
      <c r="L62" s="1">
        <f t="shared" si="2"/>
        <v>4.8416406111077448E-2</v>
      </c>
      <c r="M62" s="1">
        <f t="shared" si="2"/>
        <v>-0.1285613548997725</v>
      </c>
      <c r="N62" s="1">
        <f t="shared" si="2"/>
        <v>-2.0232208163017962E-3</v>
      </c>
      <c r="O62" s="1">
        <f t="shared" si="2"/>
        <v>-2.1325807127944629E-2</v>
      </c>
      <c r="P62" s="1">
        <f t="shared" si="2"/>
        <v>4.8465715400314302E-3</v>
      </c>
      <c r="Q62" s="1">
        <f t="shared" si="2"/>
        <v>0.18998012754587479</v>
      </c>
      <c r="R62" s="1"/>
      <c r="S62" s="1">
        <f t="shared" si="2"/>
        <v>8.8453558612459293E-2</v>
      </c>
      <c r="T62" s="1">
        <f t="shared" si="2"/>
        <v>7.9563534915808143E-2</v>
      </c>
      <c r="U62" s="1">
        <f t="shared" si="2"/>
        <v>5.8553930883920025E-2</v>
      </c>
      <c r="V62" s="1">
        <f t="shared" si="2"/>
        <v>6.4301240876351029E-2</v>
      </c>
      <c r="W62" s="1">
        <f t="shared" si="2"/>
        <v>5.9820003750567619E-2</v>
      </c>
      <c r="X62" s="1">
        <f t="shared" si="2"/>
        <v>-6.3751392280722574E-2</v>
      </c>
      <c r="Y62" s="1">
        <f t="shared" si="2"/>
        <v>0.17123860296167281</v>
      </c>
      <c r="Z62" s="1">
        <f t="shared" si="2"/>
        <v>0.12011708571594482</v>
      </c>
      <c r="AA62" s="1">
        <f t="shared" si="2"/>
        <v>0.15210124849420104</v>
      </c>
      <c r="AB62" s="1">
        <f t="shared" si="2"/>
        <v>7.0342487554860167E-2</v>
      </c>
      <c r="AC62" s="1">
        <f t="shared" si="2"/>
        <v>7.6257341095450348E-2</v>
      </c>
      <c r="AD62" s="1">
        <f t="shared" si="2"/>
        <v>-3.6270865339000369E-2</v>
      </c>
      <c r="AE62" s="1">
        <f t="shared" si="2"/>
        <v>5.3487138369292309E-2</v>
      </c>
      <c r="AF62" s="1">
        <f t="shared" si="2"/>
        <v>6.4057195109507026E-2</v>
      </c>
      <c r="AG62" s="1">
        <f t="shared" si="2"/>
        <v>8.070359662389226E-2</v>
      </c>
      <c r="AH62" s="1">
        <f t="shared" si="2"/>
        <v>9.9331956024872881E-4</v>
      </c>
    </row>
    <row r="63" spans="1:34" x14ac:dyDescent="0.45">
      <c r="A63" s="2">
        <v>44197</v>
      </c>
      <c r="B63" s="1">
        <f t="shared" si="1"/>
        <v>4.0970734718481117E-2</v>
      </c>
      <c r="C63" s="1">
        <f t="shared" si="2"/>
        <v>0.157594957629835</v>
      </c>
      <c r="D63" s="1">
        <f t="shared" si="2"/>
        <v>0.14976543690205602</v>
      </c>
      <c r="E63" s="1">
        <f t="shared" si="2"/>
        <v>0.20457834372262407</v>
      </c>
      <c r="F63" s="1">
        <f t="shared" si="2"/>
        <v>0.24587901701323256</v>
      </c>
      <c r="G63" s="1">
        <f t="shared" si="2"/>
        <v>0.12008448154480544</v>
      </c>
      <c r="H63" s="1">
        <f t="shared" si="2"/>
        <v>-8.8199864499454272E-2</v>
      </c>
      <c r="I63" s="1">
        <f t="shared" si="2"/>
        <v>1.5591275382338621E-2</v>
      </c>
      <c r="J63" s="1">
        <f t="shared" si="2"/>
        <v>3.6336863614687021E-2</v>
      </c>
      <c r="K63" s="1">
        <f t="shared" si="2"/>
        <v>-1.6844313232007635E-2</v>
      </c>
      <c r="L63" s="1">
        <f t="shared" si="2"/>
        <v>3.4295760035720768E-3</v>
      </c>
      <c r="M63" s="1">
        <f t="shared" si="2"/>
        <v>-9.9995205454158742E-2</v>
      </c>
      <c r="N63" s="1">
        <f t="shared" si="2"/>
        <v>9.484927478318772E-2</v>
      </c>
      <c r="O63" s="1">
        <f t="shared" si="2"/>
        <v>-8.9783876883772207E-3</v>
      </c>
      <c r="P63" s="1">
        <f t="shared" si="2"/>
        <v>4.7565690238741354E-2</v>
      </c>
      <c r="Q63" s="1">
        <f t="shared" si="2"/>
        <v>3.3899200271553909E-2</v>
      </c>
      <c r="R63" s="1"/>
      <c r="S63" s="1">
        <f t="shared" si="2"/>
        <v>2.6046776365279634E-2</v>
      </c>
      <c r="T63" s="1">
        <f t="shared" si="2"/>
        <v>5.7530914884816431E-2</v>
      </c>
      <c r="U63" s="1">
        <f t="shared" si="2"/>
        <v>0.12351365531772407</v>
      </c>
      <c r="V63" s="1">
        <f t="shared" si="2"/>
        <v>0.11881884742881565</v>
      </c>
      <c r="W63" s="1">
        <f t="shared" si="2"/>
        <v>0.28904725314758939</v>
      </c>
      <c r="X63" s="1">
        <f t="shared" si="2"/>
        <v>-4.0991797365538263E-2</v>
      </c>
      <c r="Y63" s="1">
        <f t="shared" si="2"/>
        <v>-1.2780578444081092E-2</v>
      </c>
      <c r="Z63" s="1">
        <f t="shared" si="2"/>
        <v>-7.5350962031145441E-3</v>
      </c>
      <c r="AA63" s="1">
        <f t="shared" si="2"/>
        <v>4.6438311921573217E-2</v>
      </c>
      <c r="AB63" s="1">
        <f t="shared" si="2"/>
        <v>-8.5872104009323658E-2</v>
      </c>
      <c r="AC63" s="1">
        <f t="shared" si="2"/>
        <v>-6.5658749692300455E-2</v>
      </c>
      <c r="AD63" s="1">
        <f t="shared" si="2"/>
        <v>1.7743681455098415E-2</v>
      </c>
      <c r="AE63" s="1">
        <f t="shared" si="2"/>
        <v>-2.2233438198826505E-3</v>
      </c>
      <c r="AF63" s="1">
        <f t="shared" si="2"/>
        <v>4.665183256634875E-2</v>
      </c>
      <c r="AG63" s="1">
        <f t="shared" si="2"/>
        <v>2.4563039389107866E-2</v>
      </c>
      <c r="AH63" s="1">
        <f t="shared" si="2"/>
        <v>-9.497617397614444E-2</v>
      </c>
    </row>
    <row r="64" spans="1:34" x14ac:dyDescent="0.45">
      <c r="A64" s="2">
        <v>44228</v>
      </c>
      <c r="B64" s="1">
        <f t="shared" si="1"/>
        <v>7.8313053252438536E-2</v>
      </c>
      <c r="C64" s="1">
        <f t="shared" si="2"/>
        <v>1.1088515957115019E-2</v>
      </c>
      <c r="D64" s="1">
        <f t="shared" si="2"/>
        <v>0.58914182473611509</v>
      </c>
      <c r="E64" s="1">
        <f t="shared" si="2"/>
        <v>0.11852958189059137</v>
      </c>
      <c r="F64" s="1">
        <f t="shared" si="2"/>
        <v>1.5459205255169324</v>
      </c>
      <c r="G64" s="1">
        <f t="shared" si="2"/>
        <v>-2.350442231353167E-3</v>
      </c>
      <c r="H64" s="1">
        <f t="shared" si="2"/>
        <v>6.8809285556954203E-2</v>
      </c>
      <c r="I64" s="1">
        <f t="shared" si="2"/>
        <v>0.10098009532075869</v>
      </c>
      <c r="J64" s="1">
        <f t="shared" si="2"/>
        <v>0.1208749708718273</v>
      </c>
      <c r="K64" s="1">
        <f t="shared" si="2"/>
        <v>7.1314267957621968E-2</v>
      </c>
      <c r="L64" s="1">
        <f t="shared" si="2"/>
        <v>6.1247471784764862E-2</v>
      </c>
      <c r="M64" s="1">
        <f t="shared" si="2"/>
        <v>-2.2499810422087374E-2</v>
      </c>
      <c r="N64" s="1">
        <f t="shared" si="2"/>
        <v>0.10274820394358142</v>
      </c>
      <c r="O64" s="1">
        <f t="shared" si="2"/>
        <v>-5.4333759615201038E-2</v>
      </c>
      <c r="P64" s="1">
        <f t="shared" si="2"/>
        <v>-1.1430150218332713E-2</v>
      </c>
      <c r="Q64" s="1">
        <f t="shared" si="2"/>
        <v>0.20809183090113725</v>
      </c>
      <c r="R64" s="1"/>
      <c r="S64" s="1">
        <f t="shared" si="2"/>
        <v>0.10326540203211354</v>
      </c>
      <c r="T64" s="1">
        <f t="shared" si="2"/>
        <v>8.9644605162012336E-2</v>
      </c>
      <c r="U64" s="1">
        <f t="shared" si="2"/>
        <v>0.14985633159438616</v>
      </c>
      <c r="V64" s="1">
        <f t="shared" si="2"/>
        <v>0.13747210279575151</v>
      </c>
      <c r="W64" s="1">
        <f t="shared" si="2"/>
        <v>0.21237253433492875</v>
      </c>
      <c r="X64" s="1">
        <f t="shared" si="2"/>
        <v>0.17516659114337751</v>
      </c>
      <c r="Y64" s="1">
        <f t="shared" si="2"/>
        <v>7.9406294135153432E-2</v>
      </c>
      <c r="Z64" s="1">
        <f t="shared" si="2"/>
        <v>0.10869129013879175</v>
      </c>
      <c r="AA64" s="1">
        <f t="shared" si="2"/>
        <v>0.12891194615100376</v>
      </c>
      <c r="AB64" s="1">
        <f t="shared" si="2"/>
        <v>7.4719309596793071E-2</v>
      </c>
      <c r="AC64" s="1">
        <f t="shared" si="2"/>
        <v>4.8196805595712489E-2</v>
      </c>
      <c r="AD64" s="1">
        <f t="shared" si="2"/>
        <v>4.1032153482007505E-2</v>
      </c>
      <c r="AE64" s="1">
        <f t="shared" si="2"/>
        <v>1.7895569474331019E-3</v>
      </c>
      <c r="AF64" s="1">
        <f t="shared" si="2"/>
        <v>8.6729414802983351E-2</v>
      </c>
      <c r="AG64" s="1">
        <f t="shared" si="2"/>
        <v>7.3033729026807492E-2</v>
      </c>
      <c r="AH64" s="1">
        <f t="shared" si="2"/>
        <v>6.5037577879748953E-2</v>
      </c>
    </row>
    <row r="65" spans="1:34" x14ac:dyDescent="0.45">
      <c r="A65" s="2">
        <v>44256</v>
      </c>
      <c r="B65" s="1">
        <f t="shared" si="1"/>
        <v>0.24871372251525781</v>
      </c>
      <c r="C65" s="1">
        <f t="shared" si="2"/>
        <v>0.38375727557615802</v>
      </c>
      <c r="D65" s="1">
        <f t="shared" si="2"/>
        <v>0.28378665520740998</v>
      </c>
      <c r="E65" s="1">
        <f t="shared" si="2"/>
        <v>0.23974326438154003</v>
      </c>
      <c r="F65" s="1">
        <f t="shared" si="2"/>
        <v>0.30426985528760975</v>
      </c>
      <c r="G65" s="1">
        <f t="shared" si="2"/>
        <v>0.14953761728938719</v>
      </c>
      <c r="H65" s="1">
        <f t="shared" si="2"/>
        <v>0.27812113863455923</v>
      </c>
      <c r="I65" s="1">
        <f t="shared" si="2"/>
        <v>0.27876716663829026</v>
      </c>
      <c r="J65" s="1">
        <f t="shared" si="2"/>
        <v>0.3404373606959219</v>
      </c>
      <c r="K65" s="1">
        <f t="shared" si="2"/>
        <v>0.19235217465296794</v>
      </c>
      <c r="L65" s="1">
        <f t="shared" si="2"/>
        <v>0.23833353185149586</v>
      </c>
      <c r="M65" s="1">
        <f t="shared" si="2"/>
        <v>0.50228149326641236</v>
      </c>
      <c r="N65" s="1">
        <f t="shared" si="2"/>
        <v>0.28714343075060555</v>
      </c>
      <c r="O65" s="1">
        <f t="shared" si="2"/>
        <v>0.14462249848506814</v>
      </c>
      <c r="P65" s="1">
        <f t="shared" si="2"/>
        <v>0.56530294429665839</v>
      </c>
      <c r="Q65" s="1">
        <f t="shared" si="2"/>
        <v>0.56998035809459524</v>
      </c>
      <c r="R65" s="1"/>
      <c r="S65" s="1">
        <f t="shared" si="2"/>
        <v>0.25579904115924657</v>
      </c>
      <c r="T65" s="1">
        <f t="shared" si="2"/>
        <v>0.38286915564511048</v>
      </c>
      <c r="U65" s="1">
        <f t="shared" si="2"/>
        <v>0.33537517183981147</v>
      </c>
      <c r="V65" s="1">
        <f t="shared" si="2"/>
        <v>0.237312290366265</v>
      </c>
      <c r="W65" s="1">
        <f t="shared" si="2"/>
        <v>0.38810138888464274</v>
      </c>
      <c r="X65" s="1">
        <f t="shared" si="2"/>
        <v>5.4126204542604306E-2</v>
      </c>
      <c r="Y65" s="1">
        <f t="shared" si="2"/>
        <v>0.23495770190495513</v>
      </c>
      <c r="Z65" s="1">
        <f t="shared" si="2"/>
        <v>0.3095321963820723</v>
      </c>
      <c r="AA65" s="1">
        <f t="shared" si="2"/>
        <v>0.32788380708913589</v>
      </c>
      <c r="AB65" s="1">
        <f t="shared" si="2"/>
        <v>0.27941801826171986</v>
      </c>
      <c r="AC65" s="1">
        <f t="shared" si="2"/>
        <v>0.34344000106399619</v>
      </c>
      <c r="AD65" s="1">
        <f t="shared" si="2"/>
        <v>0.28035136640763114</v>
      </c>
      <c r="AE65" s="1">
        <f t="shared" si="2"/>
        <v>0.20961017706328589</v>
      </c>
      <c r="AF65" s="1">
        <f t="shared" si="2"/>
        <v>0.22237643719066735</v>
      </c>
      <c r="AG65" s="1">
        <f t="shared" si="2"/>
        <v>0.54486463575529953</v>
      </c>
      <c r="AH65" s="1">
        <f t="shared" si="2"/>
        <v>0.33683430616941656</v>
      </c>
    </row>
    <row r="66" spans="1:34" x14ac:dyDescent="0.45">
      <c r="A66" s="2">
        <v>44287</v>
      </c>
      <c r="B66" s="1">
        <f t="shared" si="1"/>
        <v>0.54274530222081729</v>
      </c>
      <c r="C66" s="1">
        <f t="shared" si="2"/>
        <v>0.89061689609855987</v>
      </c>
      <c r="D66" s="1">
        <f t="shared" si="2"/>
        <v>0.44667182059744759</v>
      </c>
      <c r="E66" s="1">
        <f t="shared" si="2"/>
        <v>0.38106113176573286</v>
      </c>
      <c r="F66" s="1">
        <f t="shared" si="2"/>
        <v>0.32052535278341732</v>
      </c>
      <c r="G66" s="1">
        <f t="shared" si="2"/>
        <v>0.36307182777892777</v>
      </c>
      <c r="H66" s="1">
        <f t="shared" si="2"/>
        <v>0.45978925103931312</v>
      </c>
      <c r="I66" s="1">
        <f t="shared" si="2"/>
        <v>0.68839157068464063</v>
      </c>
      <c r="J66" s="1">
        <f t="shared" si="2"/>
        <v>0.76385314887483813</v>
      </c>
      <c r="K66" s="1">
        <f t="shared" si="2"/>
        <v>0.58335565187642313</v>
      </c>
      <c r="L66" s="1">
        <f t="shared" si="2"/>
        <v>0.63879337611075626</v>
      </c>
      <c r="M66" s="1">
        <f t="shared" si="2"/>
        <v>0.68527287237527346</v>
      </c>
      <c r="N66" s="1">
        <f t="shared" si="2"/>
        <v>0.79465827787325893</v>
      </c>
      <c r="O66" s="1">
        <f t="shared" si="2"/>
        <v>0.51757181750401848</v>
      </c>
      <c r="P66" s="1">
        <f t="shared" si="2"/>
        <v>2.0884357860302711</v>
      </c>
      <c r="Q66" s="1">
        <f t="shared" si="2"/>
        <v>2.5671950048600638</v>
      </c>
      <c r="R66" s="1"/>
      <c r="S66" s="1">
        <f t="shared" si="2"/>
        <v>0.43977508774036544</v>
      </c>
      <c r="T66" s="1">
        <f t="shared" si="2"/>
        <v>0.80445147390938443</v>
      </c>
      <c r="U66" s="1">
        <f t="shared" si="2"/>
        <v>0.45616804353458762</v>
      </c>
      <c r="V66" s="1">
        <f t="shared" si="2"/>
        <v>0.33313139451945672</v>
      </c>
      <c r="W66" s="1">
        <f t="shared" si="2"/>
        <v>0.4448055649472944</v>
      </c>
      <c r="X66" s="1">
        <f t="shared" si="2"/>
        <v>0.1160701868208438</v>
      </c>
      <c r="Y66" s="1">
        <f t="shared" si="2"/>
        <v>0.43015519227809063</v>
      </c>
      <c r="Z66" s="1">
        <f t="shared" si="2"/>
        <v>0.61781908763205529</v>
      </c>
      <c r="AA66" s="1">
        <f t="shared" si="2"/>
        <v>0.72325527907599496</v>
      </c>
      <c r="AB66" s="1">
        <f t="shared" si="2"/>
        <v>0.47128417711047876</v>
      </c>
      <c r="AC66" s="1">
        <f t="shared" si="2"/>
        <v>0.49771430820803331</v>
      </c>
      <c r="AD66" s="1">
        <f t="shared" si="2"/>
        <v>0.35898567561188099</v>
      </c>
      <c r="AE66" s="1">
        <f t="shared" si="2"/>
        <v>0.5100711230721291</v>
      </c>
      <c r="AF66" s="1">
        <f t="shared" si="2"/>
        <v>0.3689488166178887</v>
      </c>
      <c r="AG66" s="1">
        <f t="shared" si="2"/>
        <v>1.4250615813326348</v>
      </c>
      <c r="AH66" s="1">
        <f t="shared" si="2"/>
        <v>0.55686978003570031</v>
      </c>
    </row>
    <row r="67" spans="1:34" x14ac:dyDescent="0.45">
      <c r="A67" s="2">
        <v>44317</v>
      </c>
      <c r="B67" s="1">
        <f t="shared" si="1"/>
        <v>0.49979621637491278</v>
      </c>
      <c r="C67" s="1">
        <f t="shared" si="2"/>
        <v>0.5465975576782256</v>
      </c>
      <c r="D67" s="1">
        <f t="shared" si="2"/>
        <v>0.41572603333469349</v>
      </c>
      <c r="E67" s="1">
        <f t="shared" si="2"/>
        <v>0.40741642082568852</v>
      </c>
      <c r="F67" s="1">
        <f t="shared" si="2"/>
        <v>0.27694863858088836</v>
      </c>
      <c r="G67" s="1">
        <f t="shared" si="2"/>
        <v>0.46959840180309387</v>
      </c>
      <c r="H67" s="1">
        <f t="shared" si="2"/>
        <v>0.40688884852952256</v>
      </c>
      <c r="I67" s="1">
        <f t="shared" si="2"/>
        <v>0.52830024885710913</v>
      </c>
      <c r="J67" s="1">
        <f t="shared" si="2"/>
        <v>0.55884296231067654</v>
      </c>
      <c r="K67" s="1">
        <f t="shared" si="2"/>
        <v>0.48201187994371852</v>
      </c>
      <c r="L67" s="1">
        <f t="shared" si="2"/>
        <v>0.75275234512859179</v>
      </c>
      <c r="M67" s="1">
        <f t="shared" si="2"/>
        <v>0.78114853813213436</v>
      </c>
      <c r="N67" s="1">
        <f t="shared" si="2"/>
        <v>0.68997607490467594</v>
      </c>
      <c r="O67" s="1">
        <f t="shared" si="2"/>
        <v>0.59944829436321334</v>
      </c>
      <c r="P67" s="1">
        <f t="shared" ref="C67:AH70" si="3">P33/P21-1</f>
        <v>0.67459827999666233</v>
      </c>
      <c r="Q67" s="1">
        <f t="shared" si="3"/>
        <v>1.0124235447570435</v>
      </c>
      <c r="R67" s="1"/>
      <c r="S67" s="1">
        <f t="shared" si="3"/>
        <v>0.45713438513573257</v>
      </c>
      <c r="T67" s="1">
        <f t="shared" si="3"/>
        <v>0.66577098942786805</v>
      </c>
      <c r="U67" s="1">
        <f t="shared" si="3"/>
        <v>0.59220669876209908</v>
      </c>
      <c r="V67" s="1">
        <f t="shared" si="3"/>
        <v>0.43053828715666698</v>
      </c>
      <c r="W67" s="1">
        <f t="shared" si="3"/>
        <v>0.55916538887707468</v>
      </c>
      <c r="X67" s="1">
        <f t="shared" si="3"/>
        <v>0.25753137574070206</v>
      </c>
      <c r="Y67" s="1">
        <f t="shared" si="3"/>
        <v>0.41302087872310378</v>
      </c>
      <c r="Z67" s="1">
        <f t="shared" si="3"/>
        <v>0.55118410004430873</v>
      </c>
      <c r="AA67" s="1">
        <f t="shared" si="3"/>
        <v>0.59191692382641992</v>
      </c>
      <c r="AB67" s="1">
        <f t="shared" si="3"/>
        <v>0.48835616710782004</v>
      </c>
      <c r="AC67" s="1">
        <f t="shared" si="3"/>
        <v>0.76185563669274803</v>
      </c>
      <c r="AD67" s="1">
        <f t="shared" si="3"/>
        <v>0.42441785250638464</v>
      </c>
      <c r="AE67" s="1">
        <f t="shared" si="3"/>
        <v>0.64960799981252326</v>
      </c>
      <c r="AF67" s="1">
        <f t="shared" si="3"/>
        <v>0.41026953790443677</v>
      </c>
      <c r="AG67" s="1">
        <f t="shared" si="3"/>
        <v>0.73473820070475448</v>
      </c>
      <c r="AH67" s="1">
        <f t="shared" si="3"/>
        <v>0.60175647325094928</v>
      </c>
    </row>
    <row r="68" spans="1:34" x14ac:dyDescent="0.45">
      <c r="A68" s="2">
        <v>44348</v>
      </c>
      <c r="B68" s="1">
        <f t="shared" si="1"/>
        <v>0.36456869689456406</v>
      </c>
      <c r="C68" s="1">
        <f t="shared" si="3"/>
        <v>0.39137464889229467</v>
      </c>
      <c r="D68" s="1">
        <f t="shared" si="3"/>
        <v>0.3611834516220962</v>
      </c>
      <c r="E68" s="1">
        <f t="shared" si="3"/>
        <v>0.34932428875806965</v>
      </c>
      <c r="F68" s="1">
        <f t="shared" si="3"/>
        <v>0.32020088604086316</v>
      </c>
      <c r="G68" s="1">
        <f t="shared" si="3"/>
        <v>0.45214484926291565</v>
      </c>
      <c r="H68" s="1">
        <f t="shared" si="3"/>
        <v>0.387724738910874</v>
      </c>
      <c r="I68" s="1">
        <f t="shared" si="3"/>
        <v>0.33261334079823301</v>
      </c>
      <c r="J68" s="1">
        <f t="shared" si="3"/>
        <v>0.34677115817549731</v>
      </c>
      <c r="K68" s="1">
        <f t="shared" si="3"/>
        <v>0.31080412030260796</v>
      </c>
      <c r="L68" s="1">
        <f t="shared" si="3"/>
        <v>0.41307635637066786</v>
      </c>
      <c r="M68" s="1">
        <f t="shared" si="3"/>
        <v>0.67880391290623621</v>
      </c>
      <c r="N68" s="1">
        <f t="shared" si="3"/>
        <v>0.42002143312436635</v>
      </c>
      <c r="O68" s="1">
        <f t="shared" si="3"/>
        <v>0.40686247436070788</v>
      </c>
      <c r="P68" s="1">
        <f t="shared" si="3"/>
        <v>0.46142504459941569</v>
      </c>
      <c r="Q68" s="1">
        <f t="shared" si="3"/>
        <v>0.64760132775701407</v>
      </c>
      <c r="R68" s="1"/>
      <c r="S68" s="1">
        <f t="shared" si="3"/>
        <v>0.35401970789672776</v>
      </c>
      <c r="T68" s="1">
        <f t="shared" si="3"/>
        <v>0.56652343560838503</v>
      </c>
      <c r="U68" s="1">
        <f t="shared" si="3"/>
        <v>0.42010047955222762</v>
      </c>
      <c r="V68" s="1">
        <f t="shared" si="3"/>
        <v>0.38501472340764753</v>
      </c>
      <c r="W68" s="1">
        <f t="shared" si="3"/>
        <v>0.38433911310866442</v>
      </c>
      <c r="X68" s="1">
        <f t="shared" si="3"/>
        <v>0.29788562061128121</v>
      </c>
      <c r="Y68" s="1">
        <f t="shared" si="3"/>
        <v>0.30144881632174414</v>
      </c>
      <c r="Z68" s="1">
        <f t="shared" si="3"/>
        <v>0.37602540986160005</v>
      </c>
      <c r="AA68" s="1">
        <f t="shared" si="3"/>
        <v>0.36667270804942764</v>
      </c>
      <c r="AB68" s="1">
        <f t="shared" si="3"/>
        <v>0.39202797694536673</v>
      </c>
      <c r="AC68" s="1">
        <f t="shared" si="3"/>
        <v>0.5886317987591223</v>
      </c>
      <c r="AD68" s="1">
        <f t="shared" si="3"/>
        <v>0.19440037090066786</v>
      </c>
      <c r="AE68" s="1">
        <f t="shared" si="3"/>
        <v>0.30801117417010659</v>
      </c>
      <c r="AF68" s="1">
        <f t="shared" si="3"/>
        <v>0.35416409537558535</v>
      </c>
      <c r="AG68" s="1">
        <f t="shared" si="3"/>
        <v>0.87223029017887144</v>
      </c>
      <c r="AH68" s="1">
        <f t="shared" si="3"/>
        <v>0.76285190316994034</v>
      </c>
    </row>
    <row r="69" spans="1:34" x14ac:dyDescent="0.45">
      <c r="A69" s="2">
        <v>44378</v>
      </c>
      <c r="B69" s="1">
        <f t="shared" si="1"/>
        <v>0.24062216417967131</v>
      </c>
      <c r="C69" s="1">
        <f t="shared" si="3"/>
        <v>0.2978458843407179</v>
      </c>
      <c r="D69" s="1">
        <f t="shared" si="3"/>
        <v>0.19672767938268421</v>
      </c>
      <c r="E69" s="1">
        <f t="shared" si="3"/>
        <v>0.25710957806457668</v>
      </c>
      <c r="F69" s="1">
        <f t="shared" si="3"/>
        <v>0.1917760213473847</v>
      </c>
      <c r="G69" s="1">
        <f t="shared" si="3"/>
        <v>0.32619885132852411</v>
      </c>
      <c r="H69" s="1">
        <f t="shared" si="3"/>
        <v>0.25381413582237844</v>
      </c>
      <c r="I69" s="1">
        <f t="shared" si="3"/>
        <v>0.17786921604020844</v>
      </c>
      <c r="J69" s="1">
        <f t="shared" si="3"/>
        <v>0.20081786710690808</v>
      </c>
      <c r="K69" s="1">
        <f t="shared" si="3"/>
        <v>0.14513955517904553</v>
      </c>
      <c r="L69" s="1">
        <f t="shared" si="3"/>
        <v>0.26310717933182359</v>
      </c>
      <c r="M69" s="1">
        <f t="shared" si="3"/>
        <v>0.54396722571067313</v>
      </c>
      <c r="N69" s="1">
        <f t="shared" si="3"/>
        <v>0.27892112394395641</v>
      </c>
      <c r="O69" s="1">
        <f t="shared" si="3"/>
        <v>0.2724110769884327</v>
      </c>
      <c r="P69" s="1">
        <f t="shared" si="3"/>
        <v>0.38482278602495268</v>
      </c>
      <c r="Q69" s="1">
        <f t="shared" si="3"/>
        <v>0.32031895718820014</v>
      </c>
      <c r="R69" s="1"/>
      <c r="S69" s="1">
        <f t="shared" si="3"/>
        <v>0.22138204273809259</v>
      </c>
      <c r="T69" s="1">
        <f t="shared" si="3"/>
        <v>0.423371888939998</v>
      </c>
      <c r="U69" s="1">
        <f t="shared" si="3"/>
        <v>0.30119792500367804</v>
      </c>
      <c r="V69" s="1">
        <f t="shared" si="3"/>
        <v>0.30823881541755482</v>
      </c>
      <c r="W69" s="1">
        <f t="shared" si="3"/>
        <v>0.26583859684724676</v>
      </c>
      <c r="X69" s="1">
        <f t="shared" si="3"/>
        <v>0.24149664101573798</v>
      </c>
      <c r="Y69" s="1">
        <f t="shared" si="3"/>
        <v>0.1597749193283533</v>
      </c>
      <c r="Z69" s="1">
        <f t="shared" si="3"/>
        <v>0.21812082496051421</v>
      </c>
      <c r="AA69" s="1">
        <f t="shared" si="3"/>
        <v>0.20825598491716812</v>
      </c>
      <c r="AB69" s="1">
        <f t="shared" si="3"/>
        <v>0.23414655075605428</v>
      </c>
      <c r="AC69" s="1">
        <f t="shared" si="3"/>
        <v>0.50995991819022413</v>
      </c>
      <c r="AD69" s="1">
        <f t="shared" si="3"/>
        <v>0.18365891506401399</v>
      </c>
      <c r="AE69" s="1">
        <f t="shared" si="3"/>
        <v>0.17849426374857336</v>
      </c>
      <c r="AF69" s="1">
        <f t="shared" si="3"/>
        <v>0.18758314833688305</v>
      </c>
      <c r="AG69" s="1">
        <f t="shared" si="3"/>
        <v>0.57369234236662892</v>
      </c>
      <c r="AH69" s="1">
        <f t="shared" si="3"/>
        <v>0.41561339144966825</v>
      </c>
    </row>
    <row r="70" spans="1:34" x14ac:dyDescent="0.45">
      <c r="A70" s="2">
        <v>44409</v>
      </c>
      <c r="B70" s="1">
        <f t="shared" si="1"/>
        <v>0.23506735232337173</v>
      </c>
      <c r="C70" s="1">
        <f t="shared" si="3"/>
        <v>0.2982364026709583</v>
      </c>
      <c r="D70" s="1">
        <f t="shared" si="3"/>
        <v>0.25981342856750489</v>
      </c>
      <c r="E70" s="1">
        <f t="shared" si="3"/>
        <v>0.25045120879461691</v>
      </c>
      <c r="F70" s="1">
        <f t="shared" si="3"/>
        <v>0.25410986666666657</v>
      </c>
      <c r="G70" s="1">
        <f t="shared" si="3"/>
        <v>0.21801312697512354</v>
      </c>
      <c r="H70" s="1">
        <f t="shared" si="3"/>
        <v>0.27998529927365357</v>
      </c>
      <c r="I70" s="1">
        <f t="shared" si="3"/>
        <v>0.1882000746060537</v>
      </c>
      <c r="J70" s="1">
        <f t="shared" si="3"/>
        <v>0.18750522269178216</v>
      </c>
      <c r="K70" s="1">
        <f t="shared" si="3"/>
        <v>0.18923670171127149</v>
      </c>
      <c r="L70" s="1">
        <f t="shared" si="3"/>
        <v>0.30062851363844589</v>
      </c>
      <c r="M70" s="1">
        <f t="shared" si="3"/>
        <v>0.51843508197172294</v>
      </c>
      <c r="N70" s="1">
        <f t="shared" si="3"/>
        <v>0.27689611898751676</v>
      </c>
      <c r="O70" s="1">
        <f t="shared" si="3"/>
        <v>0.25209519907354117</v>
      </c>
      <c r="P70" s="1">
        <f t="shared" si="3"/>
        <v>0.41706006300508847</v>
      </c>
      <c r="Q70" s="1">
        <f t="shared" si="3"/>
        <v>0.37113880807154542</v>
      </c>
      <c r="R70" s="1"/>
      <c r="S70" s="1">
        <f t="shared" si="3"/>
        <v>0.24732801971331475</v>
      </c>
      <c r="T70" s="1">
        <f t="shared" si="3"/>
        <v>0.41269265267449029</v>
      </c>
      <c r="U70" s="1">
        <f t="shared" si="3"/>
        <v>0.33356957826417077</v>
      </c>
      <c r="V70" s="1">
        <f t="shared" si="3"/>
        <v>0.31747024834832338</v>
      </c>
      <c r="W70" s="1">
        <f t="shared" si="3"/>
        <v>0.31825501966932146</v>
      </c>
      <c r="X70" s="1">
        <f t="shared" si="3"/>
        <v>0.39631850002323654</v>
      </c>
      <c r="Y70" s="1">
        <f t="shared" si="3"/>
        <v>0.13589957729950641</v>
      </c>
      <c r="Z70" s="1">
        <f t="shared" si="3"/>
        <v>0.24253624046705968</v>
      </c>
      <c r="AA70" s="1">
        <f t="shared" si="3"/>
        <v>0.1799293002717024</v>
      </c>
      <c r="AB70" s="1">
        <f t="shared" si="3"/>
        <v>0.34272175612878364</v>
      </c>
      <c r="AC70" s="1">
        <f t="shared" si="3"/>
        <v>0.51969986928144141</v>
      </c>
      <c r="AD70" s="1">
        <f t="shared" si="3"/>
        <v>0.29968700352019795</v>
      </c>
      <c r="AE70" s="1">
        <f t="shared" si="3"/>
        <v>0.16337662887121351</v>
      </c>
      <c r="AF70" s="1">
        <f t="shared" si="3"/>
        <v>0.20808997729388401</v>
      </c>
      <c r="AG70" s="1">
        <f t="shared" si="3"/>
        <v>0.56674969449671653</v>
      </c>
      <c r="AH70" s="1">
        <f t="shared" si="3"/>
        <v>0.43147715272821352</v>
      </c>
    </row>
    <row r="71" spans="1:34" x14ac:dyDescent="0.45">
      <c r="A71" s="2">
        <v>44440</v>
      </c>
      <c r="B71" s="1">
        <f t="shared" ref="B71:Q82" si="4">B37/B25-1</f>
        <v>0.16897246470296534</v>
      </c>
      <c r="C71" s="1">
        <f t="shared" ref="C71:AH79" si="5">C37/C25-1</f>
        <v>0.20580840090663366</v>
      </c>
      <c r="D71" s="1">
        <f t="shared" si="5"/>
        <v>0.2586780615765254</v>
      </c>
      <c r="E71" s="1">
        <f t="shared" si="5"/>
        <v>0.20007762392103823</v>
      </c>
      <c r="F71" s="1">
        <f t="shared" si="5"/>
        <v>0.27915922862243225</v>
      </c>
      <c r="G71" s="1">
        <f t="shared" si="5"/>
        <v>8.3076064395723126E-2</v>
      </c>
      <c r="H71" s="1">
        <f t="shared" si="5"/>
        <v>0.29274210794010469</v>
      </c>
      <c r="I71" s="1">
        <f t="shared" si="5"/>
        <v>0.12843473521938797</v>
      </c>
      <c r="J71" s="1">
        <f t="shared" si="5"/>
        <v>0.15340860517546173</v>
      </c>
      <c r="K71" s="1">
        <f t="shared" si="5"/>
        <v>9.0129229773563191E-2</v>
      </c>
      <c r="L71" s="1">
        <f t="shared" si="5"/>
        <v>0.22940827716780388</v>
      </c>
      <c r="M71" s="1">
        <f t="shared" si="5"/>
        <v>0.47947527394124956</v>
      </c>
      <c r="N71" s="1">
        <f t="shared" si="5"/>
        <v>0.18310754714200406</v>
      </c>
      <c r="O71" s="1">
        <f t="shared" si="5"/>
        <v>0.16991713869531533</v>
      </c>
      <c r="P71" s="1">
        <f t="shared" si="5"/>
        <v>0.2368966411720328</v>
      </c>
      <c r="Q71" s="1">
        <f t="shared" si="5"/>
        <v>0.30438191336422293</v>
      </c>
      <c r="R71" s="1"/>
      <c r="S71" s="1">
        <f t="shared" si="5"/>
        <v>0.20344766694185989</v>
      </c>
      <c r="T71" s="1">
        <f t="shared" si="5"/>
        <v>0.43076829618144696</v>
      </c>
      <c r="U71" s="1">
        <f t="shared" si="5"/>
        <v>0.21106962420862074</v>
      </c>
      <c r="V71" s="1">
        <f t="shared" si="5"/>
        <v>0.2599108695987391</v>
      </c>
      <c r="W71" s="1">
        <f t="shared" si="5"/>
        <v>0.16008464924176491</v>
      </c>
      <c r="X71" s="1">
        <f t="shared" si="5"/>
        <v>0.32652001624076998</v>
      </c>
      <c r="Y71" s="1">
        <f t="shared" si="5"/>
        <v>0.1340536838816575</v>
      </c>
      <c r="Z71" s="1">
        <f t="shared" si="5"/>
        <v>0.19172138821021445</v>
      </c>
      <c r="AA71" s="1">
        <f t="shared" si="5"/>
        <v>0.14910375317242153</v>
      </c>
      <c r="AB71" s="1">
        <f t="shared" si="5"/>
        <v>0.26488525225749049</v>
      </c>
      <c r="AC71" s="1">
        <f t="shared" si="5"/>
        <v>0.39529267033718485</v>
      </c>
      <c r="AD71" s="1">
        <f t="shared" si="5"/>
        <v>0.17453080914879915</v>
      </c>
      <c r="AE71" s="1">
        <f t="shared" si="5"/>
        <v>9.1693354398995508E-2</v>
      </c>
      <c r="AF71" s="1">
        <f t="shared" si="5"/>
        <v>0.18672023191117582</v>
      </c>
      <c r="AG71" s="1">
        <f t="shared" si="5"/>
        <v>0.75672688790605358</v>
      </c>
      <c r="AH71" s="1">
        <f t="shared" si="5"/>
        <v>0.47074104181904541</v>
      </c>
    </row>
    <row r="72" spans="1:34" x14ac:dyDescent="0.45">
      <c r="A72" s="2">
        <v>44470</v>
      </c>
      <c r="B72" s="1">
        <f t="shared" si="4"/>
        <v>0.17372416047999484</v>
      </c>
      <c r="C72" s="1">
        <f t="shared" si="5"/>
        <v>0.28900182709457534</v>
      </c>
      <c r="D72" s="1">
        <f t="shared" si="5"/>
        <v>0.2292051328098883</v>
      </c>
      <c r="E72" s="1">
        <f t="shared" si="5"/>
        <v>0.22776534841273421</v>
      </c>
      <c r="F72" s="1">
        <f t="shared" si="5"/>
        <v>0.26786099719404266</v>
      </c>
      <c r="G72" s="1">
        <f t="shared" si="5"/>
        <v>1.7693158324919578E-2</v>
      </c>
      <c r="H72" s="1">
        <f t="shared" si="5"/>
        <v>0.33598065020067192</v>
      </c>
      <c r="I72" s="1">
        <f t="shared" si="5"/>
        <v>9.8969725637371608E-2</v>
      </c>
      <c r="J72" s="1">
        <f t="shared" si="5"/>
        <v>0.13168471534776205</v>
      </c>
      <c r="K72" s="1">
        <f t="shared" si="5"/>
        <v>4.9821298006183845E-2</v>
      </c>
      <c r="L72" s="1">
        <f t="shared" si="5"/>
        <v>0.14737758570208404</v>
      </c>
      <c r="M72" s="1">
        <f t="shared" si="5"/>
        <v>0.6106052577350578</v>
      </c>
      <c r="N72" s="1">
        <f t="shared" si="5"/>
        <v>0.26884129868084927</v>
      </c>
      <c r="O72" s="1">
        <f t="shared" si="5"/>
        <v>0.23447200752982078</v>
      </c>
      <c r="P72" s="1">
        <f t="shared" si="5"/>
        <v>0.42123972433102597</v>
      </c>
      <c r="Q72" s="1">
        <f t="shared" si="5"/>
        <v>0.10828774616134318</v>
      </c>
      <c r="R72" s="1"/>
      <c r="S72" s="1">
        <f t="shared" si="5"/>
        <v>0.18541080454726822</v>
      </c>
      <c r="T72" s="1">
        <f t="shared" si="5"/>
        <v>0.37333654540332351</v>
      </c>
      <c r="U72" s="1">
        <f t="shared" si="5"/>
        <v>0.23021283296752704</v>
      </c>
      <c r="V72" s="1">
        <f t="shared" si="5"/>
        <v>0.26023483104741718</v>
      </c>
      <c r="W72" s="1">
        <f t="shared" si="5"/>
        <v>0.19631542183613915</v>
      </c>
      <c r="X72" s="1">
        <f t="shared" si="5"/>
        <v>0.17885875147690888</v>
      </c>
      <c r="Y72" s="1">
        <f t="shared" si="5"/>
        <v>0.11873300359986838</v>
      </c>
      <c r="Z72" s="1">
        <f t="shared" si="5"/>
        <v>0.1865288183066538</v>
      </c>
      <c r="AA72" s="1">
        <f t="shared" si="5"/>
        <v>0.12975053416762439</v>
      </c>
      <c r="AB72" s="1">
        <f t="shared" si="5"/>
        <v>0.28440891079736197</v>
      </c>
      <c r="AC72" s="1">
        <f t="shared" si="5"/>
        <v>0.38168361895967884</v>
      </c>
      <c r="AD72" s="1">
        <f t="shared" si="5"/>
        <v>0.21105509036395675</v>
      </c>
      <c r="AE72" s="1">
        <f t="shared" si="5"/>
        <v>0.13183819763450422</v>
      </c>
      <c r="AF72" s="1">
        <f t="shared" si="5"/>
        <v>0.14872724015057748</v>
      </c>
      <c r="AG72" s="1">
        <f t="shared" si="5"/>
        <v>0.57415523403752955</v>
      </c>
      <c r="AH72" s="1">
        <f t="shared" si="5"/>
        <v>0.26221594625385092</v>
      </c>
    </row>
    <row r="73" spans="1:34" x14ac:dyDescent="0.45">
      <c r="A73" s="2">
        <v>44501</v>
      </c>
      <c r="B73" s="1">
        <f t="shared" si="4"/>
        <v>0.20695176317628983</v>
      </c>
      <c r="C73" s="1">
        <f t="shared" si="5"/>
        <v>0.34849240954489247</v>
      </c>
      <c r="D73" s="1">
        <f t="shared" si="5"/>
        <v>0.23373656664754039</v>
      </c>
      <c r="E73" s="1">
        <f t="shared" si="5"/>
        <v>0.29473814418679867</v>
      </c>
      <c r="F73" s="1">
        <f t="shared" si="5"/>
        <v>0.21646078820612313</v>
      </c>
      <c r="G73" s="1">
        <f t="shared" si="5"/>
        <v>0.10405137664822028</v>
      </c>
      <c r="H73" s="1">
        <f t="shared" si="5"/>
        <v>0.33653856048518982</v>
      </c>
      <c r="I73" s="1">
        <f t="shared" si="5"/>
        <v>0.14003562705000361</v>
      </c>
      <c r="J73" s="1">
        <f t="shared" si="5"/>
        <v>0.16689803917986934</v>
      </c>
      <c r="K73" s="1">
        <f t="shared" si="5"/>
        <v>9.9238542685490039E-2</v>
      </c>
      <c r="L73" s="1">
        <f t="shared" si="5"/>
        <v>0.23771678359238702</v>
      </c>
      <c r="M73" s="1">
        <f t="shared" si="5"/>
        <v>0.64313691012210961</v>
      </c>
      <c r="N73" s="1">
        <f t="shared" si="5"/>
        <v>0.2950230129320468</v>
      </c>
      <c r="O73" s="1">
        <f t="shared" si="5"/>
        <v>0.23084223143841376</v>
      </c>
      <c r="P73" s="1">
        <f t="shared" si="5"/>
        <v>0.34912158379118341</v>
      </c>
      <c r="Q73" s="1">
        <f t="shared" si="5"/>
        <v>0.18648708376612366</v>
      </c>
      <c r="R73" s="1"/>
      <c r="S73" s="1">
        <f t="shared" si="5"/>
        <v>0.22780238182223522</v>
      </c>
      <c r="T73" s="1">
        <f t="shared" si="5"/>
        <v>0.43580460382299502</v>
      </c>
      <c r="U73" s="1">
        <f t="shared" si="5"/>
        <v>0.30460245412499209</v>
      </c>
      <c r="V73" s="1">
        <f t="shared" si="5"/>
        <v>0.2940260954674323</v>
      </c>
      <c r="W73" s="1">
        <f t="shared" si="5"/>
        <v>0.30679157029120696</v>
      </c>
      <c r="X73" s="1">
        <f t="shared" si="5"/>
        <v>0.31718742530039967</v>
      </c>
      <c r="Y73" s="1">
        <f t="shared" si="5"/>
        <v>0.14193213055596821</v>
      </c>
      <c r="Z73" s="1">
        <f t="shared" si="5"/>
        <v>0.22803117288601227</v>
      </c>
      <c r="AA73" s="1">
        <f t="shared" si="5"/>
        <v>0.16390991527400622</v>
      </c>
      <c r="AB73" s="1">
        <f t="shared" si="5"/>
        <v>0.33908188802352335</v>
      </c>
      <c r="AC73" s="1">
        <f t="shared" si="5"/>
        <v>0.39163835854476625</v>
      </c>
      <c r="AD73" s="1">
        <f t="shared" si="5"/>
        <v>0.15166291673858479</v>
      </c>
      <c r="AE73" s="1">
        <f t="shared" si="5"/>
        <v>0.17958272320766455</v>
      </c>
      <c r="AF73" s="1">
        <f t="shared" si="5"/>
        <v>0.22208813094343105</v>
      </c>
      <c r="AG73" s="1">
        <f t="shared" si="5"/>
        <v>0.59420775164604756</v>
      </c>
      <c r="AH73" s="1">
        <f t="shared" si="5"/>
        <v>0.26149320284666655</v>
      </c>
    </row>
    <row r="74" spans="1:34" x14ac:dyDescent="0.45">
      <c r="A74" s="2">
        <v>44531</v>
      </c>
      <c r="B74" s="1">
        <f t="shared" si="4"/>
        <v>0.17141393787288473</v>
      </c>
      <c r="C74" s="1">
        <f t="shared" si="5"/>
        <v>0.33162034820418929</v>
      </c>
      <c r="D74" s="1">
        <f t="shared" si="5"/>
        <v>0.21443886186108374</v>
      </c>
      <c r="E74" s="1">
        <f t="shared" si="5"/>
        <v>0.22719581222063034</v>
      </c>
      <c r="F74" s="1">
        <f t="shared" si="5"/>
        <v>0.20658820691807844</v>
      </c>
      <c r="G74" s="1">
        <f t="shared" si="5"/>
        <v>7.1598823711499726E-2</v>
      </c>
      <c r="H74" s="1">
        <f t="shared" si="5"/>
        <v>0.3041967713448821</v>
      </c>
      <c r="I74" s="1">
        <f t="shared" si="5"/>
        <v>0.11859711811095863</v>
      </c>
      <c r="J74" s="1">
        <f t="shared" si="5"/>
        <v>0.17237155860067155</v>
      </c>
      <c r="K74" s="1">
        <f t="shared" si="5"/>
        <v>4.6102647824570742E-2</v>
      </c>
      <c r="L74" s="1">
        <f t="shared" si="5"/>
        <v>0.20956800309543322</v>
      </c>
      <c r="M74" s="1">
        <f t="shared" si="5"/>
        <v>0.51378529625076852</v>
      </c>
      <c r="N74" s="1">
        <f t="shared" si="5"/>
        <v>0.20173711919528259</v>
      </c>
      <c r="O74" s="1">
        <f t="shared" si="5"/>
        <v>0.20324304181511388</v>
      </c>
      <c r="P74" s="1">
        <f t="shared" si="5"/>
        <v>0.42169891265052306</v>
      </c>
      <c r="Q74" s="1">
        <f t="shared" si="5"/>
        <v>0.14495746037283586</v>
      </c>
      <c r="R74" s="1"/>
      <c r="S74" s="1">
        <f t="shared" si="5"/>
        <v>0.22210587062589382</v>
      </c>
      <c r="T74" s="1">
        <f t="shared" si="5"/>
        <v>0.34321366151816068</v>
      </c>
      <c r="U74" s="1">
        <f t="shared" si="5"/>
        <v>0.23463740522053533</v>
      </c>
      <c r="V74" s="1">
        <f t="shared" si="5"/>
        <v>0.26841796287763753</v>
      </c>
      <c r="W74" s="1">
        <f t="shared" si="5"/>
        <v>0.20634111316543358</v>
      </c>
      <c r="X74" s="1">
        <f t="shared" si="5"/>
        <v>0.28684517677705279</v>
      </c>
      <c r="Y74" s="1">
        <f t="shared" si="5"/>
        <v>0.10941115243733868</v>
      </c>
      <c r="Z74" s="1">
        <f t="shared" si="5"/>
        <v>0.23995150216948136</v>
      </c>
      <c r="AA74" s="1">
        <f t="shared" si="5"/>
        <v>0.1812765560320575</v>
      </c>
      <c r="AB74" s="1">
        <f t="shared" si="5"/>
        <v>0.33823995363493764</v>
      </c>
      <c r="AC74" s="1">
        <f t="shared" si="5"/>
        <v>0.32689991143946728</v>
      </c>
      <c r="AD74" s="1">
        <f t="shared" si="5"/>
        <v>0.17455312311328708</v>
      </c>
      <c r="AE74" s="1">
        <f t="shared" si="5"/>
        <v>0.19590550194104384</v>
      </c>
      <c r="AF74" s="1">
        <f t="shared" si="5"/>
        <v>0.20053526596405824</v>
      </c>
      <c r="AG74" s="1">
        <f t="shared" si="5"/>
        <v>0.43805696482096224</v>
      </c>
      <c r="AH74" s="1">
        <f t="shared" si="5"/>
        <v>0.29008130240379115</v>
      </c>
    </row>
    <row r="75" spans="1:34" x14ac:dyDescent="0.45">
      <c r="A75" s="2">
        <v>44562</v>
      </c>
      <c r="B75" s="1">
        <f t="shared" si="4"/>
        <v>0.16602403818467004</v>
      </c>
      <c r="C75" s="1">
        <f t="shared" si="5"/>
        <v>0.21399257168871189</v>
      </c>
      <c r="D75" s="1">
        <f t="shared" si="5"/>
        <v>0.21925242118610933</v>
      </c>
      <c r="E75" s="1">
        <f t="shared" si="5"/>
        <v>0.16524567835312531</v>
      </c>
      <c r="F75" s="1">
        <f t="shared" si="5"/>
        <v>0.23919310543644823</v>
      </c>
      <c r="G75" s="1">
        <f t="shared" si="5"/>
        <v>-9.769237676214404E-3</v>
      </c>
      <c r="H75" s="1">
        <f t="shared" si="5"/>
        <v>0.32387263643087683</v>
      </c>
      <c r="I75" s="1">
        <f t="shared" si="5"/>
        <v>0.14886987281343655</v>
      </c>
      <c r="J75" s="1">
        <f t="shared" si="5"/>
        <v>0.16655926615520378</v>
      </c>
      <c r="K75" s="1">
        <f t="shared" si="5"/>
        <v>0.11971677048982921</v>
      </c>
      <c r="L75" s="1">
        <f t="shared" si="5"/>
        <v>0.15738117758011461</v>
      </c>
      <c r="M75" s="1">
        <f t="shared" si="5"/>
        <v>0.45440176595436332</v>
      </c>
      <c r="N75" s="1">
        <f t="shared" si="5"/>
        <v>0.14774383268840907</v>
      </c>
      <c r="O75" s="1">
        <f t="shared" si="5"/>
        <v>0.15314173083616534</v>
      </c>
      <c r="P75" s="1">
        <f t="shared" si="5"/>
        <v>0.28374851391132805</v>
      </c>
      <c r="Q75" s="1">
        <f t="shared" si="5"/>
        <v>0.15615937432768701</v>
      </c>
      <c r="R75" s="1"/>
      <c r="S75" s="1">
        <f t="shared" si="5"/>
        <v>0.24546566784066637</v>
      </c>
      <c r="T75" s="1">
        <f t="shared" si="5"/>
        <v>0.24266255741025189</v>
      </c>
      <c r="U75" s="1">
        <f t="shared" si="5"/>
        <v>0.23245328970721135</v>
      </c>
      <c r="V75" s="1">
        <f t="shared" si="5"/>
        <v>0.21623064469552844</v>
      </c>
      <c r="W75" s="1">
        <f t="shared" si="5"/>
        <v>0.19985325472305759</v>
      </c>
      <c r="X75" s="1">
        <f t="shared" si="5"/>
        <v>0.25418535869099768</v>
      </c>
      <c r="Y75" s="1">
        <f t="shared" si="5"/>
        <v>0.35502327309826476</v>
      </c>
      <c r="Z75" s="1">
        <f t="shared" si="5"/>
        <v>0.26913089282722735</v>
      </c>
      <c r="AA75" s="1">
        <f t="shared" si="5"/>
        <v>0.16967754699563664</v>
      </c>
      <c r="AB75" s="1">
        <f t="shared" si="5"/>
        <v>0.43437021979723722</v>
      </c>
      <c r="AC75" s="1">
        <f t="shared" si="5"/>
        <v>0.28033094203574604</v>
      </c>
      <c r="AD75" s="1">
        <f t="shared" si="5"/>
        <v>0.1669715701003478</v>
      </c>
      <c r="AE75" s="1">
        <f t="shared" si="5"/>
        <v>0.1045791120340589</v>
      </c>
      <c r="AF75" s="1">
        <f t="shared" si="5"/>
        <v>0.21004318231720709</v>
      </c>
      <c r="AG75" s="1">
        <f t="shared" si="5"/>
        <v>0.27235095594536984</v>
      </c>
      <c r="AH75" s="1">
        <f t="shared" si="5"/>
        <v>0.25163225570148962</v>
      </c>
    </row>
    <row r="76" spans="1:34" x14ac:dyDescent="0.45">
      <c r="A76" s="2">
        <v>44593</v>
      </c>
      <c r="B76" s="1">
        <f t="shared" si="4"/>
        <v>0.17727740378701351</v>
      </c>
      <c r="C76" s="1">
        <f t="shared" si="5"/>
        <v>0.27114844864193643</v>
      </c>
      <c r="D76" s="1">
        <f t="shared" si="5"/>
        <v>0.14058777097489972</v>
      </c>
      <c r="E76" s="1">
        <f t="shared" si="5"/>
        <v>0.17824288951899359</v>
      </c>
      <c r="F76" s="1">
        <f t="shared" si="5"/>
        <v>6.037060927696003E-2</v>
      </c>
      <c r="G76" s="1">
        <f t="shared" si="5"/>
        <v>8.8445227831974949E-2</v>
      </c>
      <c r="H76" s="1">
        <f t="shared" si="5"/>
        <v>0.29156748550027722</v>
      </c>
      <c r="I76" s="1">
        <f t="shared" si="5"/>
        <v>0.13814018097294323</v>
      </c>
      <c r="J76" s="1">
        <f t="shared" si="5"/>
        <v>0.16645020922734899</v>
      </c>
      <c r="K76" s="1">
        <f t="shared" si="5"/>
        <v>9.3967371555525148E-2</v>
      </c>
      <c r="L76" s="1">
        <f t="shared" si="5"/>
        <v>0.28852337711229703</v>
      </c>
      <c r="M76" s="1">
        <f t="shared" si="5"/>
        <v>0.60287052252907491</v>
      </c>
      <c r="N76" s="1">
        <f t="shared" si="5"/>
        <v>0.19534570510101368</v>
      </c>
      <c r="O76" s="1">
        <f t="shared" si="5"/>
        <v>0.21824222313722652</v>
      </c>
      <c r="P76" s="1">
        <f t="shared" si="5"/>
        <v>0.3402430929898026</v>
      </c>
      <c r="Q76" s="1">
        <f t="shared" si="5"/>
        <v>4.8749713888904811E-2</v>
      </c>
      <c r="R76" s="1"/>
      <c r="S76" s="1">
        <f t="shared" si="5"/>
        <v>0.22474925451228267</v>
      </c>
      <c r="T76" s="1">
        <f t="shared" si="5"/>
        <v>0.28505874753127314</v>
      </c>
      <c r="U76" s="1">
        <f t="shared" si="5"/>
        <v>0.19112513878323178</v>
      </c>
      <c r="V76" s="1">
        <f t="shared" si="5"/>
        <v>0.19993830297752924</v>
      </c>
      <c r="W76" s="1">
        <f t="shared" si="5"/>
        <v>0.1153669091784546</v>
      </c>
      <c r="X76" s="1">
        <f t="shared" si="5"/>
        <v>0.2271015889580783</v>
      </c>
      <c r="Y76" s="1">
        <f t="shared" si="5"/>
        <v>0.27998621415355629</v>
      </c>
      <c r="Z76" s="1">
        <f t="shared" si="5"/>
        <v>0.23325005882037786</v>
      </c>
      <c r="AA76" s="1">
        <f t="shared" si="5"/>
        <v>0.15609809186843004</v>
      </c>
      <c r="AB76" s="1">
        <f t="shared" si="5"/>
        <v>0.3694044086775996</v>
      </c>
      <c r="AC76" s="1">
        <f t="shared" si="5"/>
        <v>0.33149160305776371</v>
      </c>
      <c r="AD76" s="1">
        <f t="shared" si="5"/>
        <v>0.20661991389802314</v>
      </c>
      <c r="AE76" s="1">
        <f t="shared" si="5"/>
        <v>0.16795434477815729</v>
      </c>
      <c r="AF76" s="1">
        <f t="shared" si="5"/>
        <v>0.2136384324450824</v>
      </c>
      <c r="AG76" s="1">
        <f t="shared" si="5"/>
        <v>0.35966910827212617</v>
      </c>
      <c r="AH76" s="1">
        <f t="shared" si="5"/>
        <v>0.24087278702982307</v>
      </c>
    </row>
    <row r="77" spans="1:34" x14ac:dyDescent="0.45">
      <c r="A77" s="2">
        <v>44621</v>
      </c>
      <c r="B77" s="1">
        <f t="shared" si="4"/>
        <v>0.14106680104127123</v>
      </c>
      <c r="C77" s="1">
        <f t="shared" si="5"/>
        <v>0.22779922105870654</v>
      </c>
      <c r="D77" s="1">
        <f t="shared" si="5"/>
        <v>0.17325851868399256</v>
      </c>
      <c r="E77" s="1">
        <f t="shared" si="5"/>
        <v>0.15373961205804765</v>
      </c>
      <c r="F77" s="1">
        <f t="shared" si="5"/>
        <v>0.14373600628081729</v>
      </c>
      <c r="G77" s="1">
        <f t="shared" si="5"/>
        <v>5.1185336889098432E-2</v>
      </c>
      <c r="H77" s="1">
        <f t="shared" si="5"/>
        <v>0.21553364673574626</v>
      </c>
      <c r="I77" s="1">
        <f t="shared" si="5"/>
        <v>9.6524782141370391E-2</v>
      </c>
      <c r="J77" s="1">
        <f t="shared" si="5"/>
        <v>0.12715048863422873</v>
      </c>
      <c r="K77" s="1">
        <f t="shared" si="5"/>
        <v>4.8279230716700816E-2</v>
      </c>
      <c r="L77" s="1">
        <f t="shared" si="5"/>
        <v>0.21646762728194946</v>
      </c>
      <c r="M77" s="1">
        <f t="shared" si="5"/>
        <v>0.65232288787679327</v>
      </c>
      <c r="N77" s="1">
        <f t="shared" si="5"/>
        <v>0.2789336855747635</v>
      </c>
      <c r="O77" s="1">
        <f t="shared" si="5"/>
        <v>0.17623002172083324</v>
      </c>
      <c r="P77" s="1">
        <f t="shared" si="5"/>
        <v>0.27458853087891444</v>
      </c>
      <c r="Q77" s="1">
        <f t="shared" si="5"/>
        <v>9.4948318583827795E-2</v>
      </c>
      <c r="R77" s="1"/>
      <c r="S77" s="1">
        <f t="shared" si="5"/>
        <v>0.20275352858816098</v>
      </c>
      <c r="T77" s="1">
        <f t="shared" si="5"/>
        <v>0.19074466722153116</v>
      </c>
      <c r="U77" s="1">
        <f t="shared" si="5"/>
        <v>9.4908055506857769E-2</v>
      </c>
      <c r="V77" s="1">
        <f t="shared" si="5"/>
        <v>0.16886207450274138</v>
      </c>
      <c r="W77" s="1">
        <f t="shared" si="5"/>
        <v>1.6841547004936563E-2</v>
      </c>
      <c r="X77" s="1">
        <f t="shared" si="5"/>
        <v>0.20406832459908086</v>
      </c>
      <c r="Y77" s="1">
        <f t="shared" si="5"/>
        <v>0.20517194749997092</v>
      </c>
      <c r="Z77" s="1">
        <f t="shared" si="5"/>
        <v>0.19199824791447595</v>
      </c>
      <c r="AA77" s="1">
        <f t="shared" si="5"/>
        <v>0.12328907419913016</v>
      </c>
      <c r="AB77" s="1">
        <f t="shared" si="5"/>
        <v>0.30900610875340973</v>
      </c>
      <c r="AC77" s="1">
        <f t="shared" si="5"/>
        <v>0.19397009034916013</v>
      </c>
      <c r="AD77" s="1">
        <f t="shared" si="5"/>
        <v>0.15391437441916023</v>
      </c>
      <c r="AE77" s="1">
        <f t="shared" si="5"/>
        <v>0.18703896742881754</v>
      </c>
      <c r="AF77" s="1">
        <f t="shared" si="5"/>
        <v>0.25112584055658904</v>
      </c>
      <c r="AG77" s="1">
        <f t="shared" si="5"/>
        <v>0.27407266889070092</v>
      </c>
      <c r="AH77" s="1">
        <f t="shared" si="5"/>
        <v>0.20647762627251409</v>
      </c>
    </row>
    <row r="78" spans="1:34" x14ac:dyDescent="0.45">
      <c r="A78" s="2">
        <v>44652</v>
      </c>
      <c r="B78" s="1">
        <f t="shared" si="4"/>
        <v>0.1139353312808753</v>
      </c>
      <c r="C78" s="1">
        <f t="shared" si="5"/>
        <v>0.27024581045827389</v>
      </c>
      <c r="D78" s="1">
        <f t="shared" si="5"/>
        <v>8.5151997789330691E-2</v>
      </c>
      <c r="E78" s="1">
        <f t="shared" si="5"/>
        <v>0.16606986619219821</v>
      </c>
      <c r="F78" s="1">
        <f t="shared" si="5"/>
        <v>3.5178893423175372E-2</v>
      </c>
      <c r="G78" s="1">
        <f t="shared" si="5"/>
        <v>-2.9536826119969661E-2</v>
      </c>
      <c r="H78" s="1">
        <f t="shared" si="5"/>
        <v>0.11965628561897468</v>
      </c>
      <c r="I78" s="1">
        <f t="shared" si="5"/>
        <v>5.3457552081537907E-2</v>
      </c>
      <c r="J78" s="1">
        <f t="shared" si="5"/>
        <v>8.6251000324285121E-2</v>
      </c>
      <c r="K78" s="1">
        <f t="shared" si="5"/>
        <v>2.6119708109415551E-3</v>
      </c>
      <c r="L78" s="1">
        <f t="shared" si="5"/>
        <v>0.16280913291422849</v>
      </c>
      <c r="M78" s="1">
        <f t="shared" si="5"/>
        <v>0.7068741748974654</v>
      </c>
      <c r="N78" s="1">
        <f t="shared" si="5"/>
        <v>0.28778340580475192</v>
      </c>
      <c r="O78" s="1">
        <f t="shared" si="5"/>
        <v>0.20393177500504533</v>
      </c>
      <c r="P78" s="1">
        <f t="shared" si="5"/>
        <v>0.30705213323253844</v>
      </c>
      <c r="Q78" s="1">
        <f t="shared" si="5"/>
        <v>-6.7280024884987411E-2</v>
      </c>
      <c r="R78" s="1"/>
      <c r="S78" s="1">
        <f t="shared" si="5"/>
        <v>0.17756297988775405</v>
      </c>
      <c r="T78" s="1">
        <f t="shared" si="5"/>
        <v>0.21289262498987926</v>
      </c>
      <c r="U78" s="1">
        <f t="shared" si="5"/>
        <v>9.9586817528553695E-2</v>
      </c>
      <c r="V78" s="1">
        <f t="shared" si="5"/>
        <v>0.16577667610972435</v>
      </c>
      <c r="W78" s="1">
        <f t="shared" si="5"/>
        <v>-3.0642565029781466E-3</v>
      </c>
      <c r="X78" s="1">
        <f t="shared" si="5"/>
        <v>0.10879547779790322</v>
      </c>
      <c r="Y78" s="1">
        <f t="shared" si="5"/>
        <v>0.14652970889810213</v>
      </c>
      <c r="Z78" s="1">
        <f t="shared" si="5"/>
        <v>0.17899286677783777</v>
      </c>
      <c r="AA78" s="1">
        <f t="shared" si="5"/>
        <v>8.8999431532112983E-2</v>
      </c>
      <c r="AB78" s="1">
        <f t="shared" si="5"/>
        <v>0.3254862383022239</v>
      </c>
      <c r="AC78" s="1">
        <f t="shared" si="5"/>
        <v>0.27774520526694491</v>
      </c>
      <c r="AD78" s="1">
        <f t="shared" si="5"/>
        <v>0.20018248187947862</v>
      </c>
      <c r="AE78" s="1">
        <f t="shared" si="5"/>
        <v>0.23850310815350295</v>
      </c>
      <c r="AF78" s="1">
        <f t="shared" si="5"/>
        <v>0.20456912236594005</v>
      </c>
      <c r="AG78" s="1">
        <f t="shared" si="5"/>
        <v>0.30474949338520951</v>
      </c>
      <c r="AH78" s="1">
        <f t="shared" si="5"/>
        <v>0.1830968976608196</v>
      </c>
    </row>
    <row r="79" spans="1:34" x14ac:dyDescent="0.45">
      <c r="A79" s="2">
        <v>44682</v>
      </c>
      <c r="B79" s="1">
        <f t="shared" si="4"/>
        <v>0.16565212867374224</v>
      </c>
      <c r="C79" s="1">
        <f t="shared" si="5"/>
        <v>0.18118940174363463</v>
      </c>
      <c r="D79" s="1">
        <f t="shared" si="5"/>
        <v>0.17164721150765394</v>
      </c>
      <c r="E79" s="1">
        <f t="shared" si="5"/>
        <v>0.1543857292514843</v>
      </c>
      <c r="F79" s="1">
        <f t="shared" si="5"/>
        <v>0.16316404412545715</v>
      </c>
      <c r="G79" s="1">
        <f t="shared" si="5"/>
        <v>-1.9101064849509353E-2</v>
      </c>
      <c r="H79" s="1">
        <f t="shared" si="5"/>
        <v>0.15470832992851768</v>
      </c>
      <c r="I79" s="1">
        <f t="shared" si="5"/>
        <v>0.13713656215022874</v>
      </c>
      <c r="J79" s="1">
        <f t="shared" ref="J79:AH82" si="6">J45/J33-1</f>
        <v>0.14950864748178661</v>
      </c>
      <c r="K79" s="1">
        <f t="shared" si="6"/>
        <v>0.11741783047398413</v>
      </c>
      <c r="L79" s="1">
        <f t="shared" si="6"/>
        <v>0.18810757365402075</v>
      </c>
      <c r="M79" s="1">
        <f t="shared" si="6"/>
        <v>0.6401744032055634</v>
      </c>
      <c r="N79" s="1">
        <f t="shared" si="6"/>
        <v>0.32594750958639951</v>
      </c>
      <c r="O79" s="1">
        <f t="shared" si="6"/>
        <v>0.22645413320483621</v>
      </c>
      <c r="P79" s="1">
        <f t="shared" si="6"/>
        <v>0.22412526945004085</v>
      </c>
      <c r="Q79" s="1">
        <f t="shared" si="6"/>
        <v>-7.3911694551809237E-4</v>
      </c>
      <c r="R79" s="1"/>
      <c r="S79" s="1">
        <f t="shared" si="6"/>
        <v>0.23039836818311543</v>
      </c>
      <c r="T79" s="1">
        <f t="shared" si="6"/>
        <v>0.31404952950501741</v>
      </c>
      <c r="U79" s="1">
        <f t="shared" si="6"/>
        <v>0.11699809542081585</v>
      </c>
      <c r="V79" s="1">
        <f t="shared" si="6"/>
        <v>0.21628442849526364</v>
      </c>
      <c r="W79" s="1">
        <f t="shared" si="6"/>
        <v>-1.4055313184752283E-2</v>
      </c>
      <c r="X79" s="1">
        <f t="shared" si="6"/>
        <v>0.26130237591299421</v>
      </c>
      <c r="Y79" s="1">
        <f t="shared" si="6"/>
        <v>0.21615428852635277</v>
      </c>
      <c r="Z79" s="1">
        <f t="shared" si="6"/>
        <v>0.22762625716885854</v>
      </c>
      <c r="AA79" s="1">
        <f t="shared" si="6"/>
        <v>0.14052709667215546</v>
      </c>
      <c r="AB79" s="1">
        <f t="shared" si="6"/>
        <v>0.37132433077196891</v>
      </c>
      <c r="AC79" s="1">
        <f t="shared" si="6"/>
        <v>0.32526640049911459</v>
      </c>
      <c r="AD79" s="1">
        <f t="shared" si="6"/>
        <v>0.27359084967542202</v>
      </c>
      <c r="AE79" s="1">
        <f t="shared" si="6"/>
        <v>0.19044809240197047</v>
      </c>
      <c r="AF79" s="1">
        <f t="shared" si="6"/>
        <v>0.2376192661386094</v>
      </c>
      <c r="AG79" s="1">
        <f t="shared" si="6"/>
        <v>0.54618683357085018</v>
      </c>
      <c r="AH79" s="1">
        <f t="shared" si="6"/>
        <v>0.2493788980345677</v>
      </c>
    </row>
    <row r="80" spans="1:34" x14ac:dyDescent="0.45">
      <c r="A80" s="2">
        <v>44713</v>
      </c>
      <c r="B80" s="1">
        <f t="shared" si="4"/>
        <v>0.11505709059044023</v>
      </c>
      <c r="C80" s="1">
        <f t="shared" si="4"/>
        <v>0.22457021596512972</v>
      </c>
      <c r="D80" s="1">
        <f t="shared" si="4"/>
        <v>0.18743989363229518</v>
      </c>
      <c r="E80" s="1">
        <f t="shared" si="4"/>
        <v>0.14774471382348686</v>
      </c>
      <c r="F80" s="1">
        <f t="shared" si="4"/>
        <v>0.17424042930245465</v>
      </c>
      <c r="G80" s="1">
        <f t="shared" si="4"/>
        <v>-1.9769834616264026E-2</v>
      </c>
      <c r="H80" s="1">
        <f t="shared" si="4"/>
        <v>0.10119275265194649</v>
      </c>
      <c r="I80" s="1">
        <f t="shared" si="4"/>
        <v>6.9884128678152857E-2</v>
      </c>
      <c r="J80" s="1">
        <f t="shared" si="4"/>
        <v>8.3756877839108013E-2</v>
      </c>
      <c r="K80" s="1">
        <f t="shared" si="4"/>
        <v>4.7929717485925671E-2</v>
      </c>
      <c r="L80" s="1">
        <f t="shared" si="4"/>
        <v>0.19865386510257022</v>
      </c>
      <c r="M80" s="1">
        <f t="shared" si="4"/>
        <v>0.55208182194694655</v>
      </c>
      <c r="N80" s="1">
        <f t="shared" si="4"/>
        <v>0.25230168813656495</v>
      </c>
      <c r="O80" s="1">
        <f t="shared" si="4"/>
        <v>0.23253989580421419</v>
      </c>
      <c r="P80" s="1">
        <f t="shared" si="4"/>
        <v>0.2912839259289195</v>
      </c>
      <c r="Q80" s="1">
        <f t="shared" si="4"/>
        <v>4.2819398443443513E-2</v>
      </c>
      <c r="R80" s="1"/>
      <c r="S80" s="1">
        <f t="shared" si="6"/>
        <v>0.16797662494456378</v>
      </c>
      <c r="T80" s="1">
        <f t="shared" si="6"/>
        <v>0.29995183960894667</v>
      </c>
      <c r="U80" s="1">
        <f t="shared" si="6"/>
        <v>0.12879429489615624</v>
      </c>
      <c r="V80" s="1">
        <f t="shared" si="6"/>
        <v>0.17953734129428311</v>
      </c>
      <c r="W80" s="1">
        <f t="shared" si="6"/>
        <v>2.1879181990733798E-3</v>
      </c>
      <c r="X80" s="1">
        <f t="shared" si="6"/>
        <v>0.2004246797921112</v>
      </c>
      <c r="Y80" s="1">
        <f t="shared" si="6"/>
        <v>0.15121160393197308</v>
      </c>
      <c r="Z80" s="1">
        <f t="shared" si="6"/>
        <v>0.15836226495762107</v>
      </c>
      <c r="AA80" s="1">
        <f t="shared" si="6"/>
        <v>6.8268337595943862E-2</v>
      </c>
      <c r="AB80" s="1">
        <f t="shared" si="6"/>
        <v>0.30968464112781491</v>
      </c>
      <c r="AC80" s="1">
        <f t="shared" si="6"/>
        <v>0.32126768632590097</v>
      </c>
      <c r="AD80" s="1">
        <f t="shared" si="6"/>
        <v>0.27644024365323006</v>
      </c>
      <c r="AE80" s="1">
        <f t="shared" si="6"/>
        <v>0.22193467909013043</v>
      </c>
      <c r="AF80" s="1">
        <f t="shared" si="6"/>
        <v>0.17989230332076445</v>
      </c>
      <c r="AG80" s="1">
        <f t="shared" si="6"/>
        <v>0.47963635379918479</v>
      </c>
      <c r="AH80" s="1">
        <f t="shared" si="6"/>
        <v>0.31277093574077108</v>
      </c>
    </row>
    <row r="81" spans="1:34" x14ac:dyDescent="0.45">
      <c r="A81" s="2">
        <v>44743</v>
      </c>
      <c r="B81" s="1">
        <f t="shared" si="4"/>
        <v>8.9672281497570117E-2</v>
      </c>
      <c r="C81" s="1">
        <f t="shared" si="4"/>
        <v>9.5650817021967871E-2</v>
      </c>
      <c r="D81" s="1">
        <f t="shared" si="4"/>
        <v>0.17534962112619068</v>
      </c>
      <c r="E81" s="1">
        <f t="shared" si="4"/>
        <v>0.10237400400137875</v>
      </c>
      <c r="F81" s="1">
        <f t="shared" si="4"/>
        <v>0.17849184277186336</v>
      </c>
      <c r="G81" s="1">
        <f t="shared" si="4"/>
        <v>-4.0324876747636074E-2</v>
      </c>
      <c r="H81" s="1">
        <f t="shared" si="4"/>
        <v>0.21932323141037968</v>
      </c>
      <c r="I81" s="1">
        <f t="shared" si="4"/>
        <v>2.0261467564460567E-2</v>
      </c>
      <c r="J81" s="1">
        <f t="shared" si="4"/>
        <v>5.1811019067793396E-2</v>
      </c>
      <c r="K81" s="1">
        <f t="shared" si="4"/>
        <v>-2.6924997231195014E-2</v>
      </c>
      <c r="L81" s="1">
        <f t="shared" si="4"/>
        <v>0.13951679450498222</v>
      </c>
      <c r="M81" s="1">
        <f t="shared" si="4"/>
        <v>0.46054278966145734</v>
      </c>
      <c r="N81" s="1">
        <f t="shared" si="4"/>
        <v>0.21184936809026866</v>
      </c>
      <c r="O81" s="1">
        <f t="shared" si="4"/>
        <v>0.22266729729917722</v>
      </c>
      <c r="P81" s="1">
        <f t="shared" si="4"/>
        <v>7.819377905771141E-2</v>
      </c>
      <c r="Q81" s="1">
        <f t="shared" si="4"/>
        <v>8.0785630560523458E-2</v>
      </c>
      <c r="R81" s="1"/>
      <c r="S81" s="1">
        <f t="shared" si="6"/>
        <v>0.1367266199126087</v>
      </c>
      <c r="T81" s="1">
        <f t="shared" si="6"/>
        <v>0.2397317412745783</v>
      </c>
      <c r="U81" s="1">
        <f t="shared" si="6"/>
        <v>0.12740596885991584</v>
      </c>
      <c r="V81" s="1">
        <f t="shared" si="6"/>
        <v>0.15842296744472439</v>
      </c>
      <c r="W81" s="1">
        <f t="shared" si="6"/>
        <v>3.0708887230339821E-2</v>
      </c>
      <c r="X81" s="1">
        <f t="shared" si="6"/>
        <v>0.18848641317939285</v>
      </c>
      <c r="Y81" s="1">
        <f t="shared" si="6"/>
        <v>0.12389993588194192</v>
      </c>
      <c r="Z81" s="1">
        <f t="shared" si="6"/>
        <v>0.13014372880455216</v>
      </c>
      <c r="AA81" s="1">
        <f t="shared" si="6"/>
        <v>3.7170763844425414E-2</v>
      </c>
      <c r="AB81" s="1">
        <f t="shared" si="6"/>
        <v>0.27805105813564324</v>
      </c>
      <c r="AC81" s="1">
        <f t="shared" si="6"/>
        <v>0.23745476379373032</v>
      </c>
      <c r="AD81" s="1">
        <f t="shared" si="6"/>
        <v>0.21803426892956512</v>
      </c>
      <c r="AE81" s="1">
        <f t="shared" si="6"/>
        <v>0.1615104147763915</v>
      </c>
      <c r="AF81" s="1">
        <f t="shared" si="6"/>
        <v>0.14274182710111649</v>
      </c>
      <c r="AG81" s="1">
        <f t="shared" si="6"/>
        <v>0.37429396749584742</v>
      </c>
      <c r="AH81" s="1">
        <f t="shared" si="6"/>
        <v>0.19497541706783017</v>
      </c>
    </row>
    <row r="82" spans="1:34" x14ac:dyDescent="0.45">
      <c r="A82" s="2">
        <v>44774</v>
      </c>
      <c r="B82" s="1">
        <f t="shared" si="4"/>
        <v>0.12946874578672518</v>
      </c>
      <c r="C82" s="1">
        <f t="shared" si="4"/>
        <v>0.12417633100861725</v>
      </c>
      <c r="D82" s="1">
        <f t="shared" si="4"/>
        <v>0.12031346088219808</v>
      </c>
      <c r="E82" s="1">
        <f>E48/E36-1</f>
        <v>0.10322942215772879</v>
      </c>
      <c r="F82" s="1">
        <f t="shared" si="4"/>
        <v>7.1291999510090687E-2</v>
      </c>
      <c r="G82" s="1">
        <f t="shared" si="4"/>
        <v>-9.0809300469014698E-3</v>
      </c>
      <c r="H82" s="1">
        <f t="shared" si="4"/>
        <v>0.25932356567791603</v>
      </c>
      <c r="I82" s="1">
        <f t="shared" si="4"/>
        <v>0.11051860747092324</v>
      </c>
      <c r="J82" s="1">
        <f t="shared" si="4"/>
        <v>0.13861437785926811</v>
      </c>
      <c r="K82" s="1">
        <f t="shared" si="4"/>
        <v>6.8558748610616282E-2</v>
      </c>
      <c r="L82" s="1">
        <f t="shared" si="4"/>
        <v>0.15558397169492544</v>
      </c>
      <c r="M82" s="1">
        <f t="shared" si="4"/>
        <v>0.35761169668043657</v>
      </c>
      <c r="N82" s="1">
        <f t="shared" si="4"/>
        <v>0.18311415716382728</v>
      </c>
      <c r="O82" s="1">
        <f t="shared" si="4"/>
        <v>0.21873818932906941</v>
      </c>
      <c r="P82" s="1">
        <f t="shared" si="4"/>
        <v>5.0843506564138385E-2</v>
      </c>
      <c r="Q82" s="1">
        <f t="shared" si="4"/>
        <v>2.4189866092941159E-2</v>
      </c>
      <c r="R82" s="1"/>
      <c r="S82" s="1">
        <f t="shared" si="6"/>
        <v>0.18393936011991574</v>
      </c>
      <c r="T82" s="1">
        <f t="shared" si="6"/>
        <v>0.23022506924040709</v>
      </c>
      <c r="U82" s="1">
        <f t="shared" si="6"/>
        <v>0.13623707782285654</v>
      </c>
      <c r="V82" s="1">
        <f t="shared" si="6"/>
        <v>0.16748415013265427</v>
      </c>
      <c r="W82" s="1">
        <f t="shared" si="6"/>
        <v>-4.0961614748399322E-3</v>
      </c>
      <c r="X82" s="1">
        <f t="shared" si="6"/>
        <v>0.2168898507856476</v>
      </c>
      <c r="Y82" s="1">
        <f t="shared" si="6"/>
        <v>0.22524496125901106</v>
      </c>
      <c r="Z82" s="1">
        <f t="shared" si="6"/>
        <v>0.21732469415783151</v>
      </c>
      <c r="AA82" s="1">
        <f t="shared" si="6"/>
        <v>0.1261822968679549</v>
      </c>
      <c r="AB82" s="1">
        <f t="shared" si="6"/>
        <v>0.34549094856909979</v>
      </c>
      <c r="AC82" s="1">
        <f t="shared" si="6"/>
        <v>0.29650011798966625</v>
      </c>
      <c r="AD82" s="1">
        <f t="shared" si="6"/>
        <v>0.17434264794977139</v>
      </c>
      <c r="AE82" s="1">
        <f t="shared" si="6"/>
        <v>0.19543326919433235</v>
      </c>
      <c r="AF82" s="1">
        <f t="shared" si="6"/>
        <v>0.15693625133675249</v>
      </c>
      <c r="AG82" s="1">
        <f t="shared" si="6"/>
        <v>0.29978471811978658</v>
      </c>
      <c r="AH82" s="1">
        <f t="shared" si="6"/>
        <v>0.24565897664949277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1E90-1C51-4873-A9D3-08636E9F8B11}">
  <dimension ref="B1:S63"/>
  <sheetViews>
    <sheetView zoomScale="53" zoomScaleNormal="53" workbookViewId="0">
      <selection activeCell="P11" sqref="P11"/>
    </sheetView>
  </sheetViews>
  <sheetFormatPr defaultRowHeight="18.5" x14ac:dyDescent="0.45"/>
  <cols>
    <col min="1" max="1" width="9.140625" customWidth="1"/>
    <col min="2" max="2" width="18.42578125" bestFit="1" customWidth="1"/>
    <col min="3" max="3" width="10" bestFit="1" customWidth="1"/>
    <col min="4" max="4" width="10" customWidth="1"/>
    <col min="5" max="6" width="27.92578125" bestFit="1" customWidth="1"/>
    <col min="9" max="9" width="12" customWidth="1"/>
    <col min="12" max="12" width="9.5" bestFit="1" customWidth="1"/>
  </cols>
  <sheetData>
    <row r="1" spans="2:8" x14ac:dyDescent="0.45">
      <c r="C1" t="s">
        <v>328</v>
      </c>
      <c r="D1" t="s">
        <v>328</v>
      </c>
      <c r="E1" t="s">
        <v>330</v>
      </c>
      <c r="F1" t="s">
        <v>331</v>
      </c>
    </row>
    <row r="2" spans="2:8" x14ac:dyDescent="0.45">
      <c r="B2" t="s">
        <v>170</v>
      </c>
      <c r="C2" t="s">
        <v>315</v>
      </c>
      <c r="D2" t="s">
        <v>98</v>
      </c>
      <c r="E2" s="94">
        <v>35.445794509592311</v>
      </c>
      <c r="F2" s="94">
        <v>-46.669559711738884</v>
      </c>
    </row>
    <row r="3" spans="2:8" x14ac:dyDescent="0.45">
      <c r="C3" t="s">
        <v>322</v>
      </c>
      <c r="D3" t="s">
        <v>327</v>
      </c>
      <c r="E3" s="94">
        <v>13.499693933469725</v>
      </c>
      <c r="F3" s="94">
        <v>10.887859304941983</v>
      </c>
      <c r="G3" s="96"/>
      <c r="H3" s="96"/>
    </row>
    <row r="4" spans="2:8" x14ac:dyDescent="0.45">
      <c r="C4" t="s">
        <v>30</v>
      </c>
      <c r="D4" t="s">
        <v>29</v>
      </c>
      <c r="E4" s="94">
        <v>31.005314039379741</v>
      </c>
      <c r="F4" s="94">
        <v>12.467419132987722</v>
      </c>
      <c r="G4" s="96"/>
      <c r="H4" s="96"/>
    </row>
    <row r="5" spans="2:8" x14ac:dyDescent="0.45">
      <c r="C5" t="s">
        <v>333</v>
      </c>
      <c r="D5" t="s">
        <v>320</v>
      </c>
      <c r="E5" s="94">
        <v>23.902688974529962</v>
      </c>
      <c r="F5" s="94">
        <v>14.544193416416483</v>
      </c>
      <c r="G5" s="96"/>
      <c r="H5" s="96"/>
    </row>
    <row r="6" spans="2:8" x14ac:dyDescent="0.45">
      <c r="C6" t="s">
        <v>324</v>
      </c>
      <c r="D6" t="s">
        <v>321</v>
      </c>
      <c r="E6" s="94">
        <v>14.686550512844043</v>
      </c>
      <c r="F6" s="94">
        <v>18.08997941740509</v>
      </c>
      <c r="G6" s="96"/>
      <c r="H6" s="96"/>
    </row>
    <row r="7" spans="2:8" x14ac:dyDescent="0.45">
      <c r="C7" t="s">
        <v>339</v>
      </c>
      <c r="D7" t="s">
        <v>323</v>
      </c>
      <c r="E7" s="94">
        <v>25.056867182280307</v>
      </c>
      <c r="F7" s="94">
        <v>18.124089852433055</v>
      </c>
      <c r="G7" s="96"/>
      <c r="H7" s="96"/>
    </row>
    <row r="8" spans="2:8" x14ac:dyDescent="0.45">
      <c r="C8" t="s">
        <v>335</v>
      </c>
      <c r="D8" t="s">
        <v>325</v>
      </c>
      <c r="E8" s="94">
        <v>20.020968213453514</v>
      </c>
      <c r="F8" s="94">
        <v>18.653237343316185</v>
      </c>
      <c r="G8" s="96"/>
      <c r="H8" s="96"/>
    </row>
    <row r="9" spans="2:8" x14ac:dyDescent="0.45">
      <c r="C9" t="s">
        <v>334</v>
      </c>
      <c r="D9" t="s">
        <v>319</v>
      </c>
      <c r="E9" s="94">
        <v>18.055311403759578</v>
      </c>
      <c r="F9" s="94">
        <v>21.526215316409925</v>
      </c>
      <c r="G9" s="96"/>
      <c r="H9" s="96"/>
    </row>
    <row r="10" spans="2:8" x14ac:dyDescent="0.45">
      <c r="C10" t="s">
        <v>336</v>
      </c>
      <c r="D10" t="s">
        <v>326</v>
      </c>
      <c r="E10" s="94">
        <v>19.649619360628744</v>
      </c>
      <c r="F10" s="94">
        <v>41.205427668061297</v>
      </c>
      <c r="G10" s="96"/>
      <c r="H10" s="96"/>
    </row>
    <row r="11" spans="2:8" x14ac:dyDescent="0.45">
      <c r="C11" t="s">
        <v>337</v>
      </c>
      <c r="D11" t="s">
        <v>329</v>
      </c>
      <c r="E11" s="94">
        <v>7.7289997359510254</v>
      </c>
      <c r="F11" s="94">
        <v>46.012160053475995</v>
      </c>
      <c r="G11" s="96"/>
      <c r="H11" s="96"/>
    </row>
    <row r="12" spans="2:8" x14ac:dyDescent="0.45">
      <c r="C12" t="s">
        <v>338</v>
      </c>
      <c r="D12" t="s">
        <v>332</v>
      </c>
      <c r="E12" s="94">
        <v>2.9038294996427405</v>
      </c>
      <c r="F12" s="94">
        <v>62.2126944593155</v>
      </c>
      <c r="G12" s="96"/>
      <c r="H12" s="96"/>
    </row>
    <row r="13" spans="2:8" x14ac:dyDescent="0.45">
      <c r="B13" t="s">
        <v>171</v>
      </c>
      <c r="C13" t="s">
        <v>315</v>
      </c>
      <c r="D13" t="s">
        <v>98</v>
      </c>
      <c r="E13" s="94">
        <v>14.183712392123216</v>
      </c>
      <c r="F13" s="94">
        <v>-29.602641862666289</v>
      </c>
      <c r="G13" s="96"/>
      <c r="H13" s="96"/>
    </row>
    <row r="14" spans="2:8" x14ac:dyDescent="0.45">
      <c r="C14" t="s">
        <v>30</v>
      </c>
      <c r="D14" t="s">
        <v>29</v>
      </c>
      <c r="E14" s="94">
        <v>31.272114124464846</v>
      </c>
      <c r="F14" s="94">
        <v>0.23166537435126422</v>
      </c>
      <c r="G14" s="96"/>
      <c r="H14" s="96"/>
    </row>
    <row r="15" spans="2:8" x14ac:dyDescent="0.45">
      <c r="C15" t="s">
        <v>337</v>
      </c>
      <c r="D15" t="s">
        <v>329</v>
      </c>
      <c r="E15" s="94">
        <v>1.2332312469506723</v>
      </c>
      <c r="F15" s="94">
        <v>9.3739633374605447</v>
      </c>
      <c r="G15" s="96"/>
      <c r="H15" s="96"/>
    </row>
    <row r="16" spans="2:8" x14ac:dyDescent="0.45">
      <c r="C16" t="s">
        <v>339</v>
      </c>
      <c r="D16" t="s">
        <v>323</v>
      </c>
      <c r="E16" s="94">
        <v>8.367140873087342</v>
      </c>
      <c r="F16" s="94">
        <v>14.443741168376189</v>
      </c>
    </row>
    <row r="17" spans="3:19" x14ac:dyDescent="0.45">
      <c r="C17" t="s">
        <v>322</v>
      </c>
      <c r="D17" t="s">
        <v>327</v>
      </c>
      <c r="E17" s="94">
        <v>13.322170517141441</v>
      </c>
      <c r="F17" s="94">
        <v>17.77359544666195</v>
      </c>
    </row>
    <row r="18" spans="3:19" x14ac:dyDescent="0.45">
      <c r="C18" t="s">
        <v>334</v>
      </c>
      <c r="D18" t="s">
        <v>319</v>
      </c>
      <c r="E18" s="94">
        <v>14.613991251106695</v>
      </c>
      <c r="F18" s="94">
        <v>24.125367446319544</v>
      </c>
    </row>
    <row r="19" spans="3:19" x14ac:dyDescent="0.45">
      <c r="C19" t="s">
        <v>336</v>
      </c>
      <c r="D19" t="s">
        <v>326</v>
      </c>
      <c r="E19" s="94">
        <v>11.146590616839891</v>
      </c>
      <c r="F19" s="94">
        <v>24.031752405325225</v>
      </c>
      <c r="G19" s="96"/>
      <c r="H19" s="96"/>
    </row>
    <row r="20" spans="3:19" x14ac:dyDescent="0.45">
      <c r="C20" t="s">
        <v>338</v>
      </c>
      <c r="D20" t="s">
        <v>332</v>
      </c>
      <c r="E20" s="94">
        <v>0.16737392251451322</v>
      </c>
      <c r="F20" s="94">
        <v>27.267174169776197</v>
      </c>
    </row>
    <row r="21" spans="3:19" x14ac:dyDescent="0.45">
      <c r="C21" t="s">
        <v>324</v>
      </c>
      <c r="D21" t="s">
        <v>321</v>
      </c>
      <c r="E21" s="94">
        <v>9.991903841382733</v>
      </c>
      <c r="F21" s="94">
        <v>28.664423742413312</v>
      </c>
    </row>
    <row r="22" spans="3:19" x14ac:dyDescent="0.45">
      <c r="C22" t="s">
        <v>333</v>
      </c>
      <c r="D22" t="s">
        <v>320</v>
      </c>
      <c r="E22" s="94">
        <v>24.893170011199416</v>
      </c>
      <c r="F22" s="94">
        <v>35.182134783319022</v>
      </c>
    </row>
    <row r="23" spans="3:19" x14ac:dyDescent="0.45">
      <c r="C23" t="s">
        <v>335</v>
      </c>
      <c r="D23" t="s">
        <v>325</v>
      </c>
      <c r="E23" s="94">
        <v>9.5047402352924628</v>
      </c>
      <c r="F23" s="94">
        <v>39.631200542784974</v>
      </c>
    </row>
    <row r="25" spans="3:19" x14ac:dyDescent="0.45">
      <c r="L25" s="94"/>
    </row>
    <row r="26" spans="3:19" x14ac:dyDescent="0.45">
      <c r="E26" s="94"/>
      <c r="F26" s="94"/>
      <c r="L26" s="94"/>
      <c r="S26" s="94"/>
    </row>
    <row r="27" spans="3:19" x14ac:dyDescent="0.45">
      <c r="E27" s="94"/>
      <c r="F27" s="94"/>
      <c r="L27" s="95"/>
      <c r="N27" s="95"/>
      <c r="S27" s="94"/>
    </row>
    <row r="28" spans="3:19" x14ac:dyDescent="0.45">
      <c r="E28" s="94"/>
      <c r="F28" s="94"/>
      <c r="L28" s="95"/>
      <c r="N28" s="95"/>
      <c r="S28" s="94"/>
    </row>
    <row r="29" spans="3:19" x14ac:dyDescent="0.45">
      <c r="E29" s="94"/>
      <c r="F29" s="94"/>
      <c r="L29" s="95"/>
      <c r="N29" s="95"/>
      <c r="S29" s="94"/>
    </row>
    <row r="30" spans="3:19" x14ac:dyDescent="0.45">
      <c r="E30" s="94"/>
      <c r="F30" s="94"/>
      <c r="J30" s="1"/>
      <c r="L30" s="95"/>
      <c r="N30" s="95"/>
      <c r="S30" s="94"/>
    </row>
    <row r="31" spans="3:19" x14ac:dyDescent="0.45">
      <c r="E31" s="94"/>
      <c r="F31" s="94"/>
      <c r="I31" s="1"/>
      <c r="J31" s="1"/>
      <c r="L31" s="95"/>
      <c r="N31" s="95"/>
      <c r="S31" s="94"/>
    </row>
    <row r="32" spans="3:19" x14ac:dyDescent="0.45">
      <c r="E32" s="94"/>
      <c r="F32" s="94"/>
      <c r="I32" s="1"/>
      <c r="J32" s="1"/>
      <c r="L32" s="95"/>
      <c r="N32" s="95"/>
      <c r="S32" s="94"/>
    </row>
    <row r="33" spans="5:19" x14ac:dyDescent="0.45">
      <c r="E33" s="94"/>
      <c r="F33" s="94"/>
      <c r="I33" s="1"/>
      <c r="J33" s="1"/>
      <c r="L33" s="95"/>
      <c r="N33" s="95"/>
      <c r="S33" s="94"/>
    </row>
    <row r="34" spans="5:19" x14ac:dyDescent="0.45">
      <c r="E34" s="94"/>
      <c r="F34" s="94"/>
      <c r="J34" s="1"/>
      <c r="L34" s="95"/>
      <c r="N34" s="95"/>
      <c r="S34" s="94"/>
    </row>
    <row r="35" spans="5:19" x14ac:dyDescent="0.45">
      <c r="E35" s="94"/>
      <c r="F35" s="94"/>
      <c r="I35" s="1"/>
      <c r="J35" s="1"/>
      <c r="L35" s="95"/>
      <c r="N35" s="95"/>
      <c r="S35" s="94"/>
    </row>
    <row r="36" spans="5:19" x14ac:dyDescent="0.45">
      <c r="E36" s="94"/>
      <c r="F36" s="94"/>
      <c r="J36" s="1"/>
      <c r="L36" s="95"/>
      <c r="N36" s="95"/>
      <c r="S36" s="94"/>
    </row>
    <row r="37" spans="5:19" x14ac:dyDescent="0.45">
      <c r="E37" s="94"/>
      <c r="F37" s="94"/>
      <c r="J37" s="1"/>
      <c r="L37" s="95"/>
      <c r="N37" s="95"/>
      <c r="S37" s="94"/>
    </row>
    <row r="38" spans="5:19" x14ac:dyDescent="0.45">
      <c r="E38" s="94"/>
      <c r="F38" s="94"/>
      <c r="J38" s="1"/>
      <c r="L38" s="95"/>
      <c r="N38" s="95"/>
      <c r="S38" s="94"/>
    </row>
    <row r="39" spans="5:19" x14ac:dyDescent="0.45">
      <c r="E39" s="94"/>
      <c r="F39" s="94"/>
      <c r="J39" s="1"/>
      <c r="L39" s="95"/>
      <c r="N39" s="95"/>
      <c r="S39" s="94"/>
    </row>
    <row r="40" spans="5:19" x14ac:dyDescent="0.45">
      <c r="E40" s="94"/>
      <c r="F40" s="94"/>
      <c r="J40" s="1"/>
      <c r="L40" s="95"/>
      <c r="N40" s="95"/>
      <c r="S40" s="94"/>
    </row>
    <row r="41" spans="5:19" x14ac:dyDescent="0.45">
      <c r="E41" s="94"/>
      <c r="F41" s="94"/>
      <c r="J41" s="1"/>
      <c r="L41" s="95"/>
      <c r="N41" s="95"/>
      <c r="S41" s="94"/>
    </row>
    <row r="42" spans="5:19" x14ac:dyDescent="0.45">
      <c r="E42" s="94"/>
      <c r="F42" s="94"/>
      <c r="J42" s="1"/>
      <c r="L42" s="95"/>
      <c r="N42" s="95"/>
      <c r="S42" s="94"/>
    </row>
    <row r="43" spans="5:19" x14ac:dyDescent="0.45">
      <c r="E43" s="94"/>
      <c r="F43" s="94"/>
      <c r="J43" s="1"/>
      <c r="L43" s="95"/>
      <c r="N43" s="95"/>
      <c r="S43" s="94"/>
    </row>
    <row r="44" spans="5:19" x14ac:dyDescent="0.45">
      <c r="E44" s="94"/>
      <c r="F44" s="94"/>
      <c r="J44" s="1"/>
      <c r="L44" s="95"/>
      <c r="N44" s="95"/>
      <c r="S44" s="94"/>
    </row>
    <row r="45" spans="5:19" x14ac:dyDescent="0.45">
      <c r="E45" s="94"/>
      <c r="F45" s="94"/>
      <c r="J45" s="1"/>
      <c r="L45" s="95"/>
      <c r="N45" s="95"/>
      <c r="S45" s="94"/>
    </row>
    <row r="46" spans="5:19" x14ac:dyDescent="0.45">
      <c r="J46" s="1"/>
      <c r="L46" s="95"/>
      <c r="N46" s="95"/>
      <c r="S46" s="94"/>
    </row>
    <row r="47" spans="5:19" x14ac:dyDescent="0.45">
      <c r="J47" s="1"/>
      <c r="L47" s="95"/>
      <c r="N47" s="95"/>
      <c r="S47" s="94"/>
    </row>
    <row r="48" spans="5:19" x14ac:dyDescent="0.45">
      <c r="J48" s="1"/>
      <c r="L48" s="95"/>
      <c r="N48" s="95"/>
    </row>
    <row r="49" spans="10:12" x14ac:dyDescent="0.45">
      <c r="J49" s="1"/>
      <c r="L49" s="1"/>
    </row>
    <row r="50" spans="10:12" x14ac:dyDescent="0.45">
      <c r="J50" s="1"/>
      <c r="L50" s="94"/>
    </row>
    <row r="51" spans="10:12" x14ac:dyDescent="0.45">
      <c r="J51" s="1"/>
    </row>
    <row r="52" spans="10:12" x14ac:dyDescent="0.45">
      <c r="L52" s="94"/>
    </row>
    <row r="53" spans="10:12" x14ac:dyDescent="0.45">
      <c r="L53" s="1"/>
    </row>
    <row r="54" spans="10:12" x14ac:dyDescent="0.45">
      <c r="L54" s="1"/>
    </row>
    <row r="55" spans="10:12" x14ac:dyDescent="0.45">
      <c r="L55" s="1"/>
    </row>
    <row r="56" spans="10:12" x14ac:dyDescent="0.45">
      <c r="L56" s="1"/>
    </row>
    <row r="57" spans="10:12" x14ac:dyDescent="0.45">
      <c r="L57" s="1"/>
    </row>
    <row r="58" spans="10:12" x14ac:dyDescent="0.45">
      <c r="L58" s="1"/>
    </row>
    <row r="59" spans="10:12" x14ac:dyDescent="0.45">
      <c r="L59" s="1"/>
    </row>
    <row r="60" spans="10:12" x14ac:dyDescent="0.45">
      <c r="L60" s="1"/>
    </row>
    <row r="61" spans="10:12" x14ac:dyDescent="0.45">
      <c r="L61" s="1"/>
    </row>
    <row r="62" spans="10:12" x14ac:dyDescent="0.45">
      <c r="L62" s="1"/>
    </row>
    <row r="63" spans="10:12" x14ac:dyDescent="0.45">
      <c r="L63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30F2-AD5F-4421-BCC4-900A36C154C4}">
  <dimension ref="A1:BV88"/>
  <sheetViews>
    <sheetView zoomScale="47" zoomScaleNormal="4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6" sqref="B76"/>
    </sheetView>
  </sheetViews>
  <sheetFormatPr defaultRowHeight="18.5" x14ac:dyDescent="0.45"/>
  <cols>
    <col min="1" max="1" width="16.2109375" style="40" bestFit="1" customWidth="1"/>
    <col min="2" max="2" width="25" style="40" bestFit="1" customWidth="1"/>
    <col min="3" max="4" width="6.640625" style="40" bestFit="1" customWidth="1"/>
    <col min="5" max="5" width="9.140625" style="42"/>
    <col min="6" max="7" width="9.2109375" style="42" bestFit="1" customWidth="1"/>
    <col min="8" max="8" width="9.0703125" style="42" bestFit="1" customWidth="1"/>
    <col min="9" max="9" width="9.5703125" style="42" bestFit="1" customWidth="1"/>
    <col min="10" max="10" width="9.2109375" style="42" bestFit="1" customWidth="1"/>
    <col min="11" max="11" width="8.5" style="42" bestFit="1" customWidth="1"/>
    <col min="12" max="12" width="9.5703125" style="42" bestFit="1" customWidth="1"/>
    <col min="13" max="13" width="9.42578125" style="42" bestFit="1" customWidth="1"/>
    <col min="14" max="14" width="8.85546875" style="42" bestFit="1" customWidth="1"/>
    <col min="15" max="16" width="9.2109375" style="42" bestFit="1" customWidth="1"/>
    <col min="17" max="17" width="8.7109375" style="42" bestFit="1" customWidth="1"/>
    <col min="18" max="19" width="8.85546875" style="42" bestFit="1" customWidth="1"/>
    <col min="20" max="20" width="8.7109375" style="42" bestFit="1" customWidth="1"/>
    <col min="21" max="21" width="9.2109375" style="42" bestFit="1" customWidth="1"/>
    <col min="22" max="22" width="8.85546875" style="42" bestFit="1" customWidth="1"/>
    <col min="23" max="23" width="8.140625" style="42" bestFit="1" customWidth="1"/>
    <col min="24" max="24" width="9.2109375" style="42" bestFit="1" customWidth="1"/>
    <col min="25" max="29" width="9.0703125" style="42" customWidth="1"/>
    <col min="30" max="31" width="9.2109375" style="42" bestFit="1" customWidth="1"/>
    <col min="32" max="32" width="9.0703125" style="42" bestFit="1" customWidth="1"/>
    <col min="33" max="35" width="9.0703125" style="42" customWidth="1"/>
    <col min="36" max="36" width="10.0703125" style="42" bestFit="1" customWidth="1"/>
    <col min="37" max="37" width="3.5" style="42" customWidth="1"/>
    <col min="38" max="39" width="6.640625" style="42" bestFit="1" customWidth="1"/>
    <col min="40" max="40" width="9.140625" style="42"/>
    <col min="41" max="42" width="9.2109375" style="42" bestFit="1" customWidth="1"/>
    <col min="43" max="43" width="9.0703125" style="42" bestFit="1" customWidth="1"/>
    <col min="44" max="44" width="9.5703125" style="42" bestFit="1" customWidth="1"/>
    <col min="45" max="45" width="9.2109375" style="42" bestFit="1" customWidth="1"/>
    <col min="46" max="46" width="8.5" style="42" bestFit="1" customWidth="1"/>
    <col min="47" max="47" width="9.5703125" style="42" bestFit="1" customWidth="1"/>
    <col min="48" max="48" width="9.42578125" style="42" bestFit="1" customWidth="1"/>
    <col min="49" max="49" width="8.85546875" style="42" bestFit="1" customWidth="1"/>
    <col min="50" max="51" width="9.2109375" style="42" bestFit="1" customWidth="1"/>
    <col min="52" max="52" width="8.7109375" style="42" bestFit="1" customWidth="1"/>
    <col min="53" max="54" width="8.85546875" style="42" bestFit="1" customWidth="1"/>
    <col min="55" max="55" width="8.7109375" style="42" bestFit="1" customWidth="1"/>
    <col min="56" max="56" width="9.2109375" style="42" bestFit="1" customWidth="1"/>
    <col min="57" max="57" width="8.85546875" style="42" bestFit="1" customWidth="1"/>
    <col min="58" max="58" width="8.140625" style="42" bestFit="1" customWidth="1"/>
    <col min="59" max="59" width="9.2109375" style="42" bestFit="1" customWidth="1"/>
    <col min="60" max="60" width="9.0703125" style="42" bestFit="1" customWidth="1"/>
    <col min="61" max="64" width="9.0703125" style="42" customWidth="1"/>
    <col min="65" max="66" width="9.2109375" style="42" bestFit="1" customWidth="1"/>
    <col min="67" max="67" width="9.0703125" style="42" customWidth="1"/>
    <col min="68" max="68" width="15.640625" style="44" customWidth="1"/>
    <col min="69" max="16384" width="9.140625" style="42"/>
  </cols>
  <sheetData>
    <row r="1" spans="1:74" s="38" customFormat="1" ht="35" customHeight="1" x14ac:dyDescent="0.45">
      <c r="A1" s="90" t="s">
        <v>105</v>
      </c>
      <c r="B1" s="90" t="s">
        <v>104</v>
      </c>
      <c r="C1" s="90" t="s">
        <v>106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50"/>
      <c r="AA1" s="50"/>
      <c r="AB1" s="54"/>
      <c r="AC1" s="59"/>
      <c r="AL1" s="90" t="s">
        <v>107</v>
      </c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91" t="s">
        <v>108</v>
      </c>
    </row>
    <row r="2" spans="1:74" s="38" customFormat="1" ht="37.5" customHeight="1" x14ac:dyDescent="0.45">
      <c r="A2" s="90"/>
      <c r="B2" s="90"/>
      <c r="C2" s="60">
        <v>2020</v>
      </c>
      <c r="D2" s="60">
        <v>2021</v>
      </c>
      <c r="E2" s="39">
        <v>43831</v>
      </c>
      <c r="F2" s="39">
        <v>43862</v>
      </c>
      <c r="G2" s="39">
        <v>43891</v>
      </c>
      <c r="H2" s="39">
        <v>43922</v>
      </c>
      <c r="I2" s="39">
        <v>43952</v>
      </c>
      <c r="J2" s="39">
        <v>43983</v>
      </c>
      <c r="K2" s="39">
        <v>44013</v>
      </c>
      <c r="L2" s="39">
        <v>44044</v>
      </c>
      <c r="M2" s="39">
        <v>44075</v>
      </c>
      <c r="N2" s="39">
        <v>44105</v>
      </c>
      <c r="O2" s="39">
        <v>44136</v>
      </c>
      <c r="P2" s="39">
        <v>44166</v>
      </c>
      <c r="Q2" s="39">
        <v>44197</v>
      </c>
      <c r="R2" s="39">
        <v>44228</v>
      </c>
      <c r="S2" s="39">
        <v>44256</v>
      </c>
      <c r="T2" s="39">
        <v>44287</v>
      </c>
      <c r="U2" s="39">
        <v>44317</v>
      </c>
      <c r="V2" s="39">
        <v>44348</v>
      </c>
      <c r="W2" s="39">
        <v>44378</v>
      </c>
      <c r="X2" s="39">
        <v>44409</v>
      </c>
      <c r="Y2" s="39">
        <v>44440</v>
      </c>
      <c r="Z2" s="39">
        <v>44470</v>
      </c>
      <c r="AA2" s="39">
        <v>44501</v>
      </c>
      <c r="AB2" s="39">
        <v>44531</v>
      </c>
      <c r="AC2" s="39">
        <v>44562</v>
      </c>
      <c r="AD2" s="39">
        <v>44593</v>
      </c>
      <c r="AE2" s="39">
        <v>44621</v>
      </c>
      <c r="AF2" s="39">
        <v>44652</v>
      </c>
      <c r="AG2" s="39">
        <v>44682</v>
      </c>
      <c r="AH2" s="39">
        <v>44713</v>
      </c>
      <c r="AI2" s="39">
        <v>44743</v>
      </c>
      <c r="AJ2" s="39">
        <v>44774</v>
      </c>
      <c r="AL2" s="38">
        <v>2020</v>
      </c>
      <c r="AM2" s="38">
        <v>2021</v>
      </c>
      <c r="AN2" s="39">
        <v>43831</v>
      </c>
      <c r="AO2" s="39">
        <v>43862</v>
      </c>
      <c r="AP2" s="39">
        <v>43891</v>
      </c>
      <c r="AQ2" s="39">
        <v>43922</v>
      </c>
      <c r="AR2" s="39">
        <v>43952</v>
      </c>
      <c r="AS2" s="39">
        <v>43983</v>
      </c>
      <c r="AT2" s="39">
        <v>44013</v>
      </c>
      <c r="AU2" s="39">
        <v>44044</v>
      </c>
      <c r="AV2" s="39">
        <v>44075</v>
      </c>
      <c r="AW2" s="39">
        <v>44105</v>
      </c>
      <c r="AX2" s="39">
        <v>44136</v>
      </c>
      <c r="AY2" s="39">
        <v>44166</v>
      </c>
      <c r="AZ2" s="39">
        <v>44197</v>
      </c>
      <c r="BA2" s="39">
        <v>44228</v>
      </c>
      <c r="BB2" s="39">
        <v>44256</v>
      </c>
      <c r="BC2" s="39">
        <v>44287</v>
      </c>
      <c r="BD2" s="39">
        <v>44317</v>
      </c>
      <c r="BE2" s="39">
        <v>44348</v>
      </c>
      <c r="BF2" s="39">
        <v>44378</v>
      </c>
      <c r="BG2" s="39">
        <v>44409</v>
      </c>
      <c r="BH2" s="39">
        <v>44440</v>
      </c>
      <c r="BI2" s="39">
        <v>44470</v>
      </c>
      <c r="BJ2" s="39">
        <v>44501</v>
      </c>
      <c r="BK2" s="39">
        <v>44531</v>
      </c>
      <c r="BL2" s="39">
        <v>44562</v>
      </c>
      <c r="BM2" s="39">
        <v>44593</v>
      </c>
      <c r="BN2" s="39">
        <v>44621</v>
      </c>
      <c r="BO2" s="39">
        <v>44652</v>
      </c>
      <c r="BP2" s="39">
        <v>44682</v>
      </c>
      <c r="BQ2" s="39">
        <v>44713</v>
      </c>
      <c r="BR2" s="39">
        <v>44743</v>
      </c>
      <c r="BS2" s="39">
        <v>44774</v>
      </c>
      <c r="BT2" s="91"/>
    </row>
    <row r="3" spans="1:74" x14ac:dyDescent="0.45">
      <c r="A3" s="40" t="s">
        <v>14</v>
      </c>
      <c r="B3" s="40" t="s">
        <v>236</v>
      </c>
      <c r="C3" s="41">
        <v>-7.499941349029541</v>
      </c>
      <c r="D3" s="41">
        <v>41.549304962158203</v>
      </c>
      <c r="E3" s="41">
        <v>4.4108614921569824</v>
      </c>
      <c r="F3" s="41">
        <v>8.386021614074707</v>
      </c>
      <c r="G3" s="41">
        <v>-36.978137969970703</v>
      </c>
      <c r="H3" s="41">
        <v>-46.468971252441406</v>
      </c>
      <c r="I3" s="41">
        <v>-25.083259582519531</v>
      </c>
      <c r="J3" s="41">
        <v>-11.545919418334961</v>
      </c>
      <c r="K3" s="41">
        <v>-11.313639640808105</v>
      </c>
      <c r="L3" s="41">
        <v>0.47406837344169617</v>
      </c>
      <c r="M3" s="41">
        <v>6.4618058204650879</v>
      </c>
      <c r="N3" s="41">
        <v>5.2282824516296387</v>
      </c>
      <c r="O3" s="41">
        <v>17.417964935302734</v>
      </c>
      <c r="P3" s="41">
        <v>14.043248176574707</v>
      </c>
      <c r="Q3" s="41">
        <v>11.553892135620117</v>
      </c>
      <c r="R3" s="41">
        <v>8.5572004318237305</v>
      </c>
      <c r="S3" s="41">
        <v>92.938774108886719</v>
      </c>
      <c r="T3" s="41">
        <v>115.27294158935547</v>
      </c>
      <c r="U3" s="41">
        <v>71.528465270996094</v>
      </c>
      <c r="V3" s="41">
        <v>63.659698486328125</v>
      </c>
      <c r="W3" s="41">
        <v>37.047260284423828</v>
      </c>
      <c r="X3" s="41">
        <v>24.213506698608398</v>
      </c>
      <c r="Y3" s="41">
        <v>33.427841186523438</v>
      </c>
      <c r="Z3" s="41">
        <v>26.88960075378418</v>
      </c>
      <c r="AA3" s="41">
        <v>33.507747650146484</v>
      </c>
      <c r="AB3" s="41">
        <v>31.37938117980957</v>
      </c>
      <c r="AC3" s="41">
        <v>39.720737457275391</v>
      </c>
      <c r="AD3" s="41">
        <v>43.719623565673828</v>
      </c>
      <c r="AE3" s="41">
        <v>39.327541351318359</v>
      </c>
      <c r="AF3" s="41">
        <v>35.021503448486328</v>
      </c>
      <c r="AG3" s="41">
        <v>21.690746307373047</v>
      </c>
      <c r="AH3" s="41">
        <v>18.521339416503906</v>
      </c>
      <c r="AI3" s="41">
        <v>10.311137199401855</v>
      </c>
      <c r="AJ3" s="41">
        <v>32.310604095458984</v>
      </c>
      <c r="AK3" s="42" t="s">
        <v>15</v>
      </c>
      <c r="AL3" s="41">
        <v>-5.1546406745910645</v>
      </c>
      <c r="AM3" s="41">
        <v>37.786613464355469</v>
      </c>
      <c r="AN3" s="41">
        <v>-1.2875335216522217</v>
      </c>
      <c r="AO3" s="41">
        <v>1.7809723615646362</v>
      </c>
      <c r="AP3" s="41">
        <v>-22.072607040405273</v>
      </c>
      <c r="AQ3" s="41">
        <v>-38.973228454589844</v>
      </c>
      <c r="AR3" s="41">
        <v>-26.727645874023438</v>
      </c>
      <c r="AS3" s="41">
        <v>-4.5221219062805176</v>
      </c>
      <c r="AT3" s="41">
        <v>-4.8224048614501953</v>
      </c>
      <c r="AU3" s="41">
        <v>-3.0194752216339111</v>
      </c>
      <c r="AV3" s="41">
        <v>5.5959510803222656</v>
      </c>
      <c r="AW3" s="41">
        <v>5.904050350189209</v>
      </c>
      <c r="AX3" s="41">
        <v>11.747965812683105</v>
      </c>
      <c r="AY3" s="41">
        <v>19.577207565307617</v>
      </c>
      <c r="AZ3" s="41">
        <v>17.207704544067383</v>
      </c>
      <c r="BA3" s="41">
        <v>10.622034072875977</v>
      </c>
      <c r="BB3" s="41">
        <v>57.478046417236328</v>
      </c>
      <c r="BC3" s="41">
        <v>93.547096252441406</v>
      </c>
      <c r="BD3" s="41">
        <v>55.444595336914063</v>
      </c>
      <c r="BE3" s="41">
        <v>39.821464538574219</v>
      </c>
      <c r="BF3" s="41">
        <v>32.280723571777344</v>
      </c>
      <c r="BG3" s="41">
        <v>28.044948577880859</v>
      </c>
      <c r="BH3" s="41">
        <v>33.941921234130859</v>
      </c>
      <c r="BI3" s="41">
        <v>29.775150299072266</v>
      </c>
      <c r="BJ3" s="41">
        <v>41.418468475341797</v>
      </c>
      <c r="BK3" s="41">
        <v>36.101886749267578</v>
      </c>
      <c r="BL3" s="41">
        <v>14.750682830810547</v>
      </c>
      <c r="BM3" s="41">
        <v>25.539762496948242</v>
      </c>
      <c r="BN3" s="41">
        <v>20.166818618774414</v>
      </c>
      <c r="BO3" s="41">
        <v>13.99310302734375</v>
      </c>
      <c r="BP3" s="41">
        <v>14.455949783325195</v>
      </c>
      <c r="BQ3" s="41">
        <v>8.3432683944702148</v>
      </c>
      <c r="BR3" s="41">
        <v>2.3576102256774902</v>
      </c>
      <c r="BS3" s="41">
        <v>16.792831420898438</v>
      </c>
      <c r="BT3" s="43"/>
      <c r="BV3"/>
    </row>
    <row r="4" spans="1:74" x14ac:dyDescent="0.45">
      <c r="A4" s="40" t="s">
        <v>16</v>
      </c>
      <c r="B4" s="40" t="s">
        <v>237</v>
      </c>
      <c r="C4" s="41">
        <v>-15.713496208190918</v>
      </c>
      <c r="D4" s="41">
        <v>41.999488830566406</v>
      </c>
      <c r="E4" s="41">
        <v>-0.13086150586605072</v>
      </c>
      <c r="F4" s="41">
        <v>-1.5737409591674805</v>
      </c>
      <c r="G4" s="41">
        <v>-14.677827835083008</v>
      </c>
      <c r="H4" s="41">
        <v>-18.512271881103516</v>
      </c>
      <c r="I4" s="41">
        <v>-15.982792854309082</v>
      </c>
      <c r="J4" s="41">
        <v>-8.6466884613037109</v>
      </c>
      <c r="K4" s="41">
        <v>-15.795764923095703</v>
      </c>
      <c r="L4" s="41">
        <v>-11.009339332580566</v>
      </c>
      <c r="M4" s="41">
        <v>-17.734075546264648</v>
      </c>
      <c r="N4" s="41">
        <v>-20.631685256958008</v>
      </c>
      <c r="O4" s="41">
        <v>-23.638214111328125</v>
      </c>
      <c r="P4" s="41">
        <v>-34.052848815917969</v>
      </c>
      <c r="Q4" s="41">
        <v>7.2723302841186523</v>
      </c>
      <c r="R4" s="41">
        <v>9.0680675506591797</v>
      </c>
      <c r="S4" s="41">
        <v>30.504220962524414</v>
      </c>
      <c r="T4" s="41">
        <v>41.250862121582031</v>
      </c>
      <c r="U4" s="41">
        <v>34.166996002197266</v>
      </c>
      <c r="V4" s="41">
        <v>46.468868255615234</v>
      </c>
      <c r="W4" s="41">
        <v>47.069561004638672</v>
      </c>
      <c r="X4" s="41">
        <v>63.451061248779297</v>
      </c>
      <c r="Y4" s="41">
        <v>60.143856048583984</v>
      </c>
      <c r="Z4" s="41">
        <v>46.833545684814453</v>
      </c>
      <c r="AA4" s="41">
        <v>37.577777862548828</v>
      </c>
      <c r="AB4" s="41">
        <v>85.863433837890625</v>
      </c>
      <c r="AC4" s="41">
        <v>12.947882652282715</v>
      </c>
      <c r="AD4" s="41">
        <v>35.120418548583984</v>
      </c>
      <c r="AE4" s="41">
        <v>28.566432952880859</v>
      </c>
      <c r="AF4" s="41">
        <v>35.715450286865234</v>
      </c>
      <c r="AG4" s="41">
        <v>21.150741577148438</v>
      </c>
      <c r="AH4" s="41">
        <v>20.299571990966797</v>
      </c>
      <c r="AI4" s="41">
        <v>7.6254825592041016</v>
      </c>
      <c r="AJ4" s="41">
        <v>-6.8897395133972168</v>
      </c>
      <c r="AK4" s="42" t="s">
        <v>15</v>
      </c>
      <c r="AL4" s="41">
        <v>-13.781451225280762</v>
      </c>
      <c r="AM4" s="41">
        <v>49.183074951171875</v>
      </c>
      <c r="AN4" s="41">
        <v>-16.073123931884766</v>
      </c>
      <c r="AO4" s="41">
        <v>-20.185092926025391</v>
      </c>
      <c r="AP4" s="41">
        <v>-20.273002624511719</v>
      </c>
      <c r="AQ4" s="41">
        <v>-30.632789611816406</v>
      </c>
      <c r="AR4" s="41">
        <v>-31.840688705444336</v>
      </c>
      <c r="AS4" s="41">
        <v>-20.906257629394531</v>
      </c>
      <c r="AT4" s="41">
        <v>-29.643220901489258</v>
      </c>
      <c r="AU4" s="41">
        <v>-20.272727966308594</v>
      </c>
      <c r="AV4" s="41">
        <v>3.1734132766723633</v>
      </c>
      <c r="AW4" s="41">
        <v>-2.8391168117523193</v>
      </c>
      <c r="AX4" s="41">
        <v>20.709884643554688</v>
      </c>
      <c r="AY4" s="41">
        <v>24.736673355102539</v>
      </c>
      <c r="AZ4" s="41">
        <v>8.7411594390869141</v>
      </c>
      <c r="BA4" s="41">
        <v>16.358509063720703</v>
      </c>
      <c r="BB4" s="41">
        <v>68.674697875976563</v>
      </c>
      <c r="BC4" s="41">
        <v>61.472011566162109</v>
      </c>
      <c r="BD4" s="41">
        <v>62.381553649902344</v>
      </c>
      <c r="BE4" s="41">
        <v>79.114883422851563</v>
      </c>
      <c r="BF4" s="41">
        <v>65.604171752929688</v>
      </c>
      <c r="BG4" s="41">
        <v>64.02508544921875</v>
      </c>
      <c r="BH4" s="41">
        <v>42.552677154541016</v>
      </c>
      <c r="BI4" s="41">
        <v>31.043956756591797</v>
      </c>
      <c r="BJ4" s="41">
        <v>40.145809173583984</v>
      </c>
      <c r="BK4" s="41">
        <v>59.058341979980469</v>
      </c>
      <c r="BL4" s="41">
        <v>36.602497100830078</v>
      </c>
      <c r="BM4" s="41">
        <v>51.737140655517578</v>
      </c>
      <c r="BN4" s="41">
        <v>33.13909912109375</v>
      </c>
      <c r="BO4" s="41">
        <v>47.292961120605469</v>
      </c>
      <c r="BP4" s="41">
        <v>53.394279479980469</v>
      </c>
      <c r="BQ4" s="41">
        <v>46.623794555664063</v>
      </c>
      <c r="BR4" s="41">
        <v>45.039371490478516</v>
      </c>
      <c r="BS4" s="41">
        <v>36.200904846191406</v>
      </c>
      <c r="BT4" s="43"/>
      <c r="BV4"/>
    </row>
    <row r="5" spans="1:74" x14ac:dyDescent="0.45">
      <c r="A5" s="40" t="s">
        <v>17</v>
      </c>
      <c r="B5" s="40" t="s">
        <v>238</v>
      </c>
      <c r="C5" s="41">
        <v>-7.4470677375793457</v>
      </c>
      <c r="D5" s="41">
        <v>37.492424011230469</v>
      </c>
      <c r="E5" s="41">
        <v>-8.4872407913208008</v>
      </c>
      <c r="F5" s="41">
        <v>-11.933345794677734</v>
      </c>
      <c r="G5" s="41">
        <v>-0.14909189939498901</v>
      </c>
      <c r="H5" s="41">
        <v>-11.546624183654785</v>
      </c>
      <c r="I5" s="41">
        <v>-19.610828399658203</v>
      </c>
      <c r="J5" s="41">
        <v>-12.172307968139648</v>
      </c>
      <c r="K5" s="41">
        <v>-17.934474945068359</v>
      </c>
      <c r="L5" s="41">
        <v>-11.876743316650391</v>
      </c>
      <c r="M5" s="41">
        <v>-8.9200620651245117</v>
      </c>
      <c r="N5" s="41">
        <v>0.32747006416320801</v>
      </c>
      <c r="O5" s="41">
        <v>1.1883924007415771</v>
      </c>
      <c r="P5" s="41">
        <v>13.31941032409668</v>
      </c>
      <c r="Q5" s="41">
        <v>26.554716110229492</v>
      </c>
      <c r="R5" s="41">
        <v>35.274551391601563</v>
      </c>
      <c r="S5" s="41">
        <v>25.899280548095703</v>
      </c>
      <c r="T5" s="41">
        <v>39.697772979736328</v>
      </c>
      <c r="U5" s="41">
        <v>57.982528686523438</v>
      </c>
      <c r="V5" s="41">
        <v>47.360797882080078</v>
      </c>
      <c r="W5" s="41">
        <v>54.098522186279297</v>
      </c>
      <c r="X5" s="41">
        <v>52.866115570068359</v>
      </c>
      <c r="Y5" s="41">
        <v>35.805789947509766</v>
      </c>
      <c r="Z5" s="41">
        <v>31.833442687988281</v>
      </c>
      <c r="AA5" s="41">
        <v>34.659503936767578</v>
      </c>
      <c r="AB5" s="41">
        <v>16.323766708374023</v>
      </c>
      <c r="AC5" s="41">
        <v>24.229021072387695</v>
      </c>
      <c r="AD5" s="41">
        <v>19.368751525878906</v>
      </c>
      <c r="AE5" s="41">
        <v>24.567834854125977</v>
      </c>
      <c r="AF5" s="41">
        <v>27.978364944458008</v>
      </c>
      <c r="AG5" s="41">
        <v>23.385404586791992</v>
      </c>
      <c r="AH5" s="41">
        <v>29.346689224243164</v>
      </c>
      <c r="AI5" s="41">
        <v>4.2740797996520996</v>
      </c>
      <c r="AJ5" s="41">
        <v>12.886631011962891</v>
      </c>
      <c r="AK5" s="42" t="s">
        <v>15</v>
      </c>
      <c r="AL5" s="41">
        <v>-4.9372167587280273</v>
      </c>
      <c r="AM5" s="41">
        <v>21.939678192138672</v>
      </c>
      <c r="AN5" s="41">
        <v>-7.3941960334777832</v>
      </c>
      <c r="AO5" s="41">
        <v>-14.369938850402832</v>
      </c>
      <c r="AP5" s="41">
        <v>-11.878388404846191</v>
      </c>
      <c r="AQ5" s="41">
        <v>-14.723581314086914</v>
      </c>
      <c r="AR5" s="41">
        <v>-22.647880554199219</v>
      </c>
      <c r="AS5" s="41">
        <v>-2.6406264305114746</v>
      </c>
      <c r="AT5" s="41">
        <v>-1.6792134046554565</v>
      </c>
      <c r="AU5" s="41">
        <v>-1.4958322048187256</v>
      </c>
      <c r="AV5" s="41">
        <v>-3.3911979198455811</v>
      </c>
      <c r="AW5" s="41">
        <v>-5.113497257232666</v>
      </c>
      <c r="AX5" s="41">
        <v>16.771072387695313</v>
      </c>
      <c r="AY5" s="41">
        <v>9.3497772216796875</v>
      </c>
      <c r="AZ5" s="41">
        <v>4.8900489807128906</v>
      </c>
      <c r="BA5" s="41">
        <v>31.239603042602539</v>
      </c>
      <c r="BB5" s="41">
        <v>42.165977478027344</v>
      </c>
      <c r="BC5" s="41">
        <v>31.343908309936523</v>
      </c>
      <c r="BD5" s="41">
        <v>40.3961181640625</v>
      </c>
      <c r="BE5" s="41">
        <v>34.357730865478516</v>
      </c>
      <c r="BF5" s="41">
        <v>10.809101104736328</v>
      </c>
      <c r="BG5" s="41">
        <v>16.733291625976563</v>
      </c>
      <c r="BH5" s="41">
        <v>20.555776596069336</v>
      </c>
      <c r="BI5" s="41">
        <v>11.617244720458984</v>
      </c>
      <c r="BJ5" s="41">
        <v>13.747810363769531</v>
      </c>
      <c r="BK5" s="41">
        <v>18.257541656494141</v>
      </c>
      <c r="BL5" s="41">
        <v>16.721096038818359</v>
      </c>
      <c r="BM5" s="41">
        <v>21.045673370361328</v>
      </c>
      <c r="BN5" s="41">
        <v>22.084966659545898</v>
      </c>
      <c r="BO5" s="41">
        <v>14.329170227050781</v>
      </c>
      <c r="BP5" s="41">
        <v>22.380992889404297</v>
      </c>
      <c r="BQ5" s="41">
        <v>17.946832656860352</v>
      </c>
      <c r="BR5" s="41">
        <v>17.809524536132813</v>
      </c>
      <c r="BS5" s="41">
        <v>33.899116516113281</v>
      </c>
      <c r="BT5" s="43"/>
      <c r="BV5"/>
    </row>
    <row r="6" spans="1:74" x14ac:dyDescent="0.45">
      <c r="A6" s="40" t="s">
        <v>18</v>
      </c>
      <c r="B6" s="40" t="s">
        <v>239</v>
      </c>
      <c r="C6" s="41">
        <v>-5.1788935661315918</v>
      </c>
      <c r="D6" s="41">
        <v>19.707277297973633</v>
      </c>
      <c r="E6" s="41">
        <v>-5.6208410263061523</v>
      </c>
      <c r="F6" s="41">
        <v>-8.6257858276367188</v>
      </c>
      <c r="G6" s="41">
        <v>-5.6279606819152832</v>
      </c>
      <c r="H6" s="41">
        <v>-25.962459564208984</v>
      </c>
      <c r="I6" s="41">
        <v>-26.862546920776367</v>
      </c>
      <c r="J6" s="41">
        <v>-4.6324858665466309</v>
      </c>
      <c r="K6" s="41">
        <v>-3.2072556018829346</v>
      </c>
      <c r="L6" s="41">
        <v>0.28080219030380249</v>
      </c>
      <c r="M6" s="41">
        <v>6.2198939323425293</v>
      </c>
      <c r="N6" s="41">
        <v>-5.5895423889160156</v>
      </c>
      <c r="O6" s="41">
        <v>9.8799419403076172</v>
      </c>
      <c r="P6" s="41">
        <v>12.235854148864746</v>
      </c>
      <c r="Q6" s="41">
        <v>0.68232131004333496</v>
      </c>
      <c r="R6" s="41">
        <v>14.517416000366211</v>
      </c>
      <c r="S6" s="41">
        <v>25.422317504882813</v>
      </c>
      <c r="T6" s="41">
        <v>52.71661376953125</v>
      </c>
      <c r="U6" s="41">
        <v>48.486091613769531</v>
      </c>
      <c r="V6" s="41">
        <v>28.982137680053711</v>
      </c>
      <c r="W6" s="41">
        <v>13.410901069641113</v>
      </c>
      <c r="X6" s="41">
        <v>18.300813674926758</v>
      </c>
      <c r="Y6" s="41">
        <v>14.934640884399414</v>
      </c>
      <c r="Z6" s="41">
        <v>6.4495530128479004</v>
      </c>
      <c r="AA6" s="41">
        <v>15.518740653991699</v>
      </c>
      <c r="AB6" s="41">
        <v>13.13503360748291</v>
      </c>
      <c r="AC6" s="41">
        <v>17.713165283203125</v>
      </c>
      <c r="AD6" s="41">
        <v>10.708403587341309</v>
      </c>
      <c r="AE6" s="41">
        <v>6.3172512054443359</v>
      </c>
      <c r="AF6" s="41">
        <v>0.62832015752792358</v>
      </c>
      <c r="AG6" s="41">
        <v>11.179292678833008</v>
      </c>
      <c r="AH6" s="41">
        <v>3.6718053817749023</v>
      </c>
      <c r="AI6" s="41">
        <v>-4.1027646064758301</v>
      </c>
      <c r="AJ6" s="41">
        <v>1.9344512224197388</v>
      </c>
      <c r="AK6" s="42" t="s">
        <v>15</v>
      </c>
      <c r="AL6" s="41">
        <v>-6.6625208854675293</v>
      </c>
      <c r="AM6" s="41">
        <v>27.294687271118164</v>
      </c>
      <c r="AN6" s="41">
        <v>-7.4733052253723145</v>
      </c>
      <c r="AO6" s="41">
        <v>-9.8399162292480469</v>
      </c>
      <c r="AP6" s="41">
        <v>-9.3279514312744141</v>
      </c>
      <c r="AQ6" s="41">
        <v>-28.580997467041016</v>
      </c>
      <c r="AR6" s="41">
        <v>-26.576749801635742</v>
      </c>
      <c r="AS6" s="41">
        <v>-4.5787529945373535</v>
      </c>
      <c r="AT6" s="41">
        <v>-12.183746337890625</v>
      </c>
      <c r="AU6" s="41">
        <v>1.5859366655349731</v>
      </c>
      <c r="AV6" s="41">
        <v>3.9594826698303223</v>
      </c>
      <c r="AW6" s="41">
        <v>-0.25572440028190613</v>
      </c>
      <c r="AX6" s="41">
        <v>7.9205851554870605</v>
      </c>
      <c r="AY6" s="41">
        <v>11.398462295532227</v>
      </c>
      <c r="AZ6" s="41">
        <v>1.5174490213394165</v>
      </c>
      <c r="BA6" s="41">
        <v>15.95720100402832</v>
      </c>
      <c r="BB6" s="41">
        <v>34.492919921875</v>
      </c>
      <c r="BC6" s="41">
        <v>64.649223327636719</v>
      </c>
      <c r="BD6" s="41">
        <v>52.652240753173828</v>
      </c>
      <c r="BE6" s="41">
        <v>43.134098052978516</v>
      </c>
      <c r="BF6" s="41">
        <v>22.81102180480957</v>
      </c>
      <c r="BG6" s="41">
        <v>23.706438064575195</v>
      </c>
      <c r="BH6" s="41">
        <v>23.315963745117188</v>
      </c>
      <c r="BI6" s="41">
        <v>14.202544212341309</v>
      </c>
      <c r="BJ6" s="41">
        <v>21.61518669128418</v>
      </c>
      <c r="BK6" s="41">
        <v>25.764026641845703</v>
      </c>
      <c r="BL6" s="41">
        <v>24.50343132019043</v>
      </c>
      <c r="BM6" s="41">
        <v>15.454564094543457</v>
      </c>
      <c r="BN6" s="41">
        <v>9.6079616546630859</v>
      </c>
      <c r="BO6" s="41">
        <v>4.3677568435668945</v>
      </c>
      <c r="BP6" s="41">
        <v>12.456753730773926</v>
      </c>
      <c r="BQ6" s="41">
        <v>-3.8474810123443604</v>
      </c>
      <c r="BR6" s="41">
        <v>-4.5278100967407227</v>
      </c>
      <c r="BS6" s="41">
        <v>3.1289405822753906</v>
      </c>
      <c r="BT6" s="43"/>
      <c r="BV6"/>
    </row>
    <row r="7" spans="1:74" x14ac:dyDescent="0.45">
      <c r="A7" s="40" t="s">
        <v>19</v>
      </c>
      <c r="B7" s="40" t="s">
        <v>240</v>
      </c>
      <c r="C7" s="41">
        <v>-36.641872406005859</v>
      </c>
      <c r="D7" s="41">
        <v>72.322929382324219</v>
      </c>
      <c r="E7" s="41">
        <v>-0.50738233327865601</v>
      </c>
      <c r="F7" s="41">
        <v>-3.8890457153320313</v>
      </c>
      <c r="G7" s="41">
        <v>-13.674202919006348</v>
      </c>
      <c r="H7" s="41">
        <v>-42.489505767822266</v>
      </c>
      <c r="I7" s="41">
        <v>-51.182941436767578</v>
      </c>
      <c r="J7" s="41">
        <v>-55.044662475585938</v>
      </c>
      <c r="K7" s="41">
        <v>-48.391311645507813</v>
      </c>
      <c r="L7" s="41">
        <v>-47.272869110107422</v>
      </c>
      <c r="M7" s="41">
        <v>-45.827056884765625</v>
      </c>
      <c r="N7" s="41">
        <v>-46.479042053222656</v>
      </c>
      <c r="O7" s="41">
        <v>-42.466926574707031</v>
      </c>
      <c r="P7" s="41">
        <v>-36.024650573730469</v>
      </c>
      <c r="Q7" s="41">
        <v>-26.108968734741211</v>
      </c>
      <c r="R7" s="41">
        <v>-14.699599266052246</v>
      </c>
      <c r="S7" s="41">
        <v>1.2763136625289917</v>
      </c>
      <c r="T7" s="41">
        <v>43.809371948242188</v>
      </c>
      <c r="U7" s="41">
        <v>76.964324951171875</v>
      </c>
      <c r="V7" s="41">
        <v>104.08096313476563</v>
      </c>
      <c r="W7" s="41">
        <v>89.073905944824219</v>
      </c>
      <c r="X7" s="41">
        <v>104.71098327636719</v>
      </c>
      <c r="Y7" s="41">
        <v>124.41965484619141</v>
      </c>
      <c r="Z7" s="41">
        <v>176.82643127441406</v>
      </c>
      <c r="AA7" s="41">
        <v>181.85906982421875</v>
      </c>
      <c r="AB7" s="41">
        <v>170.11434936523438</v>
      </c>
      <c r="AC7" s="41">
        <v>115.89971160888672</v>
      </c>
      <c r="AD7" s="41">
        <v>108.59819030761719</v>
      </c>
      <c r="AE7" s="41">
        <v>110.51840972900391</v>
      </c>
      <c r="AF7" s="41">
        <v>125.43132019042969</v>
      </c>
      <c r="AG7" s="41">
        <v>137.63917541503906</v>
      </c>
      <c r="AH7" s="41">
        <v>151.83460998535156</v>
      </c>
      <c r="AI7" s="41">
        <v>207.30386352539063</v>
      </c>
      <c r="AJ7" s="41">
        <v>166.96234130859375</v>
      </c>
      <c r="AK7" s="42" t="s">
        <v>15</v>
      </c>
      <c r="AL7" s="41">
        <v>-11.104682922363281</v>
      </c>
      <c r="AM7" s="41">
        <v>3.395035982131958</v>
      </c>
      <c r="AN7" s="41">
        <v>18.551603317260742</v>
      </c>
      <c r="AO7" s="41">
        <v>16.721906661987305</v>
      </c>
      <c r="AP7" s="41">
        <v>8.3058319091796875</v>
      </c>
      <c r="AQ7" s="41">
        <v>-16.517236709594727</v>
      </c>
      <c r="AR7" s="41">
        <v>-22.36512565612793</v>
      </c>
      <c r="AS7" s="41">
        <v>-23.851892471313477</v>
      </c>
      <c r="AT7" s="41">
        <v>-15.21821117401123</v>
      </c>
      <c r="AU7" s="41">
        <v>-14.213774681091309</v>
      </c>
      <c r="AV7" s="41">
        <v>-14.203084945678711</v>
      </c>
      <c r="AW7" s="41">
        <v>-17.47601318359375</v>
      </c>
      <c r="AX7" s="41">
        <v>-17.545320510864258</v>
      </c>
      <c r="AY7" s="41">
        <v>-16.792800903320313</v>
      </c>
      <c r="AZ7" s="41">
        <v>-15.952874183654785</v>
      </c>
      <c r="BA7" s="41">
        <v>-12.107063293457031</v>
      </c>
      <c r="BB7" s="41">
        <v>-5.8376178741455078</v>
      </c>
      <c r="BC7" s="41">
        <v>12.286815643310547</v>
      </c>
      <c r="BD7" s="41">
        <v>17.436042785644531</v>
      </c>
      <c r="BE7" s="41">
        <v>17.033010482788086</v>
      </c>
      <c r="BF7" s="41">
        <v>1.7566802501678467</v>
      </c>
      <c r="BG7" s="41">
        <v>6.3508406281471252E-2</v>
      </c>
      <c r="BH7" s="41">
        <v>0.82147073745727539</v>
      </c>
      <c r="BI7" s="41">
        <v>7.829859733581543</v>
      </c>
      <c r="BJ7" s="41">
        <v>10.487491607666016</v>
      </c>
      <c r="BK7" s="41">
        <v>12.830397605895996</v>
      </c>
      <c r="BL7" s="41">
        <v>13.963828086853027</v>
      </c>
      <c r="BM7" s="41">
        <v>16.719537734985352</v>
      </c>
      <c r="BN7" s="41">
        <v>19.819414138793945</v>
      </c>
      <c r="BO7" s="41">
        <v>17.437990188598633</v>
      </c>
      <c r="BP7" s="41">
        <v>24.577798843383789</v>
      </c>
      <c r="BQ7" s="41">
        <v>35.463352203369141</v>
      </c>
      <c r="BR7" s="41">
        <v>29.874746322631836</v>
      </c>
      <c r="BS7" s="41">
        <v>35.572536468505859</v>
      </c>
      <c r="BT7" s="43">
        <v>1</v>
      </c>
      <c r="BV7"/>
    </row>
    <row r="8" spans="1:74" x14ac:dyDescent="0.45">
      <c r="A8" s="40" t="s">
        <v>20</v>
      </c>
      <c r="B8" s="40" t="s">
        <v>241</v>
      </c>
      <c r="C8" s="41">
        <v>-17.068170547485352</v>
      </c>
      <c r="D8" s="41">
        <v>29.352151870727539</v>
      </c>
      <c r="E8" s="41">
        <v>-2.4263958930969238</v>
      </c>
      <c r="F8" s="41">
        <v>-10.420217514038086</v>
      </c>
      <c r="G8" s="41">
        <v>-20.426788330078125</v>
      </c>
      <c r="H8" s="41">
        <v>-82.953849792480469</v>
      </c>
      <c r="I8" s="41">
        <v>-61.824493408203125</v>
      </c>
      <c r="J8" s="41">
        <v>-3.5899021625518799</v>
      </c>
      <c r="K8" s="41">
        <v>-1.1453361511230469</v>
      </c>
      <c r="L8" s="41">
        <v>1.816246509552002</v>
      </c>
      <c r="M8" s="41">
        <v>0.29529303312301636</v>
      </c>
      <c r="N8" s="41">
        <v>-7.6027030944824219</v>
      </c>
      <c r="O8" s="41">
        <v>-2.9896731376647949</v>
      </c>
      <c r="P8" s="41">
        <v>-8.8576774597167969</v>
      </c>
      <c r="Q8" s="41">
        <v>-7.0096225738525391</v>
      </c>
      <c r="R8" s="41">
        <v>-6.0757689476013184</v>
      </c>
      <c r="S8" s="41">
        <v>8.2147579193115234</v>
      </c>
      <c r="T8" s="41">
        <v>487.09356689453125</v>
      </c>
      <c r="U8" s="41">
        <v>107.26290130615234</v>
      </c>
      <c r="V8" s="41">
        <v>27.145334243774414</v>
      </c>
      <c r="W8" s="41">
        <v>-10.030583381652832</v>
      </c>
      <c r="X8" s="41">
        <v>12.876945495605469</v>
      </c>
      <c r="Y8" s="41">
        <v>37.929183959960938</v>
      </c>
      <c r="Z8" s="41">
        <v>50.797382354736328</v>
      </c>
      <c r="AA8" s="41">
        <v>31.755359649658203</v>
      </c>
      <c r="AB8" s="41">
        <v>49.362396240234375</v>
      </c>
      <c r="AC8" s="41">
        <v>39.881649017333984</v>
      </c>
      <c r="AD8" s="41">
        <v>33.622196197509766</v>
      </c>
      <c r="AE8" s="41">
        <v>59.712318420410156</v>
      </c>
      <c r="AF8" s="41">
        <v>49.268192291259766</v>
      </c>
      <c r="AG8" s="41">
        <v>20.743358612060547</v>
      </c>
      <c r="AH8" s="41">
        <v>37.729476928710938</v>
      </c>
      <c r="AI8" s="41">
        <v>11.984700202941895</v>
      </c>
      <c r="AJ8" s="41">
        <v>34.800865173339844</v>
      </c>
      <c r="AK8" s="42" t="s">
        <v>15</v>
      </c>
      <c r="AL8" s="41">
        <v>-6.061368465423584</v>
      </c>
      <c r="AM8" s="41">
        <v>48.132843017578125</v>
      </c>
      <c r="AN8" s="41">
        <v>-1.2657833099365234</v>
      </c>
      <c r="AO8" s="41">
        <v>-1.1924859285354614</v>
      </c>
      <c r="AP8" s="41">
        <v>-1.101204514503479</v>
      </c>
      <c r="AQ8" s="41">
        <v>-0.91748124361038208</v>
      </c>
      <c r="AR8" s="41">
        <v>-0.6760871410369873</v>
      </c>
      <c r="AS8" s="41">
        <v>-0.5095704197883606</v>
      </c>
      <c r="AT8" s="41">
        <v>-25.074893951416016</v>
      </c>
      <c r="AU8" s="41">
        <v>-6.934938907623291</v>
      </c>
      <c r="AV8" s="41">
        <v>-5.4433741569519043</v>
      </c>
      <c r="AW8" s="41">
        <v>-25.005508422851563</v>
      </c>
      <c r="AX8" s="41">
        <v>4.1451358795166016</v>
      </c>
      <c r="AY8" s="41">
        <v>-0.12926217913627625</v>
      </c>
      <c r="AZ8" s="41">
        <v>-2.964108943939209</v>
      </c>
      <c r="BA8" s="41">
        <v>6.3074378967285156</v>
      </c>
      <c r="BB8" s="41">
        <v>33.055564880371094</v>
      </c>
      <c r="BC8" s="41">
        <v>99.449882507324219</v>
      </c>
      <c r="BD8" s="41">
        <v>96.207473754882813</v>
      </c>
      <c r="BE8" s="41">
        <v>54.622615814208984</v>
      </c>
      <c r="BF8" s="41">
        <v>34.034774780273438</v>
      </c>
      <c r="BG8" s="41">
        <v>57.956882476806641</v>
      </c>
      <c r="BH8" s="41">
        <v>52.422935485839844</v>
      </c>
      <c r="BI8" s="41">
        <v>63.065639495849609</v>
      </c>
      <c r="BJ8" s="41">
        <v>66.192298889160156</v>
      </c>
      <c r="BK8" s="41">
        <v>64.674430847167969</v>
      </c>
      <c r="BL8" s="41">
        <v>50.087459564208984</v>
      </c>
      <c r="BM8" s="41">
        <v>38.127662658691406</v>
      </c>
      <c r="BN8" s="41">
        <v>38.994789123535156</v>
      </c>
      <c r="BO8" s="41">
        <v>39.997455596923828</v>
      </c>
      <c r="BP8" s="41">
        <v>38.393817901611328</v>
      </c>
      <c r="BQ8" s="41">
        <v>26.127555847167969</v>
      </c>
      <c r="BR8" s="41">
        <v>55.536445617675781</v>
      </c>
      <c r="BS8" s="41">
        <v>27.68187141418457</v>
      </c>
      <c r="BT8" s="43"/>
      <c r="BV8"/>
    </row>
    <row r="9" spans="1:74" x14ac:dyDescent="0.45">
      <c r="A9" s="40" t="s">
        <v>21</v>
      </c>
      <c r="B9" s="40" t="s">
        <v>242</v>
      </c>
      <c r="C9" s="41">
        <v>-11.456531524658203</v>
      </c>
      <c r="D9" s="41">
        <v>37.037647247314453</v>
      </c>
      <c r="E9" s="41">
        <v>-16.599569320678711</v>
      </c>
      <c r="F9" s="41">
        <v>-11.991942405700684</v>
      </c>
      <c r="G9" s="41">
        <v>-15.873812675476074</v>
      </c>
      <c r="H9" s="41">
        <v>-31.826763153076172</v>
      </c>
      <c r="I9" s="41">
        <v>-25.767461776733398</v>
      </c>
      <c r="J9" s="41">
        <v>-13.269866943359375</v>
      </c>
      <c r="K9" s="41">
        <v>-11.683320999145508</v>
      </c>
      <c r="L9" s="41">
        <v>-13.030344009399414</v>
      </c>
      <c r="M9" s="41">
        <v>-6.6878652572631836</v>
      </c>
      <c r="N9" s="41">
        <v>1.7238881587982178</v>
      </c>
      <c r="O9" s="41">
        <v>1.0170372724533081</v>
      </c>
      <c r="P9" s="41">
        <v>4.9472460746765137</v>
      </c>
      <c r="Q9" s="41">
        <v>20.444683074951172</v>
      </c>
      <c r="R9" s="41">
        <v>22.620170593261719</v>
      </c>
      <c r="S9" s="41">
        <v>32.577663421630859</v>
      </c>
      <c r="T9" s="41">
        <v>74.279197692871094</v>
      </c>
      <c r="U9" s="41">
        <v>54.49505615234375</v>
      </c>
      <c r="V9" s="41">
        <v>32.896224975585938</v>
      </c>
      <c r="W9" s="41">
        <v>30.457315444946289</v>
      </c>
      <c r="X9" s="41">
        <v>35.897335052490234</v>
      </c>
      <c r="Y9" s="41">
        <v>34.365509033203125</v>
      </c>
      <c r="Z9" s="41">
        <v>35.111080169677734</v>
      </c>
      <c r="AA9" s="41">
        <v>55.958110809326172</v>
      </c>
      <c r="AB9" s="41">
        <v>24.827678680419922</v>
      </c>
      <c r="AC9" s="41">
        <v>33.555988311767578</v>
      </c>
      <c r="AD9" s="41">
        <v>9.8312654495239258</v>
      </c>
      <c r="AE9" s="41">
        <v>-21.991514205932617</v>
      </c>
      <c r="AF9" s="41">
        <v>-22.899335861206055</v>
      </c>
      <c r="AG9" s="41">
        <v>-10.286748886108398</v>
      </c>
      <c r="AH9" s="41">
        <v>-0.37829828262329102</v>
      </c>
      <c r="AI9" s="41">
        <v>1.8611280918121338</v>
      </c>
      <c r="AJ9" s="41">
        <v>0.21685165166854858</v>
      </c>
      <c r="AK9" s="42" t="s">
        <v>15</v>
      </c>
      <c r="AL9" s="41">
        <v>-16.995594024658203</v>
      </c>
      <c r="AM9" s="41">
        <v>27.519729614257813</v>
      </c>
      <c r="AN9" s="41">
        <v>-15.516911506652832</v>
      </c>
      <c r="AO9" s="41">
        <v>-12.412683486938477</v>
      </c>
      <c r="AP9" s="41">
        <v>-9.913966178894043</v>
      </c>
      <c r="AQ9" s="41">
        <v>-40.630794525146484</v>
      </c>
      <c r="AR9" s="41">
        <v>-28.468837738037109</v>
      </c>
      <c r="AS9" s="41">
        <v>-15.795097351074219</v>
      </c>
      <c r="AT9" s="41">
        <v>-13.311965942382813</v>
      </c>
      <c r="AU9" s="41">
        <v>-19.307287216186523</v>
      </c>
      <c r="AV9" s="41">
        <v>-14.327071189880371</v>
      </c>
      <c r="AW9" s="41">
        <v>-12.555014610290527</v>
      </c>
      <c r="AX9" s="41">
        <v>-9.8861455917358398</v>
      </c>
      <c r="AY9" s="41">
        <v>-10.617422103881836</v>
      </c>
      <c r="AZ9" s="41">
        <v>10.378128051757813</v>
      </c>
      <c r="BA9" s="41">
        <v>11.916025161743164</v>
      </c>
      <c r="BB9" s="41">
        <v>21.304853439331055</v>
      </c>
      <c r="BC9" s="41">
        <v>60.728225708007813</v>
      </c>
      <c r="BD9" s="41">
        <v>45.930442810058594</v>
      </c>
      <c r="BE9" s="41">
        <v>25.89501953125</v>
      </c>
      <c r="BF9" s="41">
        <v>22.169794082641602</v>
      </c>
      <c r="BG9" s="41">
        <v>35.686172485351563</v>
      </c>
      <c r="BH9" s="41">
        <v>31.478353500366211</v>
      </c>
      <c r="BI9" s="41">
        <v>25.926919937133789</v>
      </c>
      <c r="BJ9" s="41">
        <v>29.48936653137207</v>
      </c>
      <c r="BK9" s="41">
        <v>18.63917350769043</v>
      </c>
      <c r="BL9" s="41">
        <v>25.426164627075195</v>
      </c>
      <c r="BM9" s="41">
        <v>19.827436447143555</v>
      </c>
      <c r="BN9" s="41">
        <v>-26.728370666503906</v>
      </c>
      <c r="BO9" s="41">
        <v>-25.347806930541992</v>
      </c>
      <c r="BP9" s="41">
        <v>-17.070024490356445</v>
      </c>
      <c r="BQ9" s="41">
        <v>-14.676685333251953</v>
      </c>
      <c r="BR9" s="41">
        <v>-1.9682049751281738</v>
      </c>
      <c r="BS9" s="41">
        <v>17.549983978271484</v>
      </c>
      <c r="BT9" s="43">
        <v>1</v>
      </c>
      <c r="BV9"/>
    </row>
    <row r="10" spans="1:74" x14ac:dyDescent="0.45">
      <c r="A10" s="40" t="s">
        <v>22</v>
      </c>
      <c r="B10" s="40" t="s">
        <v>243</v>
      </c>
      <c r="C10" s="41">
        <v>-5.4870667457580566</v>
      </c>
      <c r="D10" s="41">
        <v>29.111238479614258</v>
      </c>
      <c r="E10" s="41">
        <v>-1.0592782497406006</v>
      </c>
      <c r="F10" s="41">
        <v>-0.82422786951065063</v>
      </c>
      <c r="G10" s="41">
        <v>-6.7199454307556152</v>
      </c>
      <c r="H10" s="41">
        <v>-29.725284576416016</v>
      </c>
      <c r="I10" s="41">
        <v>-28.197858810424805</v>
      </c>
      <c r="J10" s="41">
        <v>-6.2500424385070801</v>
      </c>
      <c r="K10" s="41">
        <v>-10.835714340209961</v>
      </c>
      <c r="L10" s="41">
        <v>-2.6201980113983154</v>
      </c>
      <c r="M10" s="41">
        <v>4.7139348983764648</v>
      </c>
      <c r="N10" s="41">
        <v>0.52466005086898804</v>
      </c>
      <c r="O10" s="41">
        <v>4.7949843406677246</v>
      </c>
      <c r="P10" s="41">
        <v>14.34398365020752</v>
      </c>
      <c r="Q10" s="41">
        <v>0.30421102046966553</v>
      </c>
      <c r="R10" s="41">
        <v>4.002711296081543</v>
      </c>
      <c r="S10" s="41">
        <v>27.232419967651367</v>
      </c>
      <c r="T10" s="41">
        <v>64.551589965820313</v>
      </c>
      <c r="U10" s="41">
        <v>57.747043609619141</v>
      </c>
      <c r="V10" s="41">
        <v>41.731842041015625</v>
      </c>
      <c r="W10" s="41">
        <v>29.706325531005859</v>
      </c>
      <c r="X10" s="41">
        <v>33.472469329833984</v>
      </c>
      <c r="Y10" s="41">
        <v>25.889726638793945</v>
      </c>
      <c r="Z10" s="41">
        <v>27.505672454833984</v>
      </c>
      <c r="AA10" s="41">
        <v>26.585826873779297</v>
      </c>
      <c r="AB10" s="41">
        <v>29.412099838256836</v>
      </c>
      <c r="AC10" s="41">
        <v>31.883449554443359</v>
      </c>
      <c r="AD10" s="41">
        <v>35.954196929931641</v>
      </c>
      <c r="AE10" s="41">
        <v>26.970373153686523</v>
      </c>
      <c r="AF10" s="41">
        <v>13.572656631469727</v>
      </c>
      <c r="AG10" s="41">
        <v>24.084474563598633</v>
      </c>
      <c r="AH10" s="41">
        <v>10.038856506347656</v>
      </c>
      <c r="AI10" s="41">
        <v>10.563991546630859</v>
      </c>
      <c r="AJ10" s="41">
        <v>18.138742446899414</v>
      </c>
      <c r="AK10" s="42" t="s">
        <v>15</v>
      </c>
      <c r="AL10" s="41">
        <v>-7.3437561988830566</v>
      </c>
      <c r="AM10" s="41">
        <v>28.374471664428711</v>
      </c>
      <c r="AN10" s="41">
        <v>-2.2568202018737793</v>
      </c>
      <c r="AO10" s="41">
        <v>-2.3942546844482422</v>
      </c>
      <c r="AP10" s="41">
        <v>-9.6905221939086914</v>
      </c>
      <c r="AQ10" s="41">
        <v>-30.157188415527344</v>
      </c>
      <c r="AR10" s="41">
        <v>-28.421331405639648</v>
      </c>
      <c r="AS10" s="41">
        <v>-10.741202354431152</v>
      </c>
      <c r="AT10" s="41">
        <v>-12.540665626525879</v>
      </c>
      <c r="AU10" s="41">
        <v>-2.2132222652435303</v>
      </c>
      <c r="AV10" s="41">
        <v>2.5769383907318115</v>
      </c>
      <c r="AW10" s="41">
        <v>-5.9532251358032227</v>
      </c>
      <c r="AX10" s="41">
        <v>5.3848590850830078</v>
      </c>
      <c r="AY10" s="41">
        <v>13.65672492980957</v>
      </c>
      <c r="AZ10" s="41">
        <v>-2.5896594524383545</v>
      </c>
      <c r="BA10" s="41">
        <v>7.5866937637329102</v>
      </c>
      <c r="BB10" s="41">
        <v>26.545970916748047</v>
      </c>
      <c r="BC10" s="41">
        <v>53.493824005126953</v>
      </c>
      <c r="BD10" s="41">
        <v>55.706390380859375</v>
      </c>
      <c r="BE10" s="41">
        <v>41.618000030517578</v>
      </c>
      <c r="BF10" s="41">
        <v>24.400373458862305</v>
      </c>
      <c r="BG10" s="41">
        <v>30.063350677490234</v>
      </c>
      <c r="BH10" s="41">
        <v>22.8917236328125</v>
      </c>
      <c r="BI10" s="41">
        <v>31.555469512939453</v>
      </c>
      <c r="BJ10" s="41">
        <v>29.337207794189453</v>
      </c>
      <c r="BK10" s="41">
        <v>33.998420715332031</v>
      </c>
      <c r="BL10" s="41">
        <v>42.350025177001953</v>
      </c>
      <c r="BM10" s="41">
        <v>33.971485137939453</v>
      </c>
      <c r="BN10" s="41">
        <v>32.677639007568359</v>
      </c>
      <c r="BO10" s="41">
        <v>27.798732757568359</v>
      </c>
      <c r="BP10" s="41">
        <v>28.804159164428711</v>
      </c>
      <c r="BQ10" s="41">
        <v>22.461013793945313</v>
      </c>
      <c r="BR10" s="41">
        <v>32.916271209716797</v>
      </c>
      <c r="BS10" s="41">
        <v>38.498363494873047</v>
      </c>
      <c r="BT10" s="43"/>
      <c r="BV10"/>
    </row>
    <row r="11" spans="1:74" x14ac:dyDescent="0.45">
      <c r="A11" s="40" t="s">
        <v>23</v>
      </c>
      <c r="B11" s="40" t="s">
        <v>244</v>
      </c>
      <c r="C11" s="41">
        <v>-19.92009162902832</v>
      </c>
      <c r="D11" s="41">
        <v>57.2344970703125</v>
      </c>
      <c r="E11" s="41">
        <v>14.327062606811523</v>
      </c>
      <c r="F11" s="41">
        <v>8.3467092514038086</v>
      </c>
      <c r="G11" s="41">
        <v>-11.403509140014648</v>
      </c>
      <c r="H11" s="41">
        <v>-61.74603271484375</v>
      </c>
      <c r="I11" s="41">
        <v>-56.923076629638672</v>
      </c>
      <c r="J11" s="41">
        <v>-24.36412239074707</v>
      </c>
      <c r="K11" s="41">
        <v>-35.62945556640625</v>
      </c>
      <c r="L11" s="41">
        <v>-36.104217529296875</v>
      </c>
      <c r="M11" s="41">
        <v>-29.701686859130859</v>
      </c>
      <c r="N11" s="41">
        <v>-11.60365104675293</v>
      </c>
      <c r="O11" s="41">
        <v>7.2358899116516113</v>
      </c>
      <c r="P11" s="41">
        <v>7.6923074722290039</v>
      </c>
      <c r="Q11" s="41">
        <v>-5.8227849006652832</v>
      </c>
      <c r="R11" s="41">
        <v>15.407407760620117</v>
      </c>
      <c r="S11" s="41">
        <v>35.313529968261719</v>
      </c>
      <c r="T11" s="41">
        <v>259.33609008789063</v>
      </c>
      <c r="U11" s="41">
        <v>182.44047546386719</v>
      </c>
      <c r="V11" s="41">
        <v>64.247787475585938</v>
      </c>
      <c r="W11" s="41">
        <v>85.793357849121094</v>
      </c>
      <c r="X11" s="41">
        <v>90.873786926269531</v>
      </c>
      <c r="Y11" s="41">
        <v>73.800735473632813</v>
      </c>
      <c r="Z11" s="41">
        <v>50.884956359863281</v>
      </c>
      <c r="AA11" s="41">
        <v>41.970310211181641</v>
      </c>
      <c r="AB11" s="41">
        <v>19.51530647277832</v>
      </c>
      <c r="AC11" s="41">
        <v>18.817203521728516</v>
      </c>
      <c r="AD11" s="41">
        <v>3.7102899551391602</v>
      </c>
      <c r="AE11" s="41">
        <v>19.849006652832031</v>
      </c>
      <c r="AF11" s="41">
        <v>-18.196849822998047</v>
      </c>
      <c r="AG11" s="41">
        <v>20.863105773925781</v>
      </c>
      <c r="AH11" s="41">
        <v>0.13940361142158508</v>
      </c>
      <c r="AI11" s="41">
        <v>-5.1801581382751465</v>
      </c>
      <c r="AJ11" s="41">
        <v>-3.5676393508911133</v>
      </c>
      <c r="AK11" s="42" t="s">
        <v>15</v>
      </c>
      <c r="AL11" s="41">
        <v>-27.622163772583008</v>
      </c>
      <c r="AM11" s="41">
        <v>35.028247833251953</v>
      </c>
      <c r="AN11" s="41">
        <v>-11.93693733215332</v>
      </c>
      <c r="AO11" s="41">
        <v>-22.661870956420898</v>
      </c>
      <c r="AP11" s="41">
        <v>-22.437673568725586</v>
      </c>
      <c r="AQ11" s="41">
        <v>-63.078849792480469</v>
      </c>
      <c r="AR11" s="41">
        <v>-58.394931793212891</v>
      </c>
      <c r="AS11" s="41">
        <v>-31.948051452636719</v>
      </c>
      <c r="AT11" s="41">
        <v>-26.282854080200195</v>
      </c>
      <c r="AU11" s="41">
        <v>-44.264194488525391</v>
      </c>
      <c r="AV11" s="41">
        <v>-11.050477027893066</v>
      </c>
      <c r="AW11" s="41">
        <v>-6.9053707122802734</v>
      </c>
      <c r="AX11" s="41">
        <v>-6.2980031967163086</v>
      </c>
      <c r="AY11" s="41">
        <v>-17.505029678344727</v>
      </c>
      <c r="AZ11" s="41">
        <v>-22.506393432617188</v>
      </c>
      <c r="BA11" s="41">
        <v>4.6511626243591309</v>
      </c>
      <c r="BB11" s="41">
        <v>25.357143402099609</v>
      </c>
      <c r="BC11" s="41">
        <v>134.23728942871094</v>
      </c>
      <c r="BD11" s="41">
        <v>78.934013366699219</v>
      </c>
      <c r="BE11" s="41">
        <v>46.755725860595703</v>
      </c>
      <c r="BF11" s="41">
        <v>34.465194702148438</v>
      </c>
      <c r="BG11" s="41">
        <v>57.588356018066406</v>
      </c>
      <c r="BH11" s="41">
        <v>25.460123062133789</v>
      </c>
      <c r="BI11" s="41">
        <v>33.241756439208984</v>
      </c>
      <c r="BJ11" s="41">
        <v>50</v>
      </c>
      <c r="BK11" s="41">
        <v>41.341464996337891</v>
      </c>
      <c r="BL11" s="41">
        <v>15.016501426696777</v>
      </c>
      <c r="BM11" s="41">
        <v>5.087378978729248</v>
      </c>
      <c r="BN11" s="41">
        <v>18.209571838378906</v>
      </c>
      <c r="BO11" s="41">
        <v>37.018108367919922</v>
      </c>
      <c r="BP11" s="41">
        <v>11.531023979187012</v>
      </c>
      <c r="BQ11" s="41">
        <v>12.444067001342773</v>
      </c>
      <c r="BR11" s="41">
        <v>34.595176696777344</v>
      </c>
      <c r="BS11" s="41">
        <v>48.339698791503906</v>
      </c>
      <c r="BT11" s="43">
        <v>1</v>
      </c>
      <c r="BV11"/>
    </row>
    <row r="12" spans="1:74" x14ac:dyDescent="0.45">
      <c r="A12" s="40" t="s">
        <v>24</v>
      </c>
      <c r="B12" s="40" t="s">
        <v>245</v>
      </c>
      <c r="C12" s="41">
        <v>-6.4710631370544434</v>
      </c>
      <c r="D12" s="41">
        <v>40.009635925292969</v>
      </c>
      <c r="E12" s="41">
        <v>-2.7159759998321533</v>
      </c>
      <c r="F12" s="41">
        <v>-4.2393484115600586</v>
      </c>
      <c r="G12" s="41">
        <v>-16.17762565612793</v>
      </c>
      <c r="H12" s="41">
        <v>-34.988143920898438</v>
      </c>
      <c r="I12" s="41">
        <v>-30.195169448852539</v>
      </c>
      <c r="J12" s="41">
        <v>-10.985261917114258</v>
      </c>
      <c r="K12" s="41">
        <v>-11.445305824279785</v>
      </c>
      <c r="L12" s="41">
        <v>-2.2840569019317627</v>
      </c>
      <c r="M12" s="41">
        <v>6.4693117141723633</v>
      </c>
      <c r="N12" s="41">
        <v>7.4266748428344727</v>
      </c>
      <c r="O12" s="41">
        <v>5.1107254028320313</v>
      </c>
      <c r="P12" s="41">
        <v>25.859403610229492</v>
      </c>
      <c r="Q12" s="41">
        <v>13.308395385742188</v>
      </c>
      <c r="R12" s="41">
        <v>23.462383270263672</v>
      </c>
      <c r="S12" s="41">
        <v>46.817737579345703</v>
      </c>
      <c r="T12" s="41">
        <v>75.841201782226563</v>
      </c>
      <c r="U12" s="41">
        <v>59.4207763671875</v>
      </c>
      <c r="V12" s="41">
        <v>51.534431457519531</v>
      </c>
      <c r="W12" s="41">
        <v>39.174633026123047</v>
      </c>
      <c r="X12" s="41">
        <v>38.827732086181641</v>
      </c>
      <c r="Y12" s="41">
        <v>36.333023071289063</v>
      </c>
      <c r="Z12" s="41">
        <v>30.504724502563477</v>
      </c>
      <c r="AA12" s="41">
        <v>45.494724273681641</v>
      </c>
      <c r="AB12" s="41">
        <v>33.842491149902344</v>
      </c>
      <c r="AC12" s="41">
        <v>38.813953399658203</v>
      </c>
      <c r="AD12" s="41">
        <v>25.503419876098633</v>
      </c>
      <c r="AE12" s="41">
        <v>27.722854614257813</v>
      </c>
      <c r="AF12" s="41">
        <v>31.380641937255859</v>
      </c>
      <c r="AG12" s="41">
        <v>32.711761474609375</v>
      </c>
      <c r="AH12" s="41">
        <v>10.116453170776367</v>
      </c>
      <c r="AI12" s="41">
        <v>6.9681110382080078</v>
      </c>
      <c r="AJ12" s="41">
        <v>6.6805300712585449</v>
      </c>
      <c r="AK12" s="42" t="s">
        <v>15</v>
      </c>
      <c r="AL12" s="41">
        <v>-11.376127243041992</v>
      </c>
      <c r="AM12" s="41">
        <v>32.043666839599609</v>
      </c>
      <c r="AN12" s="41">
        <v>-6.9260683059692383</v>
      </c>
      <c r="AO12" s="41">
        <v>-2.7645013332366943</v>
      </c>
      <c r="AP12" s="41">
        <v>-18.227806091308594</v>
      </c>
      <c r="AQ12" s="41">
        <v>-37.456005096435547</v>
      </c>
      <c r="AR12" s="41">
        <v>-36.313423156738281</v>
      </c>
      <c r="AS12" s="41">
        <v>-12.127673149108887</v>
      </c>
      <c r="AT12" s="41">
        <v>-11.921832084655762</v>
      </c>
      <c r="AU12" s="41">
        <v>-8.9589147567749023</v>
      </c>
      <c r="AV12" s="41">
        <v>1.0303897857666016</v>
      </c>
      <c r="AW12" s="41">
        <v>-0.14291207492351532</v>
      </c>
      <c r="AX12" s="41">
        <v>-1.222609281539917</v>
      </c>
      <c r="AY12" s="41">
        <v>7.0977520942687988</v>
      </c>
      <c r="AZ12" s="41">
        <v>3.4379065036773682</v>
      </c>
      <c r="BA12" s="41">
        <v>3.3429853916168213</v>
      </c>
      <c r="BB12" s="41">
        <v>28.960857391357422</v>
      </c>
      <c r="BC12" s="41">
        <v>64.769126892089844</v>
      </c>
      <c r="BD12" s="41">
        <v>58.732383728027344</v>
      </c>
      <c r="BE12" s="41">
        <v>38.000717163085938</v>
      </c>
      <c r="BF12" s="41">
        <v>31.581005096435547</v>
      </c>
      <c r="BG12" s="41">
        <v>33.818164825439453</v>
      </c>
      <c r="BH12" s="41">
        <v>36.023815155029297</v>
      </c>
      <c r="BI12" s="41">
        <v>24.698125839233398</v>
      </c>
      <c r="BJ12" s="41">
        <v>40.484710693359375</v>
      </c>
      <c r="BK12" s="41">
        <v>31.929561614990234</v>
      </c>
      <c r="BL12" s="41">
        <v>36.286922454833984</v>
      </c>
      <c r="BM12" s="41">
        <v>33.042556762695313</v>
      </c>
      <c r="BN12" s="41">
        <v>31.034332275390625</v>
      </c>
      <c r="BO12" s="41">
        <v>26.915842056274414</v>
      </c>
      <c r="BP12" s="41">
        <v>25.324224472045898</v>
      </c>
      <c r="BQ12" s="41">
        <v>25.138565063476563</v>
      </c>
      <c r="BR12" s="41">
        <v>11.06956958770752</v>
      </c>
      <c r="BS12" s="41">
        <v>15.147563934326172</v>
      </c>
      <c r="BT12" s="43"/>
      <c r="BV12"/>
    </row>
    <row r="13" spans="1:74" x14ac:dyDescent="0.45">
      <c r="A13" s="40" t="s">
        <v>25</v>
      </c>
      <c r="B13" s="40" t="s">
        <v>246</v>
      </c>
      <c r="C13" s="41">
        <v>-5.403205394744873</v>
      </c>
      <c r="D13" s="41">
        <v>34.245624542236328</v>
      </c>
      <c r="E13" s="41">
        <v>-13.270825386047363</v>
      </c>
      <c r="F13" s="41">
        <v>-1.6775515079498291</v>
      </c>
      <c r="G13" s="41">
        <v>5.7946734428405762</v>
      </c>
      <c r="H13" s="41">
        <v>-7.8413910865783691</v>
      </c>
      <c r="I13" s="41">
        <v>-14.536585807800293</v>
      </c>
      <c r="J13" s="41">
        <v>-4.522860050201416</v>
      </c>
      <c r="K13" s="41">
        <v>-2.5350131988525391</v>
      </c>
      <c r="L13" s="41">
        <v>-11.049779891967773</v>
      </c>
      <c r="M13" s="41">
        <v>-2.1373717784881592</v>
      </c>
      <c r="N13" s="41">
        <v>-9.4179840087890625</v>
      </c>
      <c r="O13" s="41">
        <v>-1.5048267841339111</v>
      </c>
      <c r="P13" s="41">
        <v>-5.9578616172075272E-2</v>
      </c>
      <c r="Q13" s="41">
        <v>3.5897436141967773</v>
      </c>
      <c r="R13" s="41">
        <v>6.6358428001403809</v>
      </c>
      <c r="S13" s="41">
        <v>32.896461486816406</v>
      </c>
      <c r="T13" s="41">
        <v>48.112991333007813</v>
      </c>
      <c r="U13" s="41">
        <v>49.549087524414063</v>
      </c>
      <c r="V13" s="41">
        <v>61.668289184570313</v>
      </c>
      <c r="W13" s="41">
        <v>31.38133430480957</v>
      </c>
      <c r="X13" s="41">
        <v>56.377845764160156</v>
      </c>
      <c r="Y13" s="41">
        <v>33.765022277832031</v>
      </c>
      <c r="Z13" s="41">
        <v>28.069578170776367</v>
      </c>
      <c r="AA13" s="41">
        <v>18.201210021972656</v>
      </c>
      <c r="AB13" s="41">
        <v>32.408409118652344</v>
      </c>
      <c r="AC13" s="41">
        <v>32.392292022705078</v>
      </c>
      <c r="AD13" s="41">
        <v>43.584732055664063</v>
      </c>
      <c r="AE13" s="41">
        <v>20.800460815429688</v>
      </c>
      <c r="AF13" s="41">
        <v>11.101730346679688</v>
      </c>
      <c r="AG13" s="41">
        <v>13.331552505493164</v>
      </c>
      <c r="AH13" s="41">
        <v>16.052091598510742</v>
      </c>
      <c r="AI13" s="41">
        <v>17.123367309570313</v>
      </c>
      <c r="AJ13" s="41">
        <v>12.852733612060547</v>
      </c>
      <c r="AK13" s="42" t="s">
        <v>15</v>
      </c>
      <c r="AL13" s="41">
        <v>-14.597126960754395</v>
      </c>
      <c r="AM13" s="41">
        <v>38.176929473876953</v>
      </c>
      <c r="AN13" s="41">
        <v>-1.5069042444229126</v>
      </c>
      <c r="AO13" s="41">
        <v>2.0785729885101318</v>
      </c>
      <c r="AP13" s="41">
        <v>1.4289777278900146</v>
      </c>
      <c r="AQ13" s="41">
        <v>-22.047189712524414</v>
      </c>
      <c r="AR13" s="41">
        <v>-33.779678344726563</v>
      </c>
      <c r="AS13" s="41">
        <v>-21.277969360351563</v>
      </c>
      <c r="AT13" s="41">
        <v>-34.481227874755859</v>
      </c>
      <c r="AU13" s="41">
        <v>-34.191093444824219</v>
      </c>
      <c r="AV13" s="41">
        <v>-14.464262008666992</v>
      </c>
      <c r="AW13" s="41">
        <v>-22.028610229492188</v>
      </c>
      <c r="AX13" s="41">
        <v>-7.3984399437904358E-2</v>
      </c>
      <c r="AY13" s="41">
        <v>18.878320693969727</v>
      </c>
      <c r="AZ13" s="41">
        <v>-11.76846981048584</v>
      </c>
      <c r="BA13" s="41">
        <v>4.9823093414306641</v>
      </c>
      <c r="BB13" s="41">
        <v>25.219036102294922</v>
      </c>
      <c r="BC13" s="41">
        <v>40.810077667236328</v>
      </c>
      <c r="BD13" s="41">
        <v>65.371650695800781</v>
      </c>
      <c r="BE13" s="41">
        <v>62.558074951171875</v>
      </c>
      <c r="BF13" s="41">
        <v>53.440540313720703</v>
      </c>
      <c r="BG13" s="41">
        <v>68.813117980957031</v>
      </c>
      <c r="BH13" s="41">
        <v>52.016742706298828</v>
      </c>
      <c r="BI13" s="41">
        <v>55.069839477539063</v>
      </c>
      <c r="BJ13" s="41">
        <v>45.466781616210938</v>
      </c>
      <c r="BK13" s="41">
        <v>29.652675628662109</v>
      </c>
      <c r="BL13" s="41">
        <v>30.671854019165039</v>
      </c>
      <c r="BM13" s="41">
        <v>29.830112457275391</v>
      </c>
      <c r="BN13" s="41">
        <v>22.059894561767578</v>
      </c>
      <c r="BO13" s="41">
        <v>29.000993728637695</v>
      </c>
      <c r="BP13" s="41">
        <v>39.790546417236328</v>
      </c>
      <c r="BQ13" s="41">
        <v>33.720016479492188</v>
      </c>
      <c r="BR13" s="41">
        <v>35.126041412353516</v>
      </c>
      <c r="BS13" s="41">
        <v>36.457534790039063</v>
      </c>
      <c r="BT13" s="43"/>
      <c r="BV13"/>
    </row>
    <row r="14" spans="1:74" x14ac:dyDescent="0.45">
      <c r="A14" s="40" t="s">
        <v>26</v>
      </c>
      <c r="B14" s="40" t="s">
        <v>247</v>
      </c>
      <c r="C14" s="41">
        <v>-4.1575498580932617</v>
      </c>
      <c r="D14" s="41">
        <v>28.36359977722168</v>
      </c>
      <c r="E14" s="41">
        <v>4.4593582153320313</v>
      </c>
      <c r="F14" s="41">
        <v>-0.56683874130249023</v>
      </c>
      <c r="G14" s="41">
        <v>-8.3155174255371094</v>
      </c>
      <c r="H14" s="41">
        <v>-19.562643051147461</v>
      </c>
      <c r="I14" s="41">
        <v>-21.140119552612305</v>
      </c>
      <c r="J14" s="41">
        <v>-5.1378908157348633</v>
      </c>
      <c r="K14" s="41">
        <v>-7.066072940826416</v>
      </c>
      <c r="L14" s="41">
        <v>-8.4626655578613281</v>
      </c>
      <c r="M14" s="41">
        <v>6.5549616813659668</v>
      </c>
      <c r="N14" s="41">
        <v>-3.5486857891082764</v>
      </c>
      <c r="O14" s="41">
        <v>-1.8219623565673828</v>
      </c>
      <c r="P14" s="41">
        <v>17.168018341064453</v>
      </c>
      <c r="Q14" s="41">
        <v>4.634864330291748</v>
      </c>
      <c r="R14" s="41">
        <v>15.965193748474121</v>
      </c>
      <c r="S14" s="41">
        <v>39.198482513427734</v>
      </c>
      <c r="T14" s="41">
        <v>67.327033996582031</v>
      </c>
      <c r="U14" s="41">
        <v>48.928482055664063</v>
      </c>
      <c r="V14" s="41">
        <v>38.773601531982422</v>
      </c>
      <c r="W14" s="41">
        <v>23.846723556518555</v>
      </c>
      <c r="X14" s="41">
        <v>33.545097351074219</v>
      </c>
      <c r="Y14" s="41">
        <v>22.403535842895508</v>
      </c>
      <c r="Z14" s="41">
        <v>19.968862533569336</v>
      </c>
      <c r="AA14" s="41">
        <v>21.113204956054688</v>
      </c>
      <c r="AB14" s="41">
        <v>22.088506698608398</v>
      </c>
      <c r="AC14" s="41">
        <v>23.820379257202148</v>
      </c>
      <c r="AD14" s="41">
        <v>25.558315277099609</v>
      </c>
      <c r="AE14" s="41">
        <v>30.314189910888672</v>
      </c>
      <c r="AF14" s="41">
        <v>18.940559387207031</v>
      </c>
      <c r="AG14" s="41">
        <v>43.083786010742188</v>
      </c>
      <c r="AH14" s="41">
        <v>33.936832427978516</v>
      </c>
      <c r="AI14" s="41">
        <v>19.099210739135742</v>
      </c>
      <c r="AJ14" s="41">
        <v>21.479677200317383</v>
      </c>
      <c r="AK14" s="42" t="s">
        <v>15</v>
      </c>
      <c r="AL14" s="41">
        <v>-6.9229354858398438</v>
      </c>
      <c r="AM14" s="41">
        <v>31.776567459106445</v>
      </c>
      <c r="AN14" s="41">
        <v>1.5766993761062622</v>
      </c>
      <c r="AO14" s="41">
        <v>-6.2636270523071289</v>
      </c>
      <c r="AP14" s="41">
        <v>-7.9802775382995605</v>
      </c>
      <c r="AQ14" s="41">
        <v>-31.420995712280273</v>
      </c>
      <c r="AR14" s="41">
        <v>-29.618532180786133</v>
      </c>
      <c r="AS14" s="41">
        <v>-6.2424015998840332</v>
      </c>
      <c r="AT14" s="41">
        <v>-12.435843467712402</v>
      </c>
      <c r="AU14" s="41">
        <v>-3.6045055389404297</v>
      </c>
      <c r="AV14" s="41">
        <v>7.200965404510498</v>
      </c>
      <c r="AW14" s="41">
        <v>-2.536311149597168</v>
      </c>
      <c r="AX14" s="41">
        <v>7.4007687568664551</v>
      </c>
      <c r="AY14" s="41">
        <v>3.1105844974517822</v>
      </c>
      <c r="AZ14" s="41">
        <v>4.8110933303833008</v>
      </c>
      <c r="BA14" s="41">
        <v>15.660893440246582</v>
      </c>
      <c r="BB14" s="41">
        <v>42.354549407958984</v>
      </c>
      <c r="BC14" s="41">
        <v>69.33758544921875</v>
      </c>
      <c r="BD14" s="41">
        <v>65.021064758300781</v>
      </c>
      <c r="BE14" s="41">
        <v>42.464962005615234</v>
      </c>
      <c r="BF14" s="41">
        <v>27.803598403930664</v>
      </c>
      <c r="BG14" s="41">
        <v>35.071296691894531</v>
      </c>
      <c r="BH14" s="41">
        <v>22.881183624267578</v>
      </c>
      <c r="BI14" s="41">
        <v>19.359458923339844</v>
      </c>
      <c r="BJ14" s="41">
        <v>26.971521377563477</v>
      </c>
      <c r="BK14" s="41">
        <v>31.694412231445313</v>
      </c>
      <c r="BL14" s="41">
        <v>41.453357696533203</v>
      </c>
      <c r="BM14" s="41">
        <v>33.157634735107422</v>
      </c>
      <c r="BN14" s="41">
        <v>24.431722640991211</v>
      </c>
      <c r="BO14" s="41">
        <v>24.432685852050781</v>
      </c>
      <c r="BP14" s="41">
        <v>30.115070343017578</v>
      </c>
      <c r="BQ14" s="41">
        <v>38.829143524169922</v>
      </c>
      <c r="BR14" s="41">
        <v>32.691844940185547</v>
      </c>
      <c r="BS14" s="41">
        <v>18.506515502929688</v>
      </c>
      <c r="BT14" s="43"/>
      <c r="BV14"/>
    </row>
    <row r="15" spans="1:74" x14ac:dyDescent="0.45">
      <c r="A15" s="40" t="s">
        <v>27</v>
      </c>
      <c r="B15" s="40" t="s">
        <v>248</v>
      </c>
      <c r="C15" s="41">
        <v>-12.967084884643555</v>
      </c>
      <c r="D15" s="41">
        <v>29.959230422973633</v>
      </c>
      <c r="E15" s="41">
        <v>-0.92479997873306274</v>
      </c>
      <c r="F15" s="41">
        <v>-1.6228722333908081</v>
      </c>
      <c r="G15" s="41">
        <v>-14.945415496826172</v>
      </c>
      <c r="H15" s="41">
        <v>-41.124275207519531</v>
      </c>
      <c r="I15" s="41">
        <v>-39.111648559570313</v>
      </c>
      <c r="J15" s="41">
        <v>-17.338491439819336</v>
      </c>
      <c r="K15" s="41">
        <v>-11.308958053588867</v>
      </c>
      <c r="L15" s="41">
        <v>-10.367738723754883</v>
      </c>
      <c r="M15" s="41">
        <v>-6.0895905494689941</v>
      </c>
      <c r="N15" s="41">
        <v>-5.9157977104187012</v>
      </c>
      <c r="O15" s="41">
        <v>-1.877938985824585</v>
      </c>
      <c r="P15" s="41">
        <v>-0.20232208073139191</v>
      </c>
      <c r="Q15" s="41">
        <v>9.4849271774291992</v>
      </c>
      <c r="R15" s="41">
        <v>10.274820327758789</v>
      </c>
      <c r="S15" s="41">
        <v>28.714344024658203</v>
      </c>
      <c r="T15" s="41">
        <v>79.465827941894531</v>
      </c>
      <c r="U15" s="41">
        <v>68.997604370117188</v>
      </c>
      <c r="V15" s="41">
        <v>42.002143859863281</v>
      </c>
      <c r="W15" s="41">
        <v>27.892112731933594</v>
      </c>
      <c r="X15" s="41">
        <v>27.689611434936523</v>
      </c>
      <c r="Y15" s="41">
        <v>18.310754776000977</v>
      </c>
      <c r="Z15" s="41">
        <v>26.884130477905273</v>
      </c>
      <c r="AA15" s="41">
        <v>29.502302169799805</v>
      </c>
      <c r="AB15" s="41">
        <v>20.173711776733398</v>
      </c>
      <c r="AC15" s="41">
        <v>14.774383544921875</v>
      </c>
      <c r="AD15" s="41">
        <v>19.534570693969727</v>
      </c>
      <c r="AE15" s="41">
        <v>27.893367767333984</v>
      </c>
      <c r="AF15" s="41">
        <v>28.778341293334961</v>
      </c>
      <c r="AG15" s="41">
        <v>32.594749450683594</v>
      </c>
      <c r="AH15" s="41">
        <v>25.230169296264648</v>
      </c>
      <c r="AI15" s="41">
        <v>21.1849365234375</v>
      </c>
      <c r="AJ15" s="41">
        <v>18.311416625976563</v>
      </c>
      <c r="AK15" s="42" t="s">
        <v>15</v>
      </c>
      <c r="AL15" s="41">
        <v>-9.2025957107543945</v>
      </c>
      <c r="AM15" s="41">
        <v>19.977060317993164</v>
      </c>
      <c r="AN15" s="41">
        <v>-2.7145452499389648</v>
      </c>
      <c r="AO15" s="41">
        <v>-1.6103878021240234</v>
      </c>
      <c r="AP15" s="41">
        <v>-9.8344230651855469</v>
      </c>
      <c r="AQ15" s="41">
        <v>-31.392681121826172</v>
      </c>
      <c r="AR15" s="41">
        <v>-36.866874694824219</v>
      </c>
      <c r="AS15" s="41">
        <v>-14.239991188049316</v>
      </c>
      <c r="AT15" s="41">
        <v>-8.4833383560180664</v>
      </c>
      <c r="AU15" s="41">
        <v>-7.685081958770752</v>
      </c>
      <c r="AV15" s="41">
        <v>0.19558750092983246</v>
      </c>
      <c r="AW15" s="41">
        <v>-1.5915409326553345</v>
      </c>
      <c r="AX15" s="41">
        <v>2.8493533134460449</v>
      </c>
      <c r="AY15" s="41">
        <v>5.3487138748168945</v>
      </c>
      <c r="AZ15" s="41">
        <v>-0.22233438491821289</v>
      </c>
      <c r="BA15" s="41">
        <v>0.17895568907260895</v>
      </c>
      <c r="BB15" s="41">
        <v>20.961017608642578</v>
      </c>
      <c r="BC15" s="41">
        <v>51.007110595703125</v>
      </c>
      <c r="BD15" s="41">
        <v>64.960800170898438</v>
      </c>
      <c r="BE15" s="41">
        <v>30.801116943359375</v>
      </c>
      <c r="BF15" s="41">
        <v>17.84942626953125</v>
      </c>
      <c r="BG15" s="41">
        <v>16.337663650512695</v>
      </c>
      <c r="BH15" s="41">
        <v>9.1693353652954102</v>
      </c>
      <c r="BI15" s="41">
        <v>13.183819770812988</v>
      </c>
      <c r="BJ15" s="41">
        <v>17.958272933959961</v>
      </c>
      <c r="BK15" s="41">
        <v>19.590549468994141</v>
      </c>
      <c r="BL15" s="41">
        <v>10.457911491394043</v>
      </c>
      <c r="BM15" s="41">
        <v>16.795434951782227</v>
      </c>
      <c r="BN15" s="41">
        <v>18.703897476196289</v>
      </c>
      <c r="BO15" s="41">
        <v>23.850311279296875</v>
      </c>
      <c r="BP15" s="41">
        <v>19.044809341430664</v>
      </c>
      <c r="BQ15" s="41">
        <v>22.19346809387207</v>
      </c>
      <c r="BR15" s="41">
        <v>16.151041030883789</v>
      </c>
      <c r="BS15" s="41">
        <v>19.543327331542969</v>
      </c>
      <c r="BT15" s="43"/>
      <c r="BV15"/>
    </row>
    <row r="16" spans="1:74" x14ac:dyDescent="0.45">
      <c r="A16" s="40" t="s">
        <v>28</v>
      </c>
      <c r="B16" s="40" t="s">
        <v>249</v>
      </c>
      <c r="C16" s="41">
        <v>7.6949019432067871</v>
      </c>
      <c r="D16" s="41">
        <v>27.793180465698242</v>
      </c>
      <c r="E16" s="41">
        <v>-2.9169826507568359</v>
      </c>
      <c r="F16" s="41">
        <v>-8.577244758605957</v>
      </c>
      <c r="G16" s="41">
        <v>-6.2494864463806152</v>
      </c>
      <c r="H16" s="41">
        <v>2.1605968475341797</v>
      </c>
      <c r="I16" s="41">
        <v>-5.5366034507751465</v>
      </c>
      <c r="J16" s="41">
        <v>16.112276077270508</v>
      </c>
      <c r="K16" s="41">
        <v>9.5357751846313477</v>
      </c>
      <c r="L16" s="41">
        <v>-3.0195140838623047</v>
      </c>
      <c r="M16" s="41">
        <v>15.068149566650391</v>
      </c>
      <c r="N16" s="41">
        <v>27.721637725830078</v>
      </c>
      <c r="O16" s="41">
        <v>32.530696868896484</v>
      </c>
      <c r="P16" s="41">
        <v>22.530319213867188</v>
      </c>
      <c r="Q16" s="41">
        <v>9.000091552734375</v>
      </c>
      <c r="R16" s="41">
        <v>45.858657836914063</v>
      </c>
      <c r="S16" s="41">
        <v>36.0550537109375</v>
      </c>
      <c r="T16" s="41">
        <v>43.698246002197266</v>
      </c>
      <c r="U16" s="41">
        <v>34.601627349853516</v>
      </c>
      <c r="V16" s="41">
        <v>26.4986572265625</v>
      </c>
      <c r="W16" s="41">
        <v>29.1331787109375</v>
      </c>
      <c r="X16" s="41">
        <v>38.206707000732422</v>
      </c>
      <c r="Y16" s="41">
        <v>27.65928840637207</v>
      </c>
      <c r="Z16" s="41">
        <v>18.231060028076172</v>
      </c>
      <c r="AA16" s="41">
        <v>23.227579116821289</v>
      </c>
      <c r="AB16" s="41">
        <v>13.710922241210938</v>
      </c>
      <c r="AC16" s="41">
        <v>17.478212356567383</v>
      </c>
      <c r="AD16" s="41">
        <v>1.6503465175628662</v>
      </c>
      <c r="AE16" s="41">
        <v>13.881622314453125</v>
      </c>
      <c r="AF16" s="41">
        <v>-3.7134897708892822</v>
      </c>
      <c r="AG16" s="41">
        <v>14.079950332641602</v>
      </c>
      <c r="AH16" s="41">
        <v>9.424077033996582</v>
      </c>
      <c r="AI16" s="41">
        <v>0.25197485089302063</v>
      </c>
      <c r="AJ16" s="41">
        <v>-0.82725119590759277</v>
      </c>
      <c r="AK16" s="42" t="s">
        <v>15</v>
      </c>
      <c r="AL16" s="41">
        <v>-16.216175079345703</v>
      </c>
      <c r="AM16" s="41">
        <v>52.691802978515625</v>
      </c>
      <c r="AN16" s="41">
        <v>-3.6300241947174072</v>
      </c>
      <c r="AO16" s="41">
        <v>-19.182968139648438</v>
      </c>
      <c r="AP16" s="41">
        <v>-20.344297409057617</v>
      </c>
      <c r="AQ16" s="41">
        <v>-21.636594772338867</v>
      </c>
      <c r="AR16" s="41">
        <v>-37.020118713378906</v>
      </c>
      <c r="AS16" s="41">
        <v>-21.363855361938477</v>
      </c>
      <c r="AT16" s="41">
        <v>-18.745597839355469</v>
      </c>
      <c r="AU16" s="41">
        <v>-21.547248840332031</v>
      </c>
      <c r="AV16" s="41">
        <v>-11.797452926635742</v>
      </c>
      <c r="AW16" s="41">
        <v>-12.760120391845703</v>
      </c>
      <c r="AX16" s="41">
        <v>-11.383759498596191</v>
      </c>
      <c r="AY16" s="41">
        <v>6.9998507499694824</v>
      </c>
      <c r="AZ16" s="41">
        <v>-1.6804407835006714</v>
      </c>
      <c r="BA16" s="41">
        <v>35.064445495605469</v>
      </c>
      <c r="BB16" s="41">
        <v>56.81787109375</v>
      </c>
      <c r="BC16" s="41">
        <v>43.350528717041016</v>
      </c>
      <c r="BD16" s="41">
        <v>77.621025085449219</v>
      </c>
      <c r="BE16" s="41">
        <v>63.428497314453125</v>
      </c>
      <c r="BF16" s="41">
        <v>55.445148468017578</v>
      </c>
      <c r="BG16" s="41">
        <v>73.59918212890625</v>
      </c>
      <c r="BH16" s="41">
        <v>58.49688720703125</v>
      </c>
      <c r="BI16" s="41">
        <v>70.42431640625</v>
      </c>
      <c r="BJ16" s="41">
        <v>64.177291870117188</v>
      </c>
      <c r="BK16" s="41">
        <v>49.539203643798828</v>
      </c>
      <c r="BL16" s="41">
        <v>41.212291717529297</v>
      </c>
      <c r="BM16" s="41">
        <v>28.533931732177734</v>
      </c>
      <c r="BN16" s="41">
        <v>19.624568939208984</v>
      </c>
      <c r="BO16" s="41">
        <v>30.180946350097656</v>
      </c>
      <c r="BP16" s="41">
        <v>26.262535095214844</v>
      </c>
      <c r="BQ16" s="41">
        <v>32.859169006347656</v>
      </c>
      <c r="BR16" s="41">
        <v>7.199009895324707</v>
      </c>
      <c r="BS16" s="41">
        <v>12.560232162475586</v>
      </c>
      <c r="BT16" s="43"/>
      <c r="BV16"/>
    </row>
    <row r="17" spans="1:74" x14ac:dyDescent="0.45">
      <c r="A17" s="40" t="s">
        <v>29</v>
      </c>
      <c r="B17" s="40" t="s">
        <v>30</v>
      </c>
      <c r="C17" s="41">
        <v>3.6369550228118896</v>
      </c>
      <c r="D17" s="41">
        <v>29.827136993408203</v>
      </c>
      <c r="E17" s="41">
        <v>-2.9393417835235596</v>
      </c>
      <c r="F17" s="41">
        <v>-40.605926513671875</v>
      </c>
      <c r="G17" s="41">
        <v>-6.8913507461547852</v>
      </c>
      <c r="H17" s="41">
        <v>3.0365793704986572</v>
      </c>
      <c r="I17" s="41">
        <v>-3.496199369430542</v>
      </c>
      <c r="J17" s="41">
        <v>0.18402944505214691</v>
      </c>
      <c r="K17" s="41">
        <v>6.7961688041687012</v>
      </c>
      <c r="L17" s="41">
        <v>9.0760593414306641</v>
      </c>
      <c r="M17" s="41">
        <v>9.3591184616088867</v>
      </c>
      <c r="N17" s="41">
        <v>10.941924095153809</v>
      </c>
      <c r="O17" s="41">
        <v>20.567010879516602</v>
      </c>
      <c r="P17" s="41">
        <v>18.140447616577148</v>
      </c>
      <c r="Q17" s="41">
        <v>24.587902069091797</v>
      </c>
      <c r="R17" s="41">
        <v>154.59205627441406</v>
      </c>
      <c r="S17" s="41">
        <v>30.426984786987305</v>
      </c>
      <c r="T17" s="41">
        <v>32.052536010742188</v>
      </c>
      <c r="U17" s="41">
        <v>27.694864273071289</v>
      </c>
      <c r="V17" s="41">
        <v>32.020088195800781</v>
      </c>
      <c r="W17" s="41">
        <v>19.177602767944336</v>
      </c>
      <c r="X17" s="41">
        <v>25.410985946655273</v>
      </c>
      <c r="Y17" s="41">
        <v>27.915922164916992</v>
      </c>
      <c r="Z17" s="41">
        <v>26.786100387573242</v>
      </c>
      <c r="AA17" s="41">
        <v>21.646078109741211</v>
      </c>
      <c r="AB17" s="41">
        <v>20.658821105957031</v>
      </c>
      <c r="AC17" s="41">
        <v>23.919309616088867</v>
      </c>
      <c r="AD17" s="41">
        <v>6.0370607376098633</v>
      </c>
      <c r="AE17" s="41">
        <v>14.373600959777832</v>
      </c>
      <c r="AF17" s="41">
        <v>3.5178892612457275</v>
      </c>
      <c r="AG17" s="41">
        <v>16.316404342651367</v>
      </c>
      <c r="AH17" s="41">
        <v>17.424043655395508</v>
      </c>
      <c r="AI17" s="41">
        <v>17.849184036254883</v>
      </c>
      <c r="AJ17" s="41">
        <v>7.1291999816894531</v>
      </c>
      <c r="AK17" s="42" t="s">
        <v>15</v>
      </c>
      <c r="AL17" s="41">
        <v>-0.32341355085372925</v>
      </c>
      <c r="AM17" s="41">
        <v>30.268854141235352</v>
      </c>
      <c r="AN17" s="41">
        <v>-13.123483657836914</v>
      </c>
      <c r="AO17" s="41">
        <v>5.6420722007751465</v>
      </c>
      <c r="AP17" s="41">
        <v>-2.5218203067779541</v>
      </c>
      <c r="AQ17" s="41">
        <v>-15.000382423400879</v>
      </c>
      <c r="AR17" s="41">
        <v>-15.521745681762695</v>
      </c>
      <c r="AS17" s="41">
        <v>3.4549787044525146</v>
      </c>
      <c r="AT17" s="41">
        <v>-0.19314315915107727</v>
      </c>
      <c r="AU17" s="41">
        <v>1.3067193031311035</v>
      </c>
      <c r="AV17" s="41">
        <v>16.135776519775391</v>
      </c>
      <c r="AW17" s="41">
        <v>6.2663826942443848</v>
      </c>
      <c r="AX17" s="41">
        <v>4.8497805595397949</v>
      </c>
      <c r="AY17" s="41">
        <v>5.9820003509521484</v>
      </c>
      <c r="AZ17" s="41">
        <v>28.904726028442383</v>
      </c>
      <c r="BA17" s="41">
        <v>21.237253189086914</v>
      </c>
      <c r="BB17" s="41">
        <v>38.810138702392578</v>
      </c>
      <c r="BC17" s="41">
        <v>44.480556488037109</v>
      </c>
      <c r="BD17" s="41">
        <v>55.916538238525391</v>
      </c>
      <c r="BE17" s="41">
        <v>38.433910369873047</v>
      </c>
      <c r="BF17" s="41">
        <v>26.583860397338867</v>
      </c>
      <c r="BG17" s="41">
        <v>31.825502395629883</v>
      </c>
      <c r="BH17" s="41">
        <v>16.008464813232422</v>
      </c>
      <c r="BI17" s="41">
        <v>19.631542205810547</v>
      </c>
      <c r="BJ17" s="41">
        <v>30.679157257080078</v>
      </c>
      <c r="BK17" s="41">
        <v>20.634111404418945</v>
      </c>
      <c r="BL17" s="41">
        <v>19.985324859619141</v>
      </c>
      <c r="BM17" s="41">
        <v>11.536690711975098</v>
      </c>
      <c r="BN17" s="41">
        <v>1.684154748916626</v>
      </c>
      <c r="BO17" s="41">
        <v>-0.30642566084861755</v>
      </c>
      <c r="BP17" s="41">
        <v>-1.4055312871932983</v>
      </c>
      <c r="BQ17" s="41">
        <v>0.21879181265830994</v>
      </c>
      <c r="BR17" s="41">
        <v>3.0708887577056885</v>
      </c>
      <c r="BS17" s="41">
        <v>-0.4096161425113678</v>
      </c>
      <c r="BT17" s="43"/>
      <c r="BV17"/>
    </row>
    <row r="18" spans="1:74" x14ac:dyDescent="0.45">
      <c r="A18" s="40" t="s">
        <v>31</v>
      </c>
      <c r="B18" s="40" t="s">
        <v>250</v>
      </c>
      <c r="C18" s="41">
        <v>-21.356122970581055</v>
      </c>
      <c r="D18" s="41">
        <v>33.276142120361328</v>
      </c>
      <c r="E18" s="41">
        <v>11.524570465087891</v>
      </c>
      <c r="F18" s="41">
        <v>-7.5224523544311523</v>
      </c>
      <c r="G18" s="41">
        <v>-27.080856323242188</v>
      </c>
      <c r="H18" s="41">
        <v>-51.738899230957031</v>
      </c>
      <c r="I18" s="41">
        <v>-40.742546081542969</v>
      </c>
      <c r="J18" s="41">
        <v>-26.058992385864258</v>
      </c>
      <c r="K18" s="41">
        <v>-21.617897033691406</v>
      </c>
      <c r="L18" s="41">
        <v>-20.816165924072266</v>
      </c>
      <c r="M18" s="41">
        <v>-17.033437728881836</v>
      </c>
      <c r="N18" s="41">
        <v>-20.488309860229492</v>
      </c>
      <c r="O18" s="41">
        <v>-14.276716232299805</v>
      </c>
      <c r="P18" s="41">
        <v>-9.0453271865844727</v>
      </c>
      <c r="Q18" s="41">
        <v>-23.644920349121094</v>
      </c>
      <c r="R18" s="41">
        <v>-0.15735694766044617</v>
      </c>
      <c r="S18" s="41">
        <v>38.725051879882813</v>
      </c>
      <c r="T18" s="41">
        <v>59.656139373779297</v>
      </c>
      <c r="U18" s="41">
        <v>39.426979064941406</v>
      </c>
      <c r="V18" s="41">
        <v>38.992835998535156</v>
      </c>
      <c r="W18" s="41">
        <v>34.959804534912109</v>
      </c>
      <c r="X18" s="41">
        <v>34.060169219970703</v>
      </c>
      <c r="Y18" s="41">
        <v>49.014686584472656</v>
      </c>
      <c r="Z18" s="41">
        <v>43.636184692382813</v>
      </c>
      <c r="AA18" s="41">
        <v>64.692520141601563</v>
      </c>
      <c r="AB18" s="41">
        <v>50.042770385742188</v>
      </c>
      <c r="AC18" s="41">
        <v>45.603302001953125</v>
      </c>
      <c r="AD18" s="41">
        <v>43.219005584716797</v>
      </c>
      <c r="AE18" s="41">
        <v>46.503467559814453</v>
      </c>
      <c r="AF18" s="41">
        <v>83.511970520019531</v>
      </c>
      <c r="AG18" s="41">
        <v>50.553825378417969</v>
      </c>
      <c r="AH18" s="41">
        <v>74.382225036621094</v>
      </c>
      <c r="AI18" s="41">
        <v>71.704811096191406</v>
      </c>
      <c r="AJ18" s="41">
        <v>32.237545013427734</v>
      </c>
      <c r="AK18" s="42" t="s">
        <v>15</v>
      </c>
      <c r="AL18" s="41">
        <v>-18.072917938232422</v>
      </c>
      <c r="AM18" s="41">
        <v>37.545829772949219</v>
      </c>
      <c r="AN18" s="41">
        <v>0.58681142330169678</v>
      </c>
      <c r="AO18" s="41">
        <v>0.23104500770568848</v>
      </c>
      <c r="AP18" s="41">
        <v>-16.907730102539063</v>
      </c>
      <c r="AQ18" s="41">
        <v>-32.65924072265625</v>
      </c>
      <c r="AR18" s="41">
        <v>-40.803543090820313</v>
      </c>
      <c r="AS18" s="41">
        <v>-28.461780548095703</v>
      </c>
      <c r="AT18" s="41">
        <v>-20.851015090942383</v>
      </c>
      <c r="AU18" s="41">
        <v>-27.444910049438477</v>
      </c>
      <c r="AV18" s="41">
        <v>-17.342342376708984</v>
      </c>
      <c r="AW18" s="41">
        <v>-15.018509864807129</v>
      </c>
      <c r="AX18" s="41">
        <v>-12.691605567932129</v>
      </c>
      <c r="AY18" s="41">
        <v>0.66436630487442017</v>
      </c>
      <c r="AZ18" s="41">
        <v>-12.542842864990234</v>
      </c>
      <c r="BA18" s="41">
        <v>-3.044353723526001</v>
      </c>
      <c r="BB18" s="41">
        <v>35.753074645996094</v>
      </c>
      <c r="BC18" s="41">
        <v>51.096542358398438</v>
      </c>
      <c r="BD18" s="41">
        <v>51.472812652587891</v>
      </c>
      <c r="BE18" s="41">
        <v>69.235008239746094</v>
      </c>
      <c r="BF18" s="41">
        <v>29.302999496459961</v>
      </c>
      <c r="BG18" s="41">
        <v>45.448657989501953</v>
      </c>
      <c r="BH18" s="41">
        <v>59.990917205810547</v>
      </c>
      <c r="BI18" s="41">
        <v>51.306873321533203</v>
      </c>
      <c r="BJ18" s="41">
        <v>51.075565338134766</v>
      </c>
      <c r="BK18" s="41">
        <v>44.520618438720703</v>
      </c>
      <c r="BL18" s="41">
        <v>52.491729736328125</v>
      </c>
      <c r="BM18" s="41">
        <v>44.948486328125</v>
      </c>
      <c r="BN18" s="41">
        <v>40.322616577148438</v>
      </c>
      <c r="BO18" s="41">
        <v>34.173763275146484</v>
      </c>
      <c r="BP18" s="41">
        <v>52.97296142578125</v>
      </c>
      <c r="BQ18" s="41">
        <v>27.660175323486328</v>
      </c>
      <c r="BR18" s="41">
        <v>43.630088806152344</v>
      </c>
      <c r="BS18" s="41">
        <v>36.586944580078125</v>
      </c>
      <c r="BT18" s="43"/>
      <c r="BV18"/>
    </row>
    <row r="19" spans="1:74" x14ac:dyDescent="0.45">
      <c r="A19" s="40" t="s">
        <v>32</v>
      </c>
      <c r="B19" s="40" t="s">
        <v>251</v>
      </c>
      <c r="C19" s="41">
        <v>2.0924365520477295</v>
      </c>
      <c r="D19" s="41">
        <v>23.680063247680664</v>
      </c>
      <c r="E19" s="41">
        <v>-0.38839665055274963</v>
      </c>
      <c r="F19" s="41">
        <v>16.434038162231445</v>
      </c>
      <c r="G19" s="41">
        <v>8.8640279769897461</v>
      </c>
      <c r="H19" s="41">
        <v>-11.597396850585938</v>
      </c>
      <c r="I19" s="41">
        <v>-20.043449401855469</v>
      </c>
      <c r="J19" s="41">
        <v>-3.8354182243347168</v>
      </c>
      <c r="K19" s="41">
        <v>2.1673168987035751E-2</v>
      </c>
      <c r="L19" s="41">
        <v>-1.1709357500076294</v>
      </c>
      <c r="M19" s="41">
        <v>5.5914673805236816</v>
      </c>
      <c r="N19" s="41">
        <v>6.920875072479248</v>
      </c>
      <c r="O19" s="41">
        <v>11.444085121154785</v>
      </c>
      <c r="P19" s="41">
        <v>16.118568420410156</v>
      </c>
      <c r="Q19" s="41">
        <v>15.706104278564453</v>
      </c>
      <c r="R19" s="41">
        <v>6.6125288009643555</v>
      </c>
      <c r="S19" s="41">
        <v>11.128678321838379</v>
      </c>
      <c r="T19" s="41">
        <v>32.340023040771484</v>
      </c>
      <c r="U19" s="41">
        <v>50.89190673828125</v>
      </c>
      <c r="V19" s="41">
        <v>41.066436767578125</v>
      </c>
      <c r="W19" s="41">
        <v>33.748645782470703</v>
      </c>
      <c r="X19" s="41">
        <v>24.828096389770508</v>
      </c>
      <c r="Y19" s="41">
        <v>25.354555130004883</v>
      </c>
      <c r="Z19" s="41">
        <v>24.533893585205078</v>
      </c>
      <c r="AA19" s="41">
        <v>11.693057060241699</v>
      </c>
      <c r="AB19" s="41">
        <v>15.846257209777832</v>
      </c>
      <c r="AC19" s="41">
        <v>21.545913696289063</v>
      </c>
      <c r="AD19" s="41">
        <v>8.7413854598999023</v>
      </c>
      <c r="AE19" s="41">
        <v>17.752134323120117</v>
      </c>
      <c r="AF19" s="41">
        <v>0.61900061368942261</v>
      </c>
      <c r="AG19" s="41">
        <v>8.0638847351074219</v>
      </c>
      <c r="AH19" s="41">
        <v>0.96021950244903564</v>
      </c>
      <c r="AI19" s="41">
        <v>6.4560551643371582</v>
      </c>
      <c r="AJ19" s="41">
        <v>19.415254592895508</v>
      </c>
      <c r="AK19" s="42" t="s">
        <v>15</v>
      </c>
      <c r="AL19" s="41">
        <v>-12.305636405944824</v>
      </c>
      <c r="AM19" s="41">
        <v>31.669708251953125</v>
      </c>
      <c r="AN19" s="41">
        <v>-6.8743047714233398</v>
      </c>
      <c r="AO19" s="41">
        <v>4.0886287689208984</v>
      </c>
      <c r="AP19" s="41">
        <v>-13.258395195007324</v>
      </c>
      <c r="AQ19" s="41">
        <v>-22.522249221801758</v>
      </c>
      <c r="AR19" s="41">
        <v>-28.644153594970703</v>
      </c>
      <c r="AS19" s="41">
        <v>-5.9114899635314941</v>
      </c>
      <c r="AT19" s="41">
        <v>-17.806489944458008</v>
      </c>
      <c r="AU19" s="41">
        <v>-12.597332954406738</v>
      </c>
      <c r="AV19" s="41">
        <v>-9.9141664505004883</v>
      </c>
      <c r="AW19" s="41">
        <v>-17.892358779907227</v>
      </c>
      <c r="AX19" s="41">
        <v>-13.387248039245605</v>
      </c>
      <c r="AY19" s="41">
        <v>1.3334391117095947</v>
      </c>
      <c r="AZ19" s="41">
        <v>-4.7778308391571045E-2</v>
      </c>
      <c r="BA19" s="41">
        <v>-6.0968751907348633</v>
      </c>
      <c r="BB19" s="41">
        <v>15.920798301696777</v>
      </c>
      <c r="BC19" s="41">
        <v>39.838993072509766</v>
      </c>
      <c r="BD19" s="41">
        <v>48.352088928222656</v>
      </c>
      <c r="BE19" s="41">
        <v>43.764564514160156</v>
      </c>
      <c r="BF19" s="41">
        <v>31.710182189941406</v>
      </c>
      <c r="BG19" s="41">
        <v>36.235336303710938</v>
      </c>
      <c r="BH19" s="41">
        <v>32.150348663330078</v>
      </c>
      <c r="BI19" s="41">
        <v>46.368110656738281</v>
      </c>
      <c r="BJ19" s="41">
        <v>53.99749755859375</v>
      </c>
      <c r="BK19" s="41">
        <v>45.2181396484375</v>
      </c>
      <c r="BL19" s="41">
        <v>38.32855224609375</v>
      </c>
      <c r="BM19" s="41">
        <v>45.517536163330078</v>
      </c>
      <c r="BN19" s="41">
        <v>40.904041290283203</v>
      </c>
      <c r="BO19" s="41">
        <v>-6.8730692863464355</v>
      </c>
      <c r="BP19" s="41">
        <v>27.844757080078125</v>
      </c>
      <c r="BQ19" s="41">
        <v>1.1405930519104004</v>
      </c>
      <c r="BR19" s="41">
        <v>23.780780792236328</v>
      </c>
      <c r="BS19" s="41">
        <v>31.291679382324219</v>
      </c>
      <c r="BT19" s="43"/>
      <c r="BV19"/>
    </row>
    <row r="20" spans="1:74" x14ac:dyDescent="0.45">
      <c r="A20" s="40" t="s">
        <v>33</v>
      </c>
      <c r="B20" s="40" t="s">
        <v>252</v>
      </c>
      <c r="C20" s="41">
        <v>7.2090476751327515E-2</v>
      </c>
      <c r="D20" s="41">
        <v>32.68255615234375</v>
      </c>
      <c r="E20" s="41">
        <v>1.7633103132247925</v>
      </c>
      <c r="F20" s="41">
        <v>3.5155858993530273</v>
      </c>
      <c r="G20" s="41">
        <v>-10.425522804260254</v>
      </c>
      <c r="H20" s="41">
        <v>-25.551126480102539</v>
      </c>
      <c r="I20" s="41">
        <v>-25.654956817626953</v>
      </c>
      <c r="J20" s="41">
        <v>6.3259706497192383</v>
      </c>
      <c r="K20" s="41">
        <v>-12.375055313110352</v>
      </c>
      <c r="L20" s="41">
        <v>4.7061572074890137</v>
      </c>
      <c r="M20" s="41">
        <v>13.348933219909668</v>
      </c>
      <c r="N20" s="41">
        <v>13.155844688415527</v>
      </c>
      <c r="O20" s="41">
        <v>15.266393661499023</v>
      </c>
      <c r="P20" s="41">
        <v>23.399160385131836</v>
      </c>
      <c r="Q20" s="41">
        <v>6.3638052940368652</v>
      </c>
      <c r="R20" s="41">
        <v>10.378720283508301</v>
      </c>
      <c r="S20" s="41">
        <v>44.655326843261719</v>
      </c>
      <c r="T20" s="41">
        <v>79.541679382324219</v>
      </c>
      <c r="U20" s="41">
        <v>68.957954406738281</v>
      </c>
      <c r="V20" s="41">
        <v>41.021541595458984</v>
      </c>
      <c r="W20" s="41">
        <v>19.289188385009766</v>
      </c>
      <c r="X20" s="41">
        <v>30.009014129638672</v>
      </c>
      <c r="Y20" s="41">
        <v>21.350368499755859</v>
      </c>
      <c r="Z20" s="41">
        <v>24.116378784179688</v>
      </c>
      <c r="AA20" s="41">
        <v>34.415767669677734</v>
      </c>
      <c r="AB20" s="41">
        <v>34.692001342773438</v>
      </c>
      <c r="AC20" s="41">
        <v>27.477991104125977</v>
      </c>
      <c r="AD20" s="41">
        <v>23.926942825317383</v>
      </c>
      <c r="AE20" s="41">
        <v>15.906110763549805</v>
      </c>
      <c r="AF20" s="41">
        <v>10.573603630065918</v>
      </c>
      <c r="AG20" s="41">
        <v>17.755781173706055</v>
      </c>
      <c r="AH20" s="41">
        <v>16.544897079467773</v>
      </c>
      <c r="AI20" s="41">
        <v>22.600605010986328</v>
      </c>
      <c r="AJ20" s="41">
        <v>29.637228012084961</v>
      </c>
      <c r="AK20" s="42" t="s">
        <v>15</v>
      </c>
      <c r="AL20" s="41">
        <v>-4.7237868309020996</v>
      </c>
      <c r="AM20" s="41">
        <v>28.913774490356445</v>
      </c>
      <c r="AN20" s="41">
        <v>1.8814165592193604</v>
      </c>
      <c r="AO20" s="41">
        <v>5.516578197479248</v>
      </c>
      <c r="AP20" s="41">
        <v>-13.600625991821289</v>
      </c>
      <c r="AQ20" s="41">
        <v>-38.111614227294922</v>
      </c>
      <c r="AR20" s="41">
        <v>-29.13871955871582</v>
      </c>
      <c r="AS20" s="41">
        <v>4.1307649612426758</v>
      </c>
      <c r="AT20" s="41">
        <v>-10.45934009552002</v>
      </c>
      <c r="AU20" s="41">
        <v>3.7899889945983887</v>
      </c>
      <c r="AV20" s="41">
        <v>3.5114729404449463</v>
      </c>
      <c r="AW20" s="41">
        <v>2.0060009956359863</v>
      </c>
      <c r="AX20" s="41">
        <v>2.8601315021514893</v>
      </c>
      <c r="AY20" s="41">
        <v>26.663129806518555</v>
      </c>
      <c r="AZ20" s="41">
        <v>-1.4207456111907959</v>
      </c>
      <c r="BA20" s="41">
        <v>9.4904241561889648</v>
      </c>
      <c r="BB20" s="41">
        <v>39.259162902832031</v>
      </c>
      <c r="BC20" s="41">
        <v>74.238998413085938</v>
      </c>
      <c r="BD20" s="41">
        <v>50.674522399902344</v>
      </c>
      <c r="BE20" s="41">
        <v>33.326614379882813</v>
      </c>
      <c r="BF20" s="41">
        <v>21.946172714233398</v>
      </c>
      <c r="BG20" s="41">
        <v>28.232791900634766</v>
      </c>
      <c r="BH20" s="41">
        <v>31.414735794067383</v>
      </c>
      <c r="BI20" s="41">
        <v>22.699951171875</v>
      </c>
      <c r="BJ20" s="41">
        <v>35.248401641845703</v>
      </c>
      <c r="BK20" s="41">
        <v>20.571781158447266</v>
      </c>
      <c r="BL20" s="41">
        <v>38.632884979248047</v>
      </c>
      <c r="BM20" s="41">
        <v>27.218915939331055</v>
      </c>
      <c r="BN20" s="41">
        <v>35.957607269287109</v>
      </c>
      <c r="BO20" s="41">
        <v>37.489788055419922</v>
      </c>
      <c r="BP20" s="41">
        <v>33.239803314208984</v>
      </c>
      <c r="BQ20" s="41">
        <v>24.018642425537109</v>
      </c>
      <c r="BR20" s="41">
        <v>27.745046615600586</v>
      </c>
      <c r="BS20" s="41">
        <v>46.238578796386719</v>
      </c>
      <c r="BT20" s="43"/>
      <c r="BV20"/>
    </row>
    <row r="21" spans="1:74" x14ac:dyDescent="0.45">
      <c r="A21" s="40" t="s">
        <v>34</v>
      </c>
      <c r="B21" s="40" t="s">
        <v>253</v>
      </c>
      <c r="C21" s="41">
        <v>-11.29261302947998</v>
      </c>
      <c r="D21" s="41">
        <v>23.615257263183594</v>
      </c>
      <c r="E21" s="41">
        <v>-60.529182434082031</v>
      </c>
      <c r="F21" s="41">
        <v>12.859435081481934</v>
      </c>
      <c r="G21" s="41">
        <v>35.380470275878906</v>
      </c>
      <c r="H21" s="41">
        <v>2.5926723480224609</v>
      </c>
      <c r="I21" s="41">
        <v>-6.4672350883483887</v>
      </c>
      <c r="J21" s="41">
        <v>16.236660003662109</v>
      </c>
      <c r="K21" s="41">
        <v>-11.54731273651123</v>
      </c>
      <c r="L21" s="41">
        <v>-6.4107909202575684</v>
      </c>
      <c r="M21" s="41">
        <v>-14.666213989257813</v>
      </c>
      <c r="N21" s="41">
        <v>20.707193374633789</v>
      </c>
      <c r="O21" s="41">
        <v>-33.633506774902344</v>
      </c>
      <c r="P21" s="41">
        <v>-17.290109634399414</v>
      </c>
      <c r="Q21" s="41">
        <v>-28.537151336669922</v>
      </c>
      <c r="R21" s="41">
        <v>-10.361685752868652</v>
      </c>
      <c r="S21" s="41">
        <v>-20.698026657104492</v>
      </c>
      <c r="T21" s="41">
        <v>3.0672836303710938</v>
      </c>
      <c r="U21" s="41">
        <v>-10.766599655151367</v>
      </c>
      <c r="V21" s="41">
        <v>17.568933486938477</v>
      </c>
      <c r="W21" s="41">
        <v>70.502822875976563</v>
      </c>
      <c r="X21" s="41">
        <v>40.858047485351563</v>
      </c>
      <c r="Y21" s="41">
        <v>5.4679422378540039</v>
      </c>
      <c r="Z21" s="41">
        <v>59.498939514160156</v>
      </c>
      <c r="AA21" s="41">
        <v>146.48077392578125</v>
      </c>
      <c r="AB21" s="41">
        <v>64.167839050292969</v>
      </c>
      <c r="AC21" s="41">
        <v>44.340152740478516</v>
      </c>
      <c r="AD21" s="41">
        <v>58.750942230224609</v>
      </c>
      <c r="AE21" s="41">
        <v>35.892360687255859</v>
      </c>
      <c r="AF21" s="41">
        <v>4.5351190567016602</v>
      </c>
      <c r="AG21" s="41">
        <v>67.653366088867188</v>
      </c>
      <c r="AH21" s="41">
        <v>-13.134963989257813</v>
      </c>
      <c r="AI21" s="41">
        <v>2.6189448833465576</v>
      </c>
      <c r="AJ21" s="41">
        <v>-22.900306701660156</v>
      </c>
      <c r="AK21" s="42" t="s">
        <v>15</v>
      </c>
      <c r="AL21" s="41">
        <v>-4.0109963417053223</v>
      </c>
      <c r="AM21" s="41">
        <v>16.065349578857422</v>
      </c>
      <c r="AN21" s="41">
        <v>-15.787864685058594</v>
      </c>
      <c r="AO21" s="41">
        <v>29.150846481323242</v>
      </c>
      <c r="AP21" s="41">
        <v>0.68387311697006226</v>
      </c>
      <c r="AQ21" s="41">
        <v>-36.456966400146484</v>
      </c>
      <c r="AR21" s="41">
        <v>-36.3197021484375</v>
      </c>
      <c r="AS21" s="41">
        <v>-9.8758773803710938</v>
      </c>
      <c r="AT21" s="41">
        <v>-4.1726303100585938</v>
      </c>
      <c r="AU21" s="41">
        <v>-11.72303581237793</v>
      </c>
      <c r="AV21" s="41">
        <v>-12.690918922424316</v>
      </c>
      <c r="AW21" s="41">
        <v>29.555276870727539</v>
      </c>
      <c r="AX21" s="41">
        <v>14.838647842407227</v>
      </c>
      <c r="AY21" s="41">
        <v>13.721138954162598</v>
      </c>
      <c r="AZ21" s="41">
        <v>-6.4311103820800781</v>
      </c>
      <c r="BA21" s="41">
        <v>12.191817283630371</v>
      </c>
      <c r="BB21" s="41">
        <v>4.9132137298583984</v>
      </c>
      <c r="BC21" s="41">
        <v>85.666801452636719</v>
      </c>
      <c r="BD21" s="41">
        <v>57.322834014892578</v>
      </c>
      <c r="BE21" s="41">
        <v>18.347574234008789</v>
      </c>
      <c r="BF21" s="41">
        <v>19.826591491699219</v>
      </c>
      <c r="BG21" s="41">
        <v>39.761653900146484</v>
      </c>
      <c r="BH21" s="41">
        <v>8.293147087097168</v>
      </c>
      <c r="BI21" s="41">
        <v>-16.04054069519043</v>
      </c>
      <c r="BJ21" s="41">
        <v>33.269329071044922</v>
      </c>
      <c r="BK21" s="41">
        <v>-7.4167537689208984</v>
      </c>
      <c r="BL21" s="41">
        <v>15.745909690856934</v>
      </c>
      <c r="BM21" s="41">
        <v>-5.0666623115539551</v>
      </c>
      <c r="BN21" s="41">
        <v>55.542808532714844</v>
      </c>
      <c r="BO21" s="41">
        <v>9.1076583862304688</v>
      </c>
      <c r="BP21" s="41">
        <v>53.953651428222656</v>
      </c>
      <c r="BQ21" s="41">
        <v>39.024589538574219</v>
      </c>
      <c r="BR21" s="41">
        <v>16.543821334838867</v>
      </c>
      <c r="BS21" s="41">
        <v>17.984619140625</v>
      </c>
      <c r="BT21" s="43"/>
      <c r="BV21"/>
    </row>
    <row r="22" spans="1:74" x14ac:dyDescent="0.45">
      <c r="A22" s="40" t="s">
        <v>35</v>
      </c>
      <c r="B22" s="40" t="s">
        <v>254</v>
      </c>
      <c r="C22" s="41">
        <v>-3.6245911121368408</v>
      </c>
      <c r="D22" s="41">
        <v>18.055942535400391</v>
      </c>
      <c r="E22" s="41">
        <v>-1.1568489074707031</v>
      </c>
      <c r="F22" s="41">
        <v>-1.5732702016830444</v>
      </c>
      <c r="G22" s="41">
        <v>-13.950006484985352</v>
      </c>
      <c r="H22" s="41">
        <v>-38.965728759765625</v>
      </c>
      <c r="I22" s="41">
        <v>-30.732128143310547</v>
      </c>
      <c r="J22" s="41">
        <v>-1.8866647481918335</v>
      </c>
      <c r="K22" s="41">
        <v>-1.9475761651992798</v>
      </c>
      <c r="L22" s="41">
        <v>-0.94083976745605469</v>
      </c>
      <c r="M22" s="41">
        <v>4.9509339332580566</v>
      </c>
      <c r="N22" s="41">
        <v>6.6379270553588867</v>
      </c>
      <c r="O22" s="41">
        <v>14.482542991638184</v>
      </c>
      <c r="P22" s="41">
        <v>25.873741149902344</v>
      </c>
      <c r="Q22" s="41">
        <v>5.2099208831787109</v>
      </c>
      <c r="R22" s="41">
        <v>14.000825881958008</v>
      </c>
      <c r="S22" s="41">
        <v>41.383876800537109</v>
      </c>
      <c r="T22" s="41">
        <v>91.197761535644531</v>
      </c>
      <c r="U22" s="41">
        <v>62.492763519287109</v>
      </c>
      <c r="V22" s="41">
        <v>27.483713150024414</v>
      </c>
      <c r="W22" s="41">
        <v>8.017216682434082</v>
      </c>
      <c r="X22" s="41">
        <v>10.037374496459961</v>
      </c>
      <c r="Y22" s="41">
        <v>4.0916800498962402</v>
      </c>
      <c r="Z22" s="41">
        <v>-3.5822045803070068</v>
      </c>
      <c r="AA22" s="41">
        <v>4.6580519676208496</v>
      </c>
      <c r="AB22" s="41">
        <v>2.6376791000366211</v>
      </c>
      <c r="AC22" s="41">
        <v>11.796767234802246</v>
      </c>
      <c r="AD22" s="41">
        <v>6.9774990081787109</v>
      </c>
      <c r="AE22" s="41">
        <v>2.8418221473693848</v>
      </c>
      <c r="AF22" s="41">
        <v>-5.1307415962219238</v>
      </c>
      <c r="AG22" s="41">
        <v>6.5475120544433594</v>
      </c>
      <c r="AH22" s="41">
        <v>8.3159971237182617</v>
      </c>
      <c r="AI22" s="41">
        <v>1.9590064287185669</v>
      </c>
      <c r="AJ22" s="41">
        <v>16.103031158447266</v>
      </c>
      <c r="AK22" s="42" t="s">
        <v>15</v>
      </c>
      <c r="AL22" s="41">
        <v>-4.4348235130310059</v>
      </c>
      <c r="AM22" s="41">
        <v>23.887258529663086</v>
      </c>
      <c r="AN22" s="41">
        <v>-2.2086155414581299</v>
      </c>
      <c r="AO22" s="41">
        <v>-3.4165380001068115</v>
      </c>
      <c r="AP22" s="41">
        <v>-7.6276388168334961</v>
      </c>
      <c r="AQ22" s="41">
        <v>-30.510959625244141</v>
      </c>
      <c r="AR22" s="41">
        <v>-25.120140075683594</v>
      </c>
      <c r="AS22" s="41">
        <v>-5.991145133972168</v>
      </c>
      <c r="AT22" s="41">
        <v>-6.0174398422241211</v>
      </c>
      <c r="AU22" s="41">
        <v>-1.0430715084075928</v>
      </c>
      <c r="AV22" s="41">
        <v>1.4144001007080078</v>
      </c>
      <c r="AW22" s="41">
        <v>0.30068722367286682</v>
      </c>
      <c r="AX22" s="41">
        <v>9.1714229583740234</v>
      </c>
      <c r="AY22" s="41">
        <v>19.779138565063477</v>
      </c>
      <c r="AZ22" s="41">
        <v>1.5614478588104248</v>
      </c>
      <c r="BA22" s="41">
        <v>14.585406303405762</v>
      </c>
      <c r="BB22" s="41">
        <v>37.193389892578125</v>
      </c>
      <c r="BC22" s="41">
        <v>65.704627990722656</v>
      </c>
      <c r="BD22" s="41">
        <v>58.347629547119141</v>
      </c>
      <c r="BE22" s="41">
        <v>44.290596008300781</v>
      </c>
      <c r="BF22" s="41">
        <v>18.039785385131836</v>
      </c>
      <c r="BG22" s="41">
        <v>21.884908676147461</v>
      </c>
      <c r="BH22" s="41">
        <v>19.964088439941406</v>
      </c>
      <c r="BI22" s="41">
        <v>8.1413459777832031</v>
      </c>
      <c r="BJ22" s="41">
        <v>12.827755928039551</v>
      </c>
      <c r="BK22" s="41">
        <v>11.427271842956543</v>
      </c>
      <c r="BL22" s="41">
        <v>20.420499801635742</v>
      </c>
      <c r="BM22" s="41">
        <v>17.876453399658203</v>
      </c>
      <c r="BN22" s="41">
        <v>9.5928611755371094</v>
      </c>
      <c r="BO22" s="41">
        <v>9.3248128890991211</v>
      </c>
      <c r="BP22" s="41">
        <v>15.390461921691895</v>
      </c>
      <c r="BQ22" s="41">
        <v>7.9241561889648438</v>
      </c>
      <c r="BR22" s="41">
        <v>4.8132915496826172</v>
      </c>
      <c r="BS22" s="41">
        <v>16.403375625610352</v>
      </c>
      <c r="BT22" s="43"/>
      <c r="BV22"/>
    </row>
    <row r="23" spans="1:74" x14ac:dyDescent="0.45">
      <c r="A23" s="40" t="s">
        <v>36</v>
      </c>
      <c r="B23" s="40" t="s">
        <v>255</v>
      </c>
      <c r="C23" s="41">
        <v>-2.3613748550415039</v>
      </c>
      <c r="D23" s="41">
        <v>16.127130508422852</v>
      </c>
      <c r="E23" s="41">
        <v>1.9126979112625122</v>
      </c>
      <c r="F23" s="41">
        <v>2.2725989818572998</v>
      </c>
      <c r="G23" s="41">
        <v>1.1175715923309326</v>
      </c>
      <c r="H23" s="41">
        <v>-16.035360336303711</v>
      </c>
      <c r="I23" s="41">
        <v>-17.462503433227539</v>
      </c>
      <c r="J23" s="41">
        <v>-0.35977563261985779</v>
      </c>
      <c r="K23" s="41">
        <v>-3.7505843639373779</v>
      </c>
      <c r="L23" s="41">
        <v>-8.3654232025146484</v>
      </c>
      <c r="M23" s="41">
        <v>9.5362329483032227</v>
      </c>
      <c r="N23" s="41">
        <v>-4.8662185668945313</v>
      </c>
      <c r="O23" s="41">
        <v>-2.1253244876861572</v>
      </c>
      <c r="P23" s="41">
        <v>12.472060203552246</v>
      </c>
      <c r="Q23" s="41">
        <v>-1.6279594898223877</v>
      </c>
      <c r="R23" s="41">
        <v>8.5160951614379883</v>
      </c>
      <c r="S23" s="41">
        <v>24.536001205444336</v>
      </c>
      <c r="T23" s="41">
        <v>30.526651382446289</v>
      </c>
      <c r="U23" s="41">
        <v>31.042980194091797</v>
      </c>
      <c r="V23" s="41">
        <v>27.278915405273438</v>
      </c>
      <c r="W23" s="41">
        <v>11.754557609558105</v>
      </c>
      <c r="X23" s="41">
        <v>8.4661312103271484</v>
      </c>
      <c r="Y23" s="41">
        <v>7.5658755302429199</v>
      </c>
      <c r="Z23" s="41">
        <v>13.858525276184082</v>
      </c>
      <c r="AA23" s="41">
        <v>23.409030914306641</v>
      </c>
      <c r="AB23" s="41">
        <v>13.060104370117188</v>
      </c>
      <c r="AC23" s="41">
        <v>9.4236965179443359</v>
      </c>
      <c r="AD23" s="41">
        <v>11.860208511352539</v>
      </c>
      <c r="AE23" s="41">
        <v>10.525788307189941</v>
      </c>
      <c r="AF23" s="41">
        <v>2.2124958038330078</v>
      </c>
      <c r="AG23" s="41">
        <v>3.651893138885498</v>
      </c>
      <c r="AH23" s="41">
        <v>-3.4598538875579834</v>
      </c>
      <c r="AI23" s="41">
        <v>2.3018479347229004</v>
      </c>
      <c r="AJ23" s="41">
        <v>12.820192337036133</v>
      </c>
      <c r="AK23" s="42" t="s">
        <v>15</v>
      </c>
      <c r="AL23" s="41">
        <v>0.11578278243541718</v>
      </c>
      <c r="AM23" s="41">
        <v>22.389240264892578</v>
      </c>
      <c r="AN23" s="41">
        <v>-2.8251757621765137</v>
      </c>
      <c r="AO23" s="41">
        <v>-1.3858498334884644</v>
      </c>
      <c r="AP23" s="41">
        <v>-4.1348476409912109</v>
      </c>
      <c r="AQ23" s="41">
        <v>-15.313879013061523</v>
      </c>
      <c r="AR23" s="41">
        <v>-14.576650619506836</v>
      </c>
      <c r="AS23" s="41">
        <v>0.6194649338722229</v>
      </c>
      <c r="AT23" s="41">
        <v>-0.86094361543655396</v>
      </c>
      <c r="AU23" s="41">
        <v>0.52202773094177246</v>
      </c>
      <c r="AV23" s="41">
        <v>8.8380489349365234</v>
      </c>
      <c r="AW23" s="41">
        <v>0.17585967481136322</v>
      </c>
      <c r="AX23" s="41">
        <v>11.874000549316406</v>
      </c>
      <c r="AY23" s="41">
        <v>19.411375045776367</v>
      </c>
      <c r="AZ23" s="41">
        <v>3.8113143444061279</v>
      </c>
      <c r="BA23" s="41">
        <v>20.336362838745117</v>
      </c>
      <c r="BB23" s="41">
        <v>31.224346160888672</v>
      </c>
      <c r="BC23" s="41">
        <v>44.447013854980469</v>
      </c>
      <c r="BD23" s="41">
        <v>39.354618072509766</v>
      </c>
      <c r="BE23" s="41">
        <v>30.021007537841797</v>
      </c>
      <c r="BF23" s="41">
        <v>18.658491134643555</v>
      </c>
      <c r="BG23" s="41">
        <v>13.642355918884277</v>
      </c>
      <c r="BH23" s="41">
        <v>21.001354217529297</v>
      </c>
      <c r="BI23" s="41">
        <v>18.692817687988281</v>
      </c>
      <c r="BJ23" s="41">
        <v>19.281658172607422</v>
      </c>
      <c r="BK23" s="41">
        <v>16.380895614624023</v>
      </c>
      <c r="BL23" s="41">
        <v>19.057577133178711</v>
      </c>
      <c r="BM23" s="41">
        <v>8.2177228927612305</v>
      </c>
      <c r="BN23" s="41">
        <v>10.236842155456543</v>
      </c>
      <c r="BO23" s="41">
        <v>10.399477005004883</v>
      </c>
      <c r="BP23" s="41">
        <v>12.146191596984863</v>
      </c>
      <c r="BQ23" s="41">
        <v>7.9565525054931641</v>
      </c>
      <c r="BR23" s="41">
        <v>4.9208436012268066</v>
      </c>
      <c r="BS23" s="41">
        <v>17.088413238525391</v>
      </c>
      <c r="BT23" s="43"/>
      <c r="BV23"/>
    </row>
    <row r="24" spans="1:74" x14ac:dyDescent="0.45">
      <c r="A24" s="40" t="s">
        <v>37</v>
      </c>
      <c r="B24" s="40" t="s">
        <v>256</v>
      </c>
      <c r="C24" s="41">
        <v>-8.212254524230957</v>
      </c>
      <c r="D24" s="41">
        <v>21.022014617919922</v>
      </c>
      <c r="E24" s="41">
        <v>1.9416319131851196</v>
      </c>
      <c r="F24" s="41">
        <v>15.700686454772949</v>
      </c>
      <c r="G24" s="41">
        <v>-11.004056930541992</v>
      </c>
      <c r="H24" s="41">
        <v>-35.279010772705078</v>
      </c>
      <c r="I24" s="41">
        <v>-32.608268737792969</v>
      </c>
      <c r="J24" s="41">
        <v>-13.445021629333496</v>
      </c>
      <c r="K24" s="41">
        <v>-9.7320880889892578</v>
      </c>
      <c r="L24" s="41">
        <v>-2.2962236404418945</v>
      </c>
      <c r="M24" s="41">
        <v>2.7857935428619385</v>
      </c>
      <c r="N24" s="41">
        <v>0.78125</v>
      </c>
      <c r="O24" s="41">
        <v>-10.249279975891113</v>
      </c>
      <c r="P24" s="41">
        <v>-1.1791243553161621</v>
      </c>
      <c r="Q24" s="41">
        <v>-7.7705073356628418</v>
      </c>
      <c r="R24" s="41">
        <v>0.13538846373558044</v>
      </c>
      <c r="S24" s="41">
        <v>31.566951751708984</v>
      </c>
      <c r="T24" s="41">
        <v>82.539680480957031</v>
      </c>
      <c r="U24" s="41">
        <v>55.089820861816406</v>
      </c>
      <c r="V24" s="41">
        <v>27.636898040771484</v>
      </c>
      <c r="W24" s="41">
        <v>18.684654235839844</v>
      </c>
      <c r="X24" s="41">
        <v>21.018043518066406</v>
      </c>
      <c r="Y24" s="41">
        <v>15.603066444396973</v>
      </c>
      <c r="Z24" s="41">
        <v>8.7235145568847656</v>
      </c>
      <c r="AA24" s="41">
        <v>24.488214492797852</v>
      </c>
      <c r="AB24" s="41">
        <v>9.0682716369628906</v>
      </c>
      <c r="AC24" s="41">
        <v>17.483846664428711</v>
      </c>
      <c r="AD24" s="41">
        <v>15.13260555267334</v>
      </c>
      <c r="AE24" s="41">
        <v>11.797314643859863</v>
      </c>
      <c r="AF24" s="41">
        <v>20.365612030029297</v>
      </c>
      <c r="AG24" s="41">
        <v>14.521141052246094</v>
      </c>
      <c r="AH24" s="41">
        <v>20.28985595703125</v>
      </c>
      <c r="AI24" s="41">
        <v>16.28057861328125</v>
      </c>
      <c r="AJ24" s="41">
        <v>34.923561096191406</v>
      </c>
      <c r="AK24" s="42" t="s">
        <v>15</v>
      </c>
      <c r="AL24" s="41">
        <v>-15.977424621582031</v>
      </c>
      <c r="AM24" s="41">
        <v>41.631420135498047</v>
      </c>
      <c r="AN24" s="41">
        <v>-3.5343928337097168</v>
      </c>
      <c r="AO24" s="41">
        <v>4.4662981033325195</v>
      </c>
      <c r="AP24" s="41">
        <v>-11.69780158996582</v>
      </c>
      <c r="AQ24" s="41">
        <v>-25.017177581787109</v>
      </c>
      <c r="AR24" s="41">
        <v>-42.514251708984375</v>
      </c>
      <c r="AS24" s="41">
        <v>-24.211175918579102</v>
      </c>
      <c r="AT24" s="41">
        <v>-29.47722053527832</v>
      </c>
      <c r="AU24" s="41">
        <v>-23.601261138916016</v>
      </c>
      <c r="AV24" s="41">
        <v>-13.747148513793945</v>
      </c>
      <c r="AW24" s="41">
        <v>-8.4686975479125977</v>
      </c>
      <c r="AX24" s="41">
        <v>-13.463403701782227</v>
      </c>
      <c r="AY24" s="41">
        <v>7.4327235221862793</v>
      </c>
      <c r="AZ24" s="41">
        <v>-4.6561923027038574</v>
      </c>
      <c r="BA24" s="41">
        <v>5.1447997093200684</v>
      </c>
      <c r="BB24" s="41">
        <v>25.533903121948242</v>
      </c>
      <c r="BC24" s="41">
        <v>61.162944793701172</v>
      </c>
      <c r="BD24" s="41">
        <v>77.749473571777344</v>
      </c>
      <c r="BE24" s="41">
        <v>70.596382141113281</v>
      </c>
      <c r="BF24" s="41">
        <v>63.841587066650391</v>
      </c>
      <c r="BG24" s="41">
        <v>42.584541320800781</v>
      </c>
      <c r="BH24" s="41">
        <v>43.234966278076172</v>
      </c>
      <c r="BI24" s="41">
        <v>47.745357513427734</v>
      </c>
      <c r="BJ24" s="41">
        <v>64.559295654296875</v>
      </c>
      <c r="BK24" s="41">
        <v>28.7401123046875</v>
      </c>
      <c r="BL24" s="41">
        <v>50.023349761962891</v>
      </c>
      <c r="BM24" s="41">
        <v>34.636905670166016</v>
      </c>
      <c r="BN24" s="41">
        <v>34.811271667480469</v>
      </c>
      <c r="BO24" s="41">
        <v>25.726247787475586</v>
      </c>
      <c r="BP24" s="41">
        <v>34.140224456787109</v>
      </c>
      <c r="BQ24" s="41">
        <v>42.413677215576172</v>
      </c>
      <c r="BR24" s="41">
        <v>39.707378387451172</v>
      </c>
      <c r="BS24" s="41">
        <v>45.032848358154297</v>
      </c>
      <c r="BT24" s="43">
        <v>1</v>
      </c>
      <c r="BV24"/>
    </row>
    <row r="25" spans="1:74" x14ac:dyDescent="0.45">
      <c r="A25" s="40" t="s">
        <v>38</v>
      </c>
      <c r="B25" s="40" t="s">
        <v>257</v>
      </c>
      <c r="C25" s="41">
        <v>-8.8404512405395508</v>
      </c>
      <c r="D25" s="41">
        <v>31.165445327758789</v>
      </c>
      <c r="E25" s="41">
        <v>21.799415588378906</v>
      </c>
      <c r="F25" s="41">
        <v>9.7072973251342773</v>
      </c>
      <c r="G25" s="41">
        <v>-15.694521903991699</v>
      </c>
      <c r="H25" s="41">
        <v>-44.431461334228516</v>
      </c>
      <c r="I25" s="41">
        <v>-27.214466094970703</v>
      </c>
      <c r="J25" s="41">
        <v>-8.2721071243286133</v>
      </c>
      <c r="K25" s="41">
        <v>-19.002010345458984</v>
      </c>
      <c r="L25" s="41">
        <v>-7.4620141983032227</v>
      </c>
      <c r="M25" s="41">
        <v>-0.57470440864562988</v>
      </c>
      <c r="N25" s="41">
        <v>3.3343312740325928</v>
      </c>
      <c r="O25" s="41">
        <v>3.2519705295562744</v>
      </c>
      <c r="P25" s="41">
        <v>-9.7855491638183594</v>
      </c>
      <c r="Q25" s="41">
        <v>-6.9979043006896973</v>
      </c>
      <c r="R25" s="41">
        <v>5.0607481002807617</v>
      </c>
      <c r="S25" s="41">
        <v>27.467453002929688</v>
      </c>
      <c r="T25" s="41">
        <v>101.86048889160156</v>
      </c>
      <c r="U25" s="41">
        <v>53.361671447753906</v>
      </c>
      <c r="V25" s="41">
        <v>38.851619720458984</v>
      </c>
      <c r="W25" s="41">
        <v>41.859638214111328</v>
      </c>
      <c r="X25" s="41">
        <v>25.600481033325195</v>
      </c>
      <c r="Y25" s="41">
        <v>30.971342086791992</v>
      </c>
      <c r="Z25" s="41">
        <v>43.204933166503906</v>
      </c>
      <c r="AA25" s="41">
        <v>34.505874633789063</v>
      </c>
      <c r="AB25" s="41">
        <v>15.365184783935547</v>
      </c>
      <c r="AC25" s="41">
        <v>35.304244995117188</v>
      </c>
      <c r="AD25" s="41">
        <v>36.494136810302734</v>
      </c>
      <c r="AE25" s="41">
        <v>41.577713012695313</v>
      </c>
      <c r="AF25" s="41">
        <v>29.606498718261719</v>
      </c>
      <c r="AG25" s="41">
        <v>28.047809600830078</v>
      </c>
      <c r="AH25" s="41">
        <v>34.085311889648438</v>
      </c>
      <c r="AI25" s="41">
        <v>19.538896560668945</v>
      </c>
      <c r="AJ25" s="41">
        <v>17.702747344970703</v>
      </c>
      <c r="AK25" s="42" t="s">
        <v>15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3">
        <v>1</v>
      </c>
      <c r="BV25"/>
    </row>
    <row r="26" spans="1:74" x14ac:dyDescent="0.45">
      <c r="A26" s="40" t="s">
        <v>39</v>
      </c>
      <c r="B26" s="40" t="s">
        <v>258</v>
      </c>
      <c r="C26" s="41">
        <v>-4.4361252784729004</v>
      </c>
      <c r="D26" s="41">
        <v>46.930145263671875</v>
      </c>
      <c r="E26" s="41">
        <v>11.274509429931641</v>
      </c>
      <c r="F26" s="41">
        <v>5.3277115821838379</v>
      </c>
      <c r="G26" s="41">
        <v>-12.893773078918457</v>
      </c>
      <c r="H26" s="41">
        <v>-29.013254165649414</v>
      </c>
      <c r="I26" s="41">
        <v>-36.8170166015625</v>
      </c>
      <c r="J26" s="41">
        <v>-1.3055895566940308</v>
      </c>
      <c r="K26" s="41">
        <v>1.038374662399292</v>
      </c>
      <c r="L26" s="41">
        <v>2.6029341220855713</v>
      </c>
      <c r="M26" s="41">
        <v>5.6390976905822754</v>
      </c>
      <c r="N26" s="41">
        <v>0.15772870182991028</v>
      </c>
      <c r="O26" s="41">
        <v>4.0355123579502106E-2</v>
      </c>
      <c r="P26" s="41">
        <v>7.3726058006286621</v>
      </c>
      <c r="Q26" s="41">
        <v>8.8839941024780273</v>
      </c>
      <c r="R26" s="41">
        <v>6.2954874038696289</v>
      </c>
      <c r="S26" s="41">
        <v>60.008411407470703</v>
      </c>
      <c r="T26" s="41">
        <v>65.975105285644531</v>
      </c>
      <c r="U26" s="41">
        <v>96.982009887695313</v>
      </c>
      <c r="V26" s="41">
        <v>60.272838592529297</v>
      </c>
      <c r="W26" s="41">
        <v>31.546022415161133</v>
      </c>
      <c r="X26" s="41">
        <v>50.507381439208984</v>
      </c>
      <c r="Y26" s="41">
        <v>36.575721740722656</v>
      </c>
      <c r="Z26" s="41">
        <v>48.149604797363281</v>
      </c>
      <c r="AA26" s="41">
        <v>80.597015380859375</v>
      </c>
      <c r="AB26" s="41">
        <v>45.338268280029297</v>
      </c>
      <c r="AC26" s="41">
        <v>34.457180023193359</v>
      </c>
      <c r="AD26" s="41">
        <v>41.013351440429688</v>
      </c>
      <c r="AE26" s="41">
        <v>44.099868774414063</v>
      </c>
      <c r="AF26" s="41">
        <v>54.21875</v>
      </c>
      <c r="AG26" s="41">
        <v>18.296995162963867</v>
      </c>
      <c r="AH26" s="41">
        <v>-3.3273148536682129</v>
      </c>
      <c r="AI26" s="41">
        <v>6.4538044929504395</v>
      </c>
      <c r="AJ26" s="41">
        <v>2.1146185398101807</v>
      </c>
      <c r="AK26" s="42" t="s">
        <v>15</v>
      </c>
      <c r="AL26" s="41">
        <v>-10.717401504516602</v>
      </c>
      <c r="AM26" s="41">
        <v>13.919302940368652</v>
      </c>
      <c r="AN26" s="41">
        <v>0.79791313409805298</v>
      </c>
      <c r="AO26" s="41">
        <v>-7.402930736541748</v>
      </c>
      <c r="AP26" s="41">
        <v>-15.974665641784668</v>
      </c>
      <c r="AQ26" s="41">
        <v>-21.777650833129883</v>
      </c>
      <c r="AR26" s="41">
        <v>-29.724147796630859</v>
      </c>
      <c r="AS26" s="41">
        <v>7.0745382308959961</v>
      </c>
      <c r="AT26" s="41">
        <v>-12.661579132080078</v>
      </c>
      <c r="AU26" s="41">
        <v>-3.6360561847686768</v>
      </c>
      <c r="AV26" s="41">
        <v>-12.324053764343262</v>
      </c>
      <c r="AW26" s="41">
        <v>-16.344701766967773</v>
      </c>
      <c r="AX26" s="41">
        <v>-3.9797639846801758</v>
      </c>
      <c r="AY26" s="41">
        <v>-8.1434211730957031</v>
      </c>
      <c r="AZ26" s="41">
        <v>7.6115086674690247E-2</v>
      </c>
      <c r="BA26" s="41">
        <v>9.9526844024658203</v>
      </c>
      <c r="BB26" s="41">
        <v>26.398660659790039</v>
      </c>
      <c r="BC26" s="41">
        <v>24.588966369628906</v>
      </c>
      <c r="BD26" s="41">
        <v>56.339210510253906</v>
      </c>
      <c r="BE26" s="41">
        <v>16.140459060668945</v>
      </c>
      <c r="BF26" s="41">
        <v>3.7981455326080322</v>
      </c>
      <c r="BG26" s="41">
        <v>8.2485084533691406</v>
      </c>
      <c r="BH26" s="41">
        <v>4.1562609672546387</v>
      </c>
      <c r="BI26" s="41">
        <v>15.334656715393066</v>
      </c>
      <c r="BJ26" s="41">
        <v>-0.52687036991119385</v>
      </c>
      <c r="BK26" s="41">
        <v>11.280185699462891</v>
      </c>
      <c r="BL26" s="41">
        <v>-2.1904473304748535</v>
      </c>
      <c r="BM26" s="41">
        <v>1.142602801322937</v>
      </c>
      <c r="BN26" s="41">
        <v>2.5708985328674316</v>
      </c>
      <c r="BO26" s="41">
        <v>-2.6832845211029053</v>
      </c>
      <c r="BP26" s="41">
        <v>-11.130504608154297</v>
      </c>
      <c r="BQ26" s="41">
        <v>-7.7310700416564941</v>
      </c>
      <c r="BR26" s="41">
        <v>-0.10307507216930389</v>
      </c>
      <c r="BS26" s="41">
        <v>21.757457733154297</v>
      </c>
      <c r="BT26" s="43"/>
      <c r="BV26"/>
    </row>
    <row r="27" spans="1:74" x14ac:dyDescent="0.45">
      <c r="A27" s="40" t="s">
        <v>40</v>
      </c>
      <c r="B27" s="40" t="s">
        <v>259</v>
      </c>
      <c r="C27" s="41">
        <v>-14.845046997070313</v>
      </c>
      <c r="D27" s="41">
        <v>31.827220916748047</v>
      </c>
      <c r="E27" s="41">
        <v>5.3730111122131348</v>
      </c>
      <c r="F27" s="41">
        <v>7.9470200538635254</v>
      </c>
      <c r="G27" s="41">
        <v>-15.01262378692627</v>
      </c>
      <c r="H27" s="41">
        <v>-51.104911804199219</v>
      </c>
      <c r="I27" s="41">
        <v>-59.637893676757813</v>
      </c>
      <c r="J27" s="41">
        <v>-44.605808258056641</v>
      </c>
      <c r="K27" s="41">
        <v>-14.361995697021484</v>
      </c>
      <c r="L27" s="41">
        <v>-11.323469161987305</v>
      </c>
      <c r="M27" s="41">
        <v>4.932929515838623</v>
      </c>
      <c r="N27" s="41">
        <v>3.1649422645568848</v>
      </c>
      <c r="O27" s="41">
        <v>-3.8336582183837891</v>
      </c>
      <c r="P27" s="41">
        <v>11.304347991943359</v>
      </c>
      <c r="Q27" s="41">
        <v>-2.1180622577667236</v>
      </c>
      <c r="R27" s="41">
        <v>5.1256680488586426</v>
      </c>
      <c r="S27" s="41">
        <v>31.215723037719727</v>
      </c>
      <c r="T27" s="41">
        <v>138.48179626464844</v>
      </c>
      <c r="U27" s="41">
        <v>150.47575378417969</v>
      </c>
      <c r="V27" s="41">
        <v>88.968338012695313</v>
      </c>
      <c r="W27" s="41">
        <v>27.671468734741211</v>
      </c>
      <c r="X27" s="41">
        <v>18.771726608276367</v>
      </c>
      <c r="Y27" s="41">
        <v>17.360824584960938</v>
      </c>
      <c r="Z27" s="41">
        <v>11.386430740356445</v>
      </c>
      <c r="AA27" s="41">
        <v>27.612611770629883</v>
      </c>
      <c r="AB27" s="41">
        <v>13.080929756164551</v>
      </c>
      <c r="AC27" s="41">
        <v>12.94329833984375</v>
      </c>
      <c r="AD27" s="41">
        <v>15.606174468994141</v>
      </c>
      <c r="AE27" s="41">
        <v>23.685127258300781</v>
      </c>
      <c r="AF27" s="41">
        <v>8.2060718536376953</v>
      </c>
      <c r="AG27" s="41">
        <v>21.617221832275391</v>
      </c>
      <c r="AH27" s="41">
        <v>15.675675392150879</v>
      </c>
      <c r="AI27" s="41">
        <v>16.503873825073242</v>
      </c>
      <c r="AJ27" s="41">
        <v>18.751218795776367</v>
      </c>
      <c r="AK27" s="42" t="s">
        <v>15</v>
      </c>
      <c r="AL27" s="41">
        <v>-11.671924591064453</v>
      </c>
      <c r="AM27" s="41">
        <v>47.113582611083984</v>
      </c>
      <c r="AN27" s="41">
        <v>2.6852047443389893</v>
      </c>
      <c r="AO27" s="41">
        <v>2.1501667499542236</v>
      </c>
      <c r="AP27" s="41">
        <v>-11.851184844970703</v>
      </c>
      <c r="AQ27" s="41">
        <v>-31.885738372802734</v>
      </c>
      <c r="AR27" s="41">
        <v>-44.189289093017578</v>
      </c>
      <c r="AS27" s="41">
        <v>-17.07054328918457</v>
      </c>
      <c r="AT27" s="41">
        <v>-17.02989387512207</v>
      </c>
      <c r="AU27" s="41">
        <v>-19.747684478759766</v>
      </c>
      <c r="AV27" s="41">
        <v>-5.5934066772460938</v>
      </c>
      <c r="AW27" s="41">
        <v>-7.9421005249023438</v>
      </c>
      <c r="AX27" s="41">
        <v>-2.2115776538848877</v>
      </c>
      <c r="AY27" s="41">
        <v>20.915107727050781</v>
      </c>
      <c r="AZ27" s="41">
        <v>9.1679582595825195</v>
      </c>
      <c r="BA27" s="41">
        <v>10.828455924987793</v>
      </c>
      <c r="BB27" s="41">
        <v>49.546176910400391</v>
      </c>
      <c r="BC27" s="41">
        <v>88.919837951660156</v>
      </c>
      <c r="BD27" s="41">
        <v>95.035812377929688</v>
      </c>
      <c r="BE27" s="41">
        <v>65.64935302734375</v>
      </c>
      <c r="BF27" s="41">
        <v>56.729427337646484</v>
      </c>
      <c r="BG27" s="41">
        <v>54.792087554931641</v>
      </c>
      <c r="BH27" s="41">
        <v>45.326503753662109</v>
      </c>
      <c r="BI27" s="41">
        <v>58.466949462890625</v>
      </c>
      <c r="BJ27" s="41">
        <v>47.993747711181641</v>
      </c>
      <c r="BK27" s="41">
        <v>20.81721305847168</v>
      </c>
      <c r="BL27" s="41">
        <v>31.565990447998047</v>
      </c>
      <c r="BM27" s="41">
        <v>38.045906066894531</v>
      </c>
      <c r="BN27" s="41">
        <v>21.644792556762695</v>
      </c>
      <c r="BO27" s="41">
        <v>18.233945846557617</v>
      </c>
      <c r="BP27" s="41">
        <v>32.089168548583984</v>
      </c>
      <c r="BQ27" s="41">
        <v>24.837318420410156</v>
      </c>
      <c r="BR27" s="41">
        <v>7.5713753700256348</v>
      </c>
      <c r="BS27" s="41">
        <v>35.569206237792969</v>
      </c>
      <c r="BT27" s="43"/>
      <c r="BV27"/>
    </row>
    <row r="28" spans="1:74" x14ac:dyDescent="0.45">
      <c r="A28" s="40" t="s">
        <v>41</v>
      </c>
      <c r="B28" s="40" t="s">
        <v>260</v>
      </c>
      <c r="C28" s="41">
        <v>1.6115208864212036</v>
      </c>
      <c r="D28" s="41">
        <v>31.521318435668945</v>
      </c>
      <c r="E28" s="41">
        <v>-3.7672703266143799</v>
      </c>
      <c r="F28" s="41">
        <v>-10.044257164001465</v>
      </c>
      <c r="G28" s="41">
        <v>-2.4786474704742432</v>
      </c>
      <c r="H28" s="41">
        <v>-20.785776138305664</v>
      </c>
      <c r="I28" s="41">
        <v>-26.886833190917969</v>
      </c>
      <c r="J28" s="41">
        <v>-0.67453092336654663</v>
      </c>
      <c r="K28" s="41">
        <v>1.3220064640045166</v>
      </c>
      <c r="L28" s="41">
        <v>0.68624883890151978</v>
      </c>
      <c r="M28" s="41">
        <v>18.613454818725586</v>
      </c>
      <c r="N28" s="41">
        <v>17.243654251098633</v>
      </c>
      <c r="O28" s="41">
        <v>17.168689727783203</v>
      </c>
      <c r="P28" s="41">
        <v>36.276100158691406</v>
      </c>
      <c r="Q28" s="41">
        <v>13.784993171691895</v>
      </c>
      <c r="R28" s="41">
        <v>28.056722640991211</v>
      </c>
      <c r="S28" s="41">
        <v>27.649011611938477</v>
      </c>
      <c r="T28" s="41">
        <v>66.626876831054688</v>
      </c>
      <c r="U28" s="41">
        <v>63.47760009765625</v>
      </c>
      <c r="V28" s="41">
        <v>33.849967956542969</v>
      </c>
      <c r="W28" s="41">
        <v>33.148471832275391</v>
      </c>
      <c r="X28" s="41">
        <v>43.614780426025391</v>
      </c>
      <c r="Y28" s="41">
        <v>29.397792816162109</v>
      </c>
      <c r="Z28" s="41">
        <v>16.644161224365234</v>
      </c>
      <c r="AA28" s="41">
        <v>25.880577087402344</v>
      </c>
      <c r="AB28" s="41">
        <v>15.750641822814941</v>
      </c>
      <c r="AC28" s="41">
        <v>26.478183746337891</v>
      </c>
      <c r="AD28" s="41">
        <v>10.915287971496582</v>
      </c>
      <c r="AE28" s="41">
        <v>24.97157096862793</v>
      </c>
      <c r="AF28" s="41">
        <v>-5.9590253829956055</v>
      </c>
      <c r="AG28" s="41">
        <v>14.816473007202148</v>
      </c>
      <c r="AH28" s="41">
        <v>10.722275733947754</v>
      </c>
      <c r="AI28" s="41">
        <v>-2.4482641220092773</v>
      </c>
      <c r="AJ28" s="41">
        <v>3.2509076595306396</v>
      </c>
      <c r="AK28" s="42" t="s">
        <v>15</v>
      </c>
      <c r="AL28" s="41">
        <v>-3.7871887683868408</v>
      </c>
      <c r="AM28" s="41">
        <v>36.130950927734375</v>
      </c>
      <c r="AN28" s="41">
        <v>-11.453540802001953</v>
      </c>
      <c r="AO28" s="41">
        <v>-6.8872523307800293</v>
      </c>
      <c r="AP28" s="41">
        <v>-3.1612505912780762</v>
      </c>
      <c r="AQ28" s="41">
        <v>-24.504535675048828</v>
      </c>
      <c r="AR28" s="41">
        <v>-25.640439987182617</v>
      </c>
      <c r="AS28" s="41">
        <v>-8.4820261001586914</v>
      </c>
      <c r="AT28" s="41">
        <v>-3.1296496391296387</v>
      </c>
      <c r="AU28" s="41">
        <v>2.3105900287628174</v>
      </c>
      <c r="AV28" s="41">
        <v>2.1608173847198486</v>
      </c>
      <c r="AW28" s="41">
        <v>1.3137445449829102</v>
      </c>
      <c r="AX28" s="41">
        <v>14.280661582946777</v>
      </c>
      <c r="AY28" s="41">
        <v>20.693479537963867</v>
      </c>
      <c r="AZ28" s="41">
        <v>22.863426208496094</v>
      </c>
      <c r="BA28" s="41">
        <v>21.443637847900391</v>
      </c>
      <c r="BB28" s="41">
        <v>28.009302139282227</v>
      </c>
      <c r="BC28" s="41">
        <v>66.546134948730469</v>
      </c>
      <c r="BD28" s="41">
        <v>67.56512451171875</v>
      </c>
      <c r="BE28" s="41">
        <v>56.216205596923828</v>
      </c>
      <c r="BF28" s="41">
        <v>32.446815490722656</v>
      </c>
      <c r="BG28" s="41">
        <v>39.721939086914063</v>
      </c>
      <c r="BH28" s="41">
        <v>36.382064819335938</v>
      </c>
      <c r="BI28" s="41">
        <v>29.980628967285156</v>
      </c>
      <c r="BJ28" s="41">
        <v>30.389768600463867</v>
      </c>
      <c r="BK28" s="41">
        <v>18.546884536743164</v>
      </c>
      <c r="BL28" s="41">
        <v>26.282022476196289</v>
      </c>
      <c r="BM28" s="41">
        <v>25.312116622924805</v>
      </c>
      <c r="BN28" s="41">
        <v>21.005781173706055</v>
      </c>
      <c r="BO28" s="41">
        <v>16.699861526489258</v>
      </c>
      <c r="BP28" s="41">
        <v>17.2294921875</v>
      </c>
      <c r="BQ28" s="41">
        <v>8.5607938766479492</v>
      </c>
      <c r="BR28" s="41">
        <v>4.1451282501220703</v>
      </c>
      <c r="BS28" s="41">
        <v>10.828871726989746</v>
      </c>
      <c r="BT28" s="43"/>
      <c r="BV28"/>
    </row>
    <row r="29" spans="1:74" x14ac:dyDescent="0.45">
      <c r="A29" s="40" t="s">
        <v>42</v>
      </c>
      <c r="B29" s="40" t="s">
        <v>261</v>
      </c>
      <c r="C29" s="41">
        <v>-9.8665800094604492</v>
      </c>
      <c r="D29" s="41">
        <v>23.822071075439453</v>
      </c>
      <c r="E29" s="41">
        <v>-18.235589981079102</v>
      </c>
      <c r="F29" s="41">
        <v>-16.723430633544922</v>
      </c>
      <c r="G29" s="41">
        <v>-9.7818632125854492</v>
      </c>
      <c r="H29" s="41">
        <v>-21.813261032104492</v>
      </c>
      <c r="I29" s="41">
        <v>-32.11676025390625</v>
      </c>
      <c r="J29" s="41">
        <v>-14.708558082580566</v>
      </c>
      <c r="K29" s="41">
        <v>-10.783628463745117</v>
      </c>
      <c r="L29" s="41">
        <v>-7.9336137771606445</v>
      </c>
      <c r="M29" s="41">
        <v>-0.61493211984634399</v>
      </c>
      <c r="N29" s="41">
        <v>-4.9900445938110352</v>
      </c>
      <c r="O29" s="41">
        <v>4.0511531829833984</v>
      </c>
      <c r="P29" s="41">
        <v>17.78038215637207</v>
      </c>
      <c r="Q29" s="41">
        <v>-1.2383028268814087</v>
      </c>
      <c r="R29" s="41">
        <v>19.896568298339844</v>
      </c>
      <c r="S29" s="41">
        <v>23.346837997436523</v>
      </c>
      <c r="T29" s="41">
        <v>32.486904144287109</v>
      </c>
      <c r="U29" s="41">
        <v>45.963565826416016</v>
      </c>
      <c r="V29" s="41">
        <v>35.257835388183594</v>
      </c>
      <c r="W29" s="41">
        <v>28.91529655456543</v>
      </c>
      <c r="X29" s="41">
        <v>16.960023880004883</v>
      </c>
      <c r="Y29" s="41">
        <v>34.231662750244141</v>
      </c>
      <c r="Z29" s="41">
        <v>17.540081024169922</v>
      </c>
      <c r="AA29" s="41">
        <v>28.343229293823242</v>
      </c>
      <c r="AB29" s="41">
        <v>13.175646781921387</v>
      </c>
      <c r="AC29" s="41">
        <v>20.273271560668945</v>
      </c>
      <c r="AD29" s="41">
        <v>10.371007919311523</v>
      </c>
      <c r="AE29" s="41">
        <v>10.824630737304688</v>
      </c>
      <c r="AF29" s="41">
        <v>10.55039119720459</v>
      </c>
      <c r="AG29" s="41">
        <v>14.095671653747559</v>
      </c>
      <c r="AH29" s="41">
        <v>9.8756446838378906</v>
      </c>
      <c r="AI29" s="41">
        <v>0.58982700109481812</v>
      </c>
      <c r="AJ29" s="41">
        <v>9.7324609756469727</v>
      </c>
      <c r="AK29" s="42" t="s">
        <v>15</v>
      </c>
      <c r="AL29" s="41">
        <v>-7.3907861709594727</v>
      </c>
      <c r="AM29" s="41">
        <v>25.992530822753906</v>
      </c>
      <c r="AN29" s="41">
        <v>-4.6598467826843262</v>
      </c>
      <c r="AO29" s="41">
        <v>-4.5416264533996582</v>
      </c>
      <c r="AP29" s="41">
        <v>-5.7629265785217285</v>
      </c>
      <c r="AQ29" s="41">
        <v>-29.519742965698242</v>
      </c>
      <c r="AR29" s="41">
        <v>-27.041189193725586</v>
      </c>
      <c r="AS29" s="41">
        <v>-8.2246017456054688</v>
      </c>
      <c r="AT29" s="41">
        <v>-9.9637212753295898</v>
      </c>
      <c r="AU29" s="41">
        <v>-7.2299461364746094</v>
      </c>
      <c r="AV29" s="41">
        <v>3.8526692390441895</v>
      </c>
      <c r="AW29" s="41">
        <v>-3.8992176055908203</v>
      </c>
      <c r="AX29" s="41">
        <v>6.7162022590637207</v>
      </c>
      <c r="AY29" s="41">
        <v>5.7153329849243164</v>
      </c>
      <c r="AZ29" s="41">
        <v>0.30428481101989746</v>
      </c>
      <c r="BA29" s="41">
        <v>11.67476749420166</v>
      </c>
      <c r="BB29" s="41">
        <v>21.458724975585938</v>
      </c>
      <c r="BC29" s="41">
        <v>45.346084594726563</v>
      </c>
      <c r="BD29" s="41">
        <v>41.087471008300781</v>
      </c>
      <c r="BE29" s="41">
        <v>34.092781066894531</v>
      </c>
      <c r="BF29" s="41">
        <v>25.400531768798828</v>
      </c>
      <c r="BG29" s="41">
        <v>22.744388580322266</v>
      </c>
      <c r="BH29" s="41">
        <v>21.076702117919922</v>
      </c>
      <c r="BI29" s="41">
        <v>26.30607795715332</v>
      </c>
      <c r="BJ29" s="41">
        <v>29.640233993530273</v>
      </c>
      <c r="BK29" s="41">
        <v>38.982624053955078</v>
      </c>
      <c r="BL29" s="41">
        <v>31.3218994140625</v>
      </c>
      <c r="BM29" s="41">
        <v>21.136329650878906</v>
      </c>
      <c r="BN29" s="41">
        <v>27.982776641845703</v>
      </c>
      <c r="BO29" s="41">
        <v>22.258047103881836</v>
      </c>
      <c r="BP29" s="41">
        <v>30.309989929199219</v>
      </c>
      <c r="BQ29" s="41">
        <v>16.14598274230957</v>
      </c>
      <c r="BR29" s="41">
        <v>12.278210639953613</v>
      </c>
      <c r="BS29" s="41">
        <v>18.227445602416992</v>
      </c>
      <c r="BT29" s="43"/>
      <c r="BV29"/>
    </row>
    <row r="30" spans="1:74" x14ac:dyDescent="0.45">
      <c r="A30" s="40" t="s">
        <v>43</v>
      </c>
      <c r="B30" s="40" t="s">
        <v>262</v>
      </c>
      <c r="C30" s="41">
        <v>-14.417446136474609</v>
      </c>
      <c r="D30" s="41">
        <v>19.672641754150391</v>
      </c>
      <c r="E30" s="41">
        <v>-7.469294548034668</v>
      </c>
      <c r="F30" s="41">
        <v>-5.4017839431762695</v>
      </c>
      <c r="G30" s="41">
        <v>-17.734945297241211</v>
      </c>
      <c r="H30" s="41">
        <v>-44.532077789306641</v>
      </c>
      <c r="I30" s="41">
        <v>-43.251213073730469</v>
      </c>
      <c r="J30" s="41">
        <v>-18.871194839477539</v>
      </c>
      <c r="K30" s="41">
        <v>-15.972476959228516</v>
      </c>
      <c r="L30" s="41">
        <v>-13.493975639343262</v>
      </c>
      <c r="M30" s="41">
        <v>0.70246338844299316</v>
      </c>
      <c r="N30" s="41">
        <v>-6.9377613067626953</v>
      </c>
      <c r="O30" s="41">
        <v>-9.6446506679058075E-2</v>
      </c>
      <c r="P30" s="41">
        <v>4.2431626319885254</v>
      </c>
      <c r="Q30" s="41">
        <v>0.84479635953903198</v>
      </c>
      <c r="R30" s="41">
        <v>1.0253572463989258</v>
      </c>
      <c r="S30" s="41">
        <v>22.952075958251953</v>
      </c>
      <c r="T30" s="41">
        <v>83.40899658203125</v>
      </c>
      <c r="U30" s="41">
        <v>60.381538391113281</v>
      </c>
      <c r="V30" s="41">
        <v>39.015354156494141</v>
      </c>
      <c r="W30" s="41">
        <v>12.78648567199707</v>
      </c>
      <c r="X30" s="41">
        <v>23.430984497070313</v>
      </c>
      <c r="Y30" s="41">
        <v>11.141840934753418</v>
      </c>
      <c r="Z30" s="41">
        <v>6.2137489318847656</v>
      </c>
      <c r="AA30" s="41">
        <v>10.667811393737793</v>
      </c>
      <c r="AB30" s="41">
        <v>9.3674488067626953</v>
      </c>
      <c r="AC30" s="41">
        <v>16.626203536987305</v>
      </c>
      <c r="AD30" s="41">
        <v>12.063959121704102</v>
      </c>
      <c r="AE30" s="41">
        <v>7.2498955726623535</v>
      </c>
      <c r="AF30" s="41">
        <v>0.92329967021942139</v>
      </c>
      <c r="AG30" s="41">
        <v>12.779397964477539</v>
      </c>
      <c r="AH30" s="41">
        <v>2.043757438659668</v>
      </c>
      <c r="AI30" s="41">
        <v>-1.0585230588912964</v>
      </c>
      <c r="AJ30" s="41">
        <v>6.6401076316833496</v>
      </c>
      <c r="AK30" s="42" t="s">
        <v>15</v>
      </c>
      <c r="AL30" s="41">
        <v>-11.206573486328125</v>
      </c>
      <c r="AM30" s="41">
        <v>22.845829010009766</v>
      </c>
      <c r="AN30" s="41">
        <v>-5.6416072845458984</v>
      </c>
      <c r="AO30" s="41">
        <v>-4.9681963920593262</v>
      </c>
      <c r="AP30" s="41">
        <v>-20.726205825805664</v>
      </c>
      <c r="AQ30" s="41">
        <v>-41.655460357666016</v>
      </c>
      <c r="AR30" s="41">
        <v>-32.984546661376953</v>
      </c>
      <c r="AS30" s="41">
        <v>-10.085172653198242</v>
      </c>
      <c r="AT30" s="41">
        <v>-11.436468124389648</v>
      </c>
      <c r="AU30" s="41">
        <v>-5.1258983612060547</v>
      </c>
      <c r="AV30" s="41">
        <v>2.3776438236236572</v>
      </c>
      <c r="AW30" s="41">
        <v>-5.4613471031188965</v>
      </c>
      <c r="AX30" s="41">
        <v>-0.59608936309814453</v>
      </c>
      <c r="AY30" s="41">
        <v>6.8255891799926758</v>
      </c>
      <c r="AZ30" s="41">
        <v>-0.41282147169113159</v>
      </c>
      <c r="BA30" s="41">
        <v>5.0554628372192383</v>
      </c>
      <c r="BB30" s="41">
        <v>34.826202392578125</v>
      </c>
      <c r="BC30" s="41">
        <v>81.23150634765625</v>
      </c>
      <c r="BD30" s="41">
        <v>50.597389221191406</v>
      </c>
      <c r="BE30" s="41">
        <v>29.273920059204102</v>
      </c>
      <c r="BF30" s="41">
        <v>13.065105438232422</v>
      </c>
      <c r="BG30" s="41">
        <v>20.272708892822266</v>
      </c>
      <c r="BH30" s="41">
        <v>12.994847297668457</v>
      </c>
      <c r="BI30" s="41">
        <v>12.203299522399902</v>
      </c>
      <c r="BJ30" s="41">
        <v>22.781356811523438</v>
      </c>
      <c r="BK30" s="41">
        <v>23.6123046875</v>
      </c>
      <c r="BL30" s="41">
        <v>22.445354461669922</v>
      </c>
      <c r="BM30" s="41">
        <v>20.993646621704102</v>
      </c>
      <c r="BN30" s="41">
        <v>18.099512100219727</v>
      </c>
      <c r="BO30" s="41">
        <v>12.51113224029541</v>
      </c>
      <c r="BP30" s="41">
        <v>22.358798980712891</v>
      </c>
      <c r="BQ30" s="41">
        <v>12.601551055908203</v>
      </c>
      <c r="BR30" s="41">
        <v>10.08388614654541</v>
      </c>
      <c r="BS30" s="41">
        <v>19.882541656494141</v>
      </c>
      <c r="BT30" s="43"/>
      <c r="BV30"/>
    </row>
    <row r="31" spans="1:74" x14ac:dyDescent="0.45">
      <c r="A31" s="40" t="s">
        <v>44</v>
      </c>
      <c r="B31" s="40" t="s">
        <v>263</v>
      </c>
      <c r="C31" s="41">
        <v>-7.1763787269592285</v>
      </c>
      <c r="D31" s="41">
        <v>18.038612365722656</v>
      </c>
      <c r="E31" s="41">
        <v>-4.7264981269836426</v>
      </c>
      <c r="F31" s="41">
        <v>-3.572150707244873</v>
      </c>
      <c r="G31" s="41">
        <v>-9.5463342666625977</v>
      </c>
      <c r="H31" s="41">
        <v>-33.452251434326172</v>
      </c>
      <c r="I31" s="41">
        <v>-31.364948272705078</v>
      </c>
      <c r="J31" s="41">
        <v>-9.8401432037353516</v>
      </c>
      <c r="K31" s="41">
        <v>-8.6428613662719727</v>
      </c>
      <c r="L31" s="41">
        <v>-4.5639963150024414</v>
      </c>
      <c r="M31" s="41">
        <v>3.1879525184631348</v>
      </c>
      <c r="N31" s="41">
        <v>-0.1209808811545372</v>
      </c>
      <c r="O31" s="41">
        <v>6.1700072288513184</v>
      </c>
      <c r="P31" s="41">
        <v>13.11237621307373</v>
      </c>
      <c r="Q31" s="41">
        <v>1.2042653560638428</v>
      </c>
      <c r="R31" s="41">
        <v>9.7920427322387695</v>
      </c>
      <c r="S31" s="41">
        <v>25.567020416259766</v>
      </c>
      <c r="T31" s="41">
        <v>63.201259613037109</v>
      </c>
      <c r="U31" s="41">
        <v>51.893043518066406</v>
      </c>
      <c r="V31" s="41">
        <v>32.542507171630859</v>
      </c>
      <c r="W31" s="41">
        <v>15.590730667114258</v>
      </c>
      <c r="X31" s="41">
        <v>14.003469467163086</v>
      </c>
      <c r="Y31" s="41">
        <v>7.1475553512573242</v>
      </c>
      <c r="Z31" s="41">
        <v>6.6896448135375977</v>
      </c>
      <c r="AA31" s="41">
        <v>8.6266307830810547</v>
      </c>
      <c r="AB31" s="41">
        <v>7.5348787307739258</v>
      </c>
      <c r="AC31" s="41">
        <v>4.7474074363708496</v>
      </c>
      <c r="AD31" s="41">
        <v>7.1942248344421387</v>
      </c>
      <c r="AE31" s="41">
        <v>0.32802966237068176</v>
      </c>
      <c r="AF31" s="41">
        <v>-1.4155185222625732</v>
      </c>
      <c r="AG31" s="41">
        <v>5.7365264892578125</v>
      </c>
      <c r="AH31" s="41">
        <v>0.2317834347486496</v>
      </c>
      <c r="AI31" s="41">
        <v>-4.9544892311096191</v>
      </c>
      <c r="AJ31" s="41">
        <v>3.9668648242950439</v>
      </c>
      <c r="AK31" s="42" t="s">
        <v>15</v>
      </c>
      <c r="AL31" s="41">
        <v>-5.0408520698547363</v>
      </c>
      <c r="AM31" s="41">
        <v>21.193361282348633</v>
      </c>
      <c r="AN31" s="41">
        <v>-3.9836800098419189</v>
      </c>
      <c r="AO31" s="41">
        <v>-6.2054681777954102</v>
      </c>
      <c r="AP31" s="41">
        <v>-5.881049633026123</v>
      </c>
      <c r="AQ31" s="41">
        <v>-24.154190063476563</v>
      </c>
      <c r="AR31" s="41">
        <v>-23.569646835327148</v>
      </c>
      <c r="AS31" s="41">
        <v>-10.064781188964844</v>
      </c>
      <c r="AT31" s="41">
        <v>-9.228907585144043</v>
      </c>
      <c r="AU31" s="41">
        <v>-0.83422350883483887</v>
      </c>
      <c r="AV31" s="41">
        <v>3.8126168251037598</v>
      </c>
      <c r="AW31" s="41">
        <v>0.26519057154655457</v>
      </c>
      <c r="AX31" s="41">
        <v>7.8330793380737305</v>
      </c>
      <c r="AY31" s="41">
        <v>13.771542549133301</v>
      </c>
      <c r="AZ31" s="41">
        <v>-0.59368324279785156</v>
      </c>
      <c r="BA31" s="41">
        <v>12.223774909973145</v>
      </c>
      <c r="BB31" s="41">
        <v>24.206489562988281</v>
      </c>
      <c r="BC31" s="41">
        <v>47.416534423828125</v>
      </c>
      <c r="BD31" s="41">
        <v>47.743911743164063</v>
      </c>
      <c r="BE31" s="41">
        <v>36.325588226318359</v>
      </c>
      <c r="BF31" s="41">
        <v>20.72796630859375</v>
      </c>
      <c r="BG31" s="41">
        <v>16.710042953491211</v>
      </c>
      <c r="BH31" s="41">
        <v>13.106740951538086</v>
      </c>
      <c r="BI31" s="41">
        <v>15.620768547058105</v>
      </c>
      <c r="BJ31" s="41">
        <v>15.758127212524414</v>
      </c>
      <c r="BK31" s="41">
        <v>19.281145095825195</v>
      </c>
      <c r="BL31" s="41">
        <v>17.327234268188477</v>
      </c>
      <c r="BM31" s="41">
        <v>17.353153228759766</v>
      </c>
      <c r="BN31" s="41">
        <v>13.736789703369141</v>
      </c>
      <c r="BO31" s="41">
        <v>14.081696510314941</v>
      </c>
      <c r="BP31" s="41">
        <v>17.572954177856445</v>
      </c>
      <c r="BQ31" s="41">
        <v>9.8095970153808594</v>
      </c>
      <c r="BR31" s="41">
        <v>8.6392049789428711</v>
      </c>
      <c r="BS31" s="41">
        <v>16.74737548828125</v>
      </c>
      <c r="BT31" s="43"/>
      <c r="BV31"/>
    </row>
    <row r="32" spans="1:74" x14ac:dyDescent="0.45">
      <c r="A32" s="40" t="s">
        <v>45</v>
      </c>
      <c r="B32" s="40" t="s">
        <v>264</v>
      </c>
      <c r="C32" s="41">
        <v>-7.1499209403991699</v>
      </c>
      <c r="D32" s="41">
        <v>34.062816619873047</v>
      </c>
      <c r="E32" s="41">
        <v>10.789484024047852</v>
      </c>
      <c r="F32" s="41">
        <v>-5.2191243171691895</v>
      </c>
      <c r="G32" s="41">
        <v>-13.907771110534668</v>
      </c>
      <c r="H32" s="41">
        <v>-31.212377548217773</v>
      </c>
      <c r="I32" s="41">
        <v>-32.23834228515625</v>
      </c>
      <c r="J32" s="41">
        <v>-7.9616470336914063</v>
      </c>
      <c r="K32" s="41">
        <v>-6.7857856750488281</v>
      </c>
      <c r="L32" s="41">
        <v>-7.9235062599182129</v>
      </c>
      <c r="M32" s="41">
        <v>-3.2732434272766113</v>
      </c>
      <c r="N32" s="41">
        <v>-0.69056707620620728</v>
      </c>
      <c r="O32" s="41">
        <v>3.5934906005859375</v>
      </c>
      <c r="P32" s="41">
        <v>14.140781402587891</v>
      </c>
      <c r="Q32" s="41">
        <v>-3.1713440418243408</v>
      </c>
      <c r="R32" s="41">
        <v>21.405752182006836</v>
      </c>
      <c r="S32" s="41">
        <v>46.086471557617188</v>
      </c>
      <c r="T32" s="41">
        <v>66.263221740722656</v>
      </c>
      <c r="U32" s="41">
        <v>68.969619750976563</v>
      </c>
      <c r="V32" s="41">
        <v>41.191383361816406</v>
      </c>
      <c r="W32" s="41">
        <v>25.125431060791016</v>
      </c>
      <c r="X32" s="41">
        <v>34.533206939697266</v>
      </c>
      <c r="Y32" s="41">
        <v>44.462551116943359</v>
      </c>
      <c r="Z32" s="41">
        <v>34.974563598632813</v>
      </c>
      <c r="AA32" s="41">
        <v>43.111438751220703</v>
      </c>
      <c r="AB32" s="41">
        <v>10.136680603027344</v>
      </c>
      <c r="AC32" s="41">
        <v>26.285345077514648</v>
      </c>
      <c r="AD32" s="41">
        <v>18.392234802246094</v>
      </c>
      <c r="AE32" s="41">
        <v>25.335786819458008</v>
      </c>
      <c r="AF32" s="41">
        <v>16.845956802368164</v>
      </c>
      <c r="AG32" s="41">
        <v>29.394739151000977</v>
      </c>
      <c r="AH32" s="41">
        <v>40.367206573486328</v>
      </c>
      <c r="AI32" s="41">
        <v>20.687236785888672</v>
      </c>
      <c r="AJ32" s="41">
        <v>46.712493896484375</v>
      </c>
      <c r="AK32" s="42" t="s">
        <v>15</v>
      </c>
      <c r="AL32" s="41">
        <v>-10.39814567565918</v>
      </c>
      <c r="AM32" s="41">
        <v>37.896274566650391</v>
      </c>
      <c r="AN32" s="41">
        <v>-0.12092643231153488</v>
      </c>
      <c r="AO32" s="41">
        <v>-1.4399551153182983</v>
      </c>
      <c r="AP32" s="41">
        <v>-15.227056503295898</v>
      </c>
      <c r="AQ32" s="41">
        <v>-32.830436706542969</v>
      </c>
      <c r="AR32" s="41">
        <v>-38.189281463623047</v>
      </c>
      <c r="AS32" s="41">
        <v>-8.1733951568603516</v>
      </c>
      <c r="AT32" s="41">
        <v>-8.2969503402709961</v>
      </c>
      <c r="AU32" s="41">
        <v>-7.4176430702209473</v>
      </c>
      <c r="AV32" s="41">
        <v>-5.6286602020263672</v>
      </c>
      <c r="AW32" s="41">
        <v>-10.600166320800781</v>
      </c>
      <c r="AX32" s="41">
        <v>-0.87815397977828979</v>
      </c>
      <c r="AY32" s="41">
        <v>9.1549177169799805</v>
      </c>
      <c r="AZ32" s="41">
        <v>-7.5469403266906738</v>
      </c>
      <c r="BA32" s="41">
        <v>3.0669910907745361</v>
      </c>
      <c r="BB32" s="41">
        <v>42.101909637451172</v>
      </c>
      <c r="BC32" s="41">
        <v>73.429275512695313</v>
      </c>
      <c r="BD32" s="41">
        <v>66.388916015625</v>
      </c>
      <c r="BE32" s="41">
        <v>43.294368743896484</v>
      </c>
      <c r="BF32" s="41">
        <v>30.705877304077148</v>
      </c>
      <c r="BG32" s="41">
        <v>38.945384979248047</v>
      </c>
      <c r="BH32" s="41">
        <v>38.128696441650391</v>
      </c>
      <c r="BI32" s="41">
        <v>45.234577178955078</v>
      </c>
      <c r="BJ32" s="41">
        <v>63.030399322509766</v>
      </c>
      <c r="BK32" s="41">
        <v>40.063148498535156</v>
      </c>
      <c r="BL32" s="41">
        <v>49.514751434326172</v>
      </c>
      <c r="BM32" s="41">
        <v>61.063758850097656</v>
      </c>
      <c r="BN32" s="41">
        <v>19.765453338623047</v>
      </c>
      <c r="BO32" s="41">
        <v>23.913055419921875</v>
      </c>
      <c r="BP32" s="41">
        <v>41.526596069335938</v>
      </c>
      <c r="BQ32" s="41">
        <v>35.579608917236328</v>
      </c>
      <c r="BR32" s="41">
        <v>19.615203857421875</v>
      </c>
      <c r="BS32" s="41">
        <v>31.18632698059082</v>
      </c>
      <c r="BT32" s="43"/>
      <c r="BV32"/>
    </row>
    <row r="33" spans="1:74" x14ac:dyDescent="0.45">
      <c r="A33" s="40" t="s">
        <v>46</v>
      </c>
      <c r="B33" s="40" t="s">
        <v>265</v>
      </c>
      <c r="C33" s="41">
        <v>-0.61237645149230957</v>
      </c>
      <c r="D33" s="41">
        <v>22.690340042114258</v>
      </c>
      <c r="E33" s="41">
        <v>17.983173370361328</v>
      </c>
      <c r="F33" s="41">
        <v>15.386335372924805</v>
      </c>
      <c r="G33" s="41">
        <v>-5.7027435302734375</v>
      </c>
      <c r="H33" s="41">
        <v>-9.9422845840454102</v>
      </c>
      <c r="I33" s="41">
        <v>-6.9605569839477539</v>
      </c>
      <c r="J33" s="41">
        <v>-19.846687316894531</v>
      </c>
      <c r="K33" s="41">
        <v>-0.94750601053237915</v>
      </c>
      <c r="L33" s="41">
        <v>-6.2415194511413574</v>
      </c>
      <c r="M33" s="41">
        <v>1.9614551067352295</v>
      </c>
      <c r="N33" s="41">
        <v>4.2361268997192383</v>
      </c>
      <c r="O33" s="41">
        <v>-3.5449388027191162</v>
      </c>
      <c r="P33" s="41">
        <v>9.4699649810791016</v>
      </c>
      <c r="Q33" s="41">
        <v>-0.56452411413192749</v>
      </c>
      <c r="R33" s="41">
        <v>-7.7526889741420746E-2</v>
      </c>
      <c r="S33" s="41">
        <v>24.598983764648438</v>
      </c>
      <c r="T33" s="41">
        <v>26.940750122070313</v>
      </c>
      <c r="U33" s="41">
        <v>23.316707611083984</v>
      </c>
      <c r="V33" s="41">
        <v>48.840560913085938</v>
      </c>
      <c r="W33" s="41">
        <v>31.566795349121094</v>
      </c>
      <c r="X33" s="41">
        <v>26.182788848876953</v>
      </c>
      <c r="Y33" s="41">
        <v>32.915782928466797</v>
      </c>
      <c r="Z33" s="41">
        <v>22.653083801269531</v>
      </c>
      <c r="AA33" s="41">
        <v>25.7265625</v>
      </c>
      <c r="AB33" s="41">
        <v>20.870607376098633</v>
      </c>
      <c r="AC33" s="41">
        <v>20.737051010131836</v>
      </c>
      <c r="AD33" s="41">
        <v>24.381729125976563</v>
      </c>
      <c r="AE33" s="41">
        <v>24.284343719482422</v>
      </c>
      <c r="AF33" s="41">
        <v>24.776147842407227</v>
      </c>
      <c r="AG33" s="41">
        <v>28.265464782714844</v>
      </c>
      <c r="AH33" s="41">
        <v>25.657953262329102</v>
      </c>
      <c r="AI33" s="41">
        <v>19.196056365966797</v>
      </c>
      <c r="AJ33" s="41">
        <v>13.753859519958496</v>
      </c>
      <c r="AK33" s="42" t="s">
        <v>15</v>
      </c>
      <c r="AL33" s="41">
        <v>-8.4248332977294922</v>
      </c>
      <c r="AM33" s="41">
        <v>46.143451690673828</v>
      </c>
      <c r="AN33" s="41">
        <v>3.0137636661529541</v>
      </c>
      <c r="AO33" s="41">
        <v>5.0496745109558105</v>
      </c>
      <c r="AP33" s="41">
        <v>-9.6889219284057617</v>
      </c>
      <c r="AQ33" s="41">
        <v>-16</v>
      </c>
      <c r="AR33" s="41">
        <v>-27.095539093017578</v>
      </c>
      <c r="AS33" s="41">
        <v>-15.013440132141113</v>
      </c>
      <c r="AT33" s="41">
        <v>-15.394095420837402</v>
      </c>
      <c r="AU33" s="41">
        <v>-16.889247894287109</v>
      </c>
      <c r="AV33" s="41">
        <v>-5.2958316802978516</v>
      </c>
      <c r="AW33" s="41">
        <v>-10.589683532714844</v>
      </c>
      <c r="AX33" s="41">
        <v>-4.0535917282104492</v>
      </c>
      <c r="AY33" s="41">
        <v>15.280025482177734</v>
      </c>
      <c r="AZ33" s="41">
        <v>-1.9120018482208252</v>
      </c>
      <c r="BA33" s="41">
        <v>14.792591094970703</v>
      </c>
      <c r="BB33" s="41">
        <v>46.460178375244141</v>
      </c>
      <c r="BC33" s="41">
        <v>52.564384460449219</v>
      </c>
      <c r="BD33" s="41">
        <v>66.898468017578125</v>
      </c>
      <c r="BE33" s="41">
        <v>66.226951599121094</v>
      </c>
      <c r="BF33" s="41">
        <v>58.809654235839844</v>
      </c>
      <c r="BG33" s="41">
        <v>60.506996154785156</v>
      </c>
      <c r="BH33" s="41">
        <v>52.247489929199219</v>
      </c>
      <c r="BI33" s="41">
        <v>50.1107177734375</v>
      </c>
      <c r="BJ33" s="41">
        <v>57.959476470947266</v>
      </c>
      <c r="BK33" s="41">
        <v>43.201347351074219</v>
      </c>
      <c r="BL33" s="41">
        <v>47.874588012695313</v>
      </c>
      <c r="BM33" s="41">
        <v>35.301136016845703</v>
      </c>
      <c r="BN33" s="41">
        <v>33.204742431640625</v>
      </c>
      <c r="BO33" s="41">
        <v>29.937959671020508</v>
      </c>
      <c r="BP33" s="41">
        <v>30.097221374511719</v>
      </c>
      <c r="BQ33" s="41">
        <v>31.951921463012695</v>
      </c>
      <c r="BR33" s="41">
        <v>19.205905914306641</v>
      </c>
      <c r="BS33" s="41">
        <v>26.383014678955078</v>
      </c>
      <c r="BT33" s="43"/>
      <c r="BV33"/>
    </row>
    <row r="34" spans="1:74" x14ac:dyDescent="0.45">
      <c r="A34" s="40" t="s">
        <v>47</v>
      </c>
      <c r="B34" s="40" t="s">
        <v>266</v>
      </c>
      <c r="C34" s="41">
        <v>-12.567421913146973</v>
      </c>
      <c r="D34" s="41">
        <v>32.959365844726563</v>
      </c>
      <c r="E34" s="41">
        <v>5.3778877258300781</v>
      </c>
      <c r="F34" s="41">
        <v>-0.35669532418251038</v>
      </c>
      <c r="G34" s="41">
        <v>-9.1084575653076172</v>
      </c>
      <c r="H34" s="41">
        <v>-35.327629089355469</v>
      </c>
      <c r="I34" s="41">
        <v>-39.497905731201172</v>
      </c>
      <c r="J34" s="41">
        <v>-36.495998382568359</v>
      </c>
      <c r="K34" s="41">
        <v>-11.521211624145508</v>
      </c>
      <c r="L34" s="41">
        <v>-4.2589473724365234</v>
      </c>
      <c r="M34" s="41">
        <v>-0.31271091103553772</v>
      </c>
      <c r="N34" s="41">
        <v>-7.1238408088684082</v>
      </c>
      <c r="O34" s="41">
        <v>-5.0940952301025391</v>
      </c>
      <c r="P34" s="41">
        <v>-1.3179452419281006</v>
      </c>
      <c r="Q34" s="41">
        <v>1.602755069732666</v>
      </c>
      <c r="R34" s="41">
        <v>9.6626968383789063</v>
      </c>
      <c r="S34" s="41">
        <v>22.220325469970703</v>
      </c>
      <c r="T34" s="41">
        <v>73.238540649414063</v>
      </c>
      <c r="U34" s="41">
        <v>87.9268798828125</v>
      </c>
      <c r="V34" s="41">
        <v>81.960586547851563</v>
      </c>
      <c r="W34" s="41">
        <v>34.066421508789063</v>
      </c>
      <c r="X34" s="41">
        <v>25.647069931030273</v>
      </c>
      <c r="Y34" s="41">
        <v>21.920558929443359</v>
      </c>
      <c r="Z34" s="41">
        <v>28.516096115112305</v>
      </c>
      <c r="AA34" s="41">
        <v>28.466236114501953</v>
      </c>
      <c r="AB34" s="41">
        <v>27.927112579345703</v>
      </c>
      <c r="AC34" s="41">
        <v>25.969146728515625</v>
      </c>
      <c r="AD34" s="41">
        <v>25.6419677734375</v>
      </c>
      <c r="AE34" s="41">
        <v>25.689611434936523</v>
      </c>
      <c r="AF34" s="41">
        <v>26.727535247802734</v>
      </c>
      <c r="AG34" s="41">
        <v>26.930564880371094</v>
      </c>
      <c r="AH34" s="41">
        <v>26.986804962158203</v>
      </c>
      <c r="AI34" s="41">
        <v>21.57110595703125</v>
      </c>
      <c r="AJ34" s="41">
        <v>26.314996719360352</v>
      </c>
      <c r="AK34" s="42" t="s">
        <v>15</v>
      </c>
      <c r="AL34" s="41">
        <v>-15.699752807617188</v>
      </c>
      <c r="AM34" s="41">
        <v>46.797756195068359</v>
      </c>
      <c r="AN34" s="41">
        <v>-1.5813276767730713</v>
      </c>
      <c r="AO34" s="41">
        <v>-5.410393238067627</v>
      </c>
      <c r="AP34" s="41">
        <v>-11.889123916625977</v>
      </c>
      <c r="AQ34" s="41">
        <v>-30.33026123046875</v>
      </c>
      <c r="AR34" s="41">
        <v>-34.840476989746094</v>
      </c>
      <c r="AS34" s="41">
        <v>-34.745998382568359</v>
      </c>
      <c r="AT34" s="41">
        <v>-24.592731475830078</v>
      </c>
      <c r="AU34" s="41">
        <v>-19.868724822998047</v>
      </c>
      <c r="AV34" s="41">
        <v>-14.886476516723633</v>
      </c>
      <c r="AW34" s="41">
        <v>-9.3653640747070313</v>
      </c>
      <c r="AX34" s="41">
        <v>-3.9391024112701416</v>
      </c>
      <c r="AY34" s="41">
        <v>1.8751533031463623</v>
      </c>
      <c r="AZ34" s="41">
        <v>4.4904623031616211</v>
      </c>
      <c r="BA34" s="41">
        <v>14.602291107177734</v>
      </c>
      <c r="BB34" s="41">
        <v>29.97490119934082</v>
      </c>
      <c r="BC34" s="41">
        <v>79.65521240234375</v>
      </c>
      <c r="BD34" s="41">
        <v>98.056228637695313</v>
      </c>
      <c r="BE34" s="41">
        <v>99.545135498046875</v>
      </c>
      <c r="BF34" s="41">
        <v>62.995113372802734</v>
      </c>
      <c r="BG34" s="41">
        <v>53.677219390869141</v>
      </c>
      <c r="BH34" s="41">
        <v>46.893795013427734</v>
      </c>
      <c r="BI34" s="41">
        <v>44.192558288574219</v>
      </c>
      <c r="BJ34" s="41">
        <v>39.769325256347656</v>
      </c>
      <c r="BK34" s="41">
        <v>35.510833740234375</v>
      </c>
      <c r="BL34" s="41">
        <v>30.33509635925293</v>
      </c>
      <c r="BM34" s="41">
        <v>26.77044677734375</v>
      </c>
      <c r="BN34" s="41">
        <v>23.950437545776367</v>
      </c>
      <c r="BO34" s="41">
        <v>17.693565368652344</v>
      </c>
      <c r="BP34" s="41">
        <v>19.426624298095703</v>
      </c>
      <c r="BQ34" s="41">
        <v>24.443058013916016</v>
      </c>
      <c r="BR34" s="41">
        <v>22.475162506103516</v>
      </c>
      <c r="BS34" s="41">
        <v>22.121297836303711</v>
      </c>
      <c r="BT34" s="43">
        <v>1</v>
      </c>
      <c r="BV34"/>
    </row>
    <row r="35" spans="1:74" x14ac:dyDescent="0.45">
      <c r="A35" s="40" t="s">
        <v>48</v>
      </c>
      <c r="B35" s="40" t="s">
        <v>267</v>
      </c>
      <c r="C35" s="41">
        <v>-0.49951440095901489</v>
      </c>
      <c r="D35" s="41">
        <v>26.015825271606445</v>
      </c>
      <c r="E35" s="41">
        <v>-22.061567306518555</v>
      </c>
      <c r="F35" s="41">
        <v>5.288444995880127</v>
      </c>
      <c r="G35" s="41">
        <v>-4.7988853454589844</v>
      </c>
      <c r="H35" s="41">
        <v>-2.5911285877227783</v>
      </c>
      <c r="I35" s="41">
        <v>-6.2747340202331543</v>
      </c>
      <c r="J35" s="41">
        <v>-0.32355096936225891</v>
      </c>
      <c r="K35" s="41">
        <v>-2.217402458190918</v>
      </c>
      <c r="L35" s="41">
        <v>-1.1805509328842163</v>
      </c>
      <c r="M35" s="41">
        <v>10.302865982055664</v>
      </c>
      <c r="N35" s="41">
        <v>6.0751974582672119E-2</v>
      </c>
      <c r="O35" s="41">
        <v>6.6759629249572754</v>
      </c>
      <c r="P35" s="41">
        <v>12.41307258605957</v>
      </c>
      <c r="Q35" s="41">
        <v>44.376804351806641</v>
      </c>
      <c r="R35" s="41">
        <v>30.782268524169922</v>
      </c>
      <c r="S35" s="41">
        <v>26.410749435424805</v>
      </c>
      <c r="T35" s="41">
        <v>24.083257675170898</v>
      </c>
      <c r="U35" s="41">
        <v>23.777214050292969</v>
      </c>
      <c r="V35" s="41">
        <v>32.848121643066406</v>
      </c>
      <c r="W35" s="41">
        <v>26.617584228515625</v>
      </c>
      <c r="X35" s="41">
        <v>25.353221893310547</v>
      </c>
      <c r="Y35" s="41">
        <v>16.006782531738281</v>
      </c>
      <c r="Z35" s="41">
        <v>20.908477783203125</v>
      </c>
      <c r="AA35" s="41">
        <v>24.395423889160156</v>
      </c>
      <c r="AB35" s="41">
        <v>24.053285598754883</v>
      </c>
      <c r="AC35" s="41">
        <v>17.861352920532227</v>
      </c>
      <c r="AD35" s="41">
        <v>0.27415013313293457</v>
      </c>
      <c r="AE35" s="41">
        <v>-9.5600519180297852</v>
      </c>
      <c r="AF35" s="41">
        <v>0.14130280911922455</v>
      </c>
      <c r="AG35" s="41">
        <v>-2.4904365539550781</v>
      </c>
      <c r="AH35" s="41">
        <v>-7.398923397064209</v>
      </c>
      <c r="AI35" s="41">
        <v>-9.8587350845336914</v>
      </c>
      <c r="AJ35" s="41">
        <v>-14.939785003662109</v>
      </c>
      <c r="AK35" s="42" t="s">
        <v>15</v>
      </c>
      <c r="AL35" s="41">
        <v>-2.2975983619689941</v>
      </c>
      <c r="AM35" s="41">
        <v>24.016046524047852</v>
      </c>
      <c r="AN35" s="41">
        <v>-15.704252243041992</v>
      </c>
      <c r="AO35" s="41">
        <v>0.77655279636383057</v>
      </c>
      <c r="AP35" s="41">
        <v>-10.069365501403809</v>
      </c>
      <c r="AQ35" s="41">
        <v>-5.5533008575439453</v>
      </c>
      <c r="AR35" s="41">
        <v>-11.206660270690918</v>
      </c>
      <c r="AS35" s="41">
        <v>-6.1783990859985352</v>
      </c>
      <c r="AT35" s="41">
        <v>-2.6115455627441406</v>
      </c>
      <c r="AU35" s="41">
        <v>-4.5798888206481934</v>
      </c>
      <c r="AV35" s="41">
        <v>4.4873843193054199</v>
      </c>
      <c r="AW35" s="41">
        <v>1.7975081205368042</v>
      </c>
      <c r="AX35" s="41">
        <v>6.1607427597045898</v>
      </c>
      <c r="AY35" s="41">
        <v>14.877728462219238</v>
      </c>
      <c r="AZ35" s="41">
        <v>38.094860076904297</v>
      </c>
      <c r="BA35" s="41">
        <v>17.91461181640625</v>
      </c>
      <c r="BB35" s="41">
        <v>21.666397094726563</v>
      </c>
      <c r="BC35" s="41">
        <v>24.897245407104492</v>
      </c>
      <c r="BD35" s="41">
        <v>26.318191528320313</v>
      </c>
      <c r="BE35" s="41">
        <v>31.70112419128418</v>
      </c>
      <c r="BF35" s="41">
        <v>25.825412750244141</v>
      </c>
      <c r="BG35" s="41">
        <v>27.538116455078125</v>
      </c>
      <c r="BH35" s="41">
        <v>23.030647277832031</v>
      </c>
      <c r="BI35" s="41">
        <v>17.204530715942383</v>
      </c>
      <c r="BJ35" s="41">
        <v>19.383199691772461</v>
      </c>
      <c r="BK35" s="41">
        <v>18.538459777832031</v>
      </c>
      <c r="BL35" s="41">
        <v>9.05780029296875</v>
      </c>
      <c r="BM35" s="41">
        <v>5.541602611541748</v>
      </c>
      <c r="BN35" s="41">
        <v>-6.6684045791625977</v>
      </c>
      <c r="BO35" s="41">
        <v>1.2145804166793823</v>
      </c>
      <c r="BP35" s="41">
        <v>0.23810102045536041</v>
      </c>
      <c r="BQ35" s="41">
        <v>-0.61896687746047974</v>
      </c>
      <c r="BR35" s="41">
        <v>-10.80255126953125</v>
      </c>
      <c r="BS35" s="41">
        <v>-16.93919563293457</v>
      </c>
      <c r="BT35" s="43"/>
      <c r="BV35"/>
    </row>
    <row r="36" spans="1:74" x14ac:dyDescent="0.45">
      <c r="A36" s="40" t="s">
        <v>49</v>
      </c>
      <c r="B36" s="40" t="s">
        <v>268</v>
      </c>
      <c r="C36" s="41">
        <v>-2.5388331413269043</v>
      </c>
      <c r="D36" s="41">
        <v>17.550336837768555</v>
      </c>
      <c r="E36" s="41">
        <v>-1.3877079486846924</v>
      </c>
      <c r="F36" s="41">
        <v>-1.4171056747436523</v>
      </c>
      <c r="G36" s="41">
        <v>-10.434821128845215</v>
      </c>
      <c r="H36" s="41">
        <v>-38.976085662841797</v>
      </c>
      <c r="I36" s="41">
        <v>-30.697427749633789</v>
      </c>
      <c r="J36" s="41">
        <v>-4.1254706382751465</v>
      </c>
      <c r="K36" s="41">
        <v>-3.1637513637542725</v>
      </c>
      <c r="L36" s="41">
        <v>4.5728616714477539</v>
      </c>
      <c r="M36" s="41">
        <v>13.793735504150391</v>
      </c>
      <c r="N36" s="41">
        <v>6.8643670082092285</v>
      </c>
      <c r="O36" s="41">
        <v>17.230791091918945</v>
      </c>
      <c r="P36" s="41">
        <v>22.666440963745117</v>
      </c>
      <c r="Q36" s="41">
        <v>7.1305689811706543</v>
      </c>
      <c r="R36" s="41">
        <v>14.126169204711914</v>
      </c>
      <c r="S36" s="41">
        <v>30.957435607910156</v>
      </c>
      <c r="T36" s="41">
        <v>90.238914489746094</v>
      </c>
      <c r="U36" s="41">
        <v>54.009891510009766</v>
      </c>
      <c r="V36" s="41">
        <v>29.461029052734375</v>
      </c>
      <c r="W36" s="41">
        <v>13.781845092773438</v>
      </c>
      <c r="X36" s="41">
        <v>6.0412797927856445</v>
      </c>
      <c r="Y36" s="41">
        <v>0.38094055652618408</v>
      </c>
      <c r="Z36" s="41">
        <v>-2.6730484962463379</v>
      </c>
      <c r="AA36" s="41">
        <v>4.467041015625</v>
      </c>
      <c r="AB36" s="41">
        <v>10.394593238830566</v>
      </c>
      <c r="AC36" s="41">
        <v>10.346516609191895</v>
      </c>
      <c r="AD36" s="41">
        <v>11.060287475585938</v>
      </c>
      <c r="AE36" s="41">
        <v>2.9854235649108887</v>
      </c>
      <c r="AF36" s="41">
        <v>2.0855898857116699</v>
      </c>
      <c r="AG36" s="41">
        <v>11.516172409057617</v>
      </c>
      <c r="AH36" s="41">
        <v>2.431201696395874</v>
      </c>
      <c r="AI36" s="41">
        <v>-1.8589659929275513</v>
      </c>
      <c r="AJ36" s="41">
        <v>17.150869369506836</v>
      </c>
      <c r="AK36" s="42" t="s">
        <v>15</v>
      </c>
      <c r="AL36" s="41">
        <v>-3.7902696132659912</v>
      </c>
      <c r="AM36" s="41">
        <v>23.183292388916016</v>
      </c>
      <c r="AN36" s="41">
        <v>-6.5676994621753693E-2</v>
      </c>
      <c r="AO36" s="41">
        <v>-4.6342000961303711</v>
      </c>
      <c r="AP36" s="41">
        <v>-7.9655370712280273</v>
      </c>
      <c r="AQ36" s="41">
        <v>-32.01214599609375</v>
      </c>
      <c r="AR36" s="41">
        <v>-28.295900344848633</v>
      </c>
      <c r="AS36" s="41">
        <v>-6.5260953903198242</v>
      </c>
      <c r="AT36" s="41">
        <v>-4.4661502838134766</v>
      </c>
      <c r="AU36" s="41">
        <v>0.39723372459411621</v>
      </c>
      <c r="AV36" s="41">
        <v>6.0803918838500977</v>
      </c>
      <c r="AW36" s="41">
        <v>1.2087265253067017</v>
      </c>
      <c r="AX36" s="41">
        <v>14.241729736328125</v>
      </c>
      <c r="AY36" s="41">
        <v>20.093368530273438</v>
      </c>
      <c r="AZ36" s="41">
        <v>-1.5699234008789063</v>
      </c>
      <c r="BA36" s="41">
        <v>20.558248519897461</v>
      </c>
      <c r="BB36" s="41">
        <v>27.809959411621094</v>
      </c>
      <c r="BC36" s="41">
        <v>71.630653381347656</v>
      </c>
      <c r="BD36" s="41">
        <v>59.973800659179688</v>
      </c>
      <c r="BE36" s="41">
        <v>35.004978179931641</v>
      </c>
      <c r="BF36" s="41">
        <v>19.204805374145508</v>
      </c>
      <c r="BG36" s="41">
        <v>19.366554260253906</v>
      </c>
      <c r="BH36" s="41">
        <v>15.111897468566895</v>
      </c>
      <c r="BI36" s="41">
        <v>11.844722747802734</v>
      </c>
      <c r="BJ36" s="41">
        <v>11.777950286865234</v>
      </c>
      <c r="BK36" s="41">
        <v>17.825771331787109</v>
      </c>
      <c r="BL36" s="41">
        <v>27.566318511962891</v>
      </c>
      <c r="BM36" s="41">
        <v>20.659490585327148</v>
      </c>
      <c r="BN36" s="41">
        <v>16.853181838989258</v>
      </c>
      <c r="BO36" s="41">
        <v>9.811274528503418</v>
      </c>
      <c r="BP36" s="41">
        <v>12.912044525146484</v>
      </c>
      <c r="BQ36" s="41">
        <v>11.620622634887695</v>
      </c>
      <c r="BR36" s="41">
        <v>7.911412239074707</v>
      </c>
      <c r="BS36" s="41">
        <v>21.671638488769531</v>
      </c>
      <c r="BT36" s="43"/>
      <c r="BV36"/>
    </row>
    <row r="37" spans="1:74" x14ac:dyDescent="0.45">
      <c r="A37" s="40" t="s">
        <v>50</v>
      </c>
      <c r="B37" s="40" t="s">
        <v>269</v>
      </c>
      <c r="C37" s="41">
        <v>-11.612460136413574</v>
      </c>
      <c r="D37" s="41">
        <v>29.593158721923828</v>
      </c>
      <c r="E37" s="41">
        <v>-40.625</v>
      </c>
      <c r="F37" s="41">
        <v>-2.4932975769042969</v>
      </c>
      <c r="G37" s="41">
        <v>-4.6136364936828613</v>
      </c>
      <c r="H37" s="41">
        <v>-21.565341949462891</v>
      </c>
      <c r="I37" s="41">
        <v>-28.369480133056641</v>
      </c>
      <c r="J37" s="41">
        <v>-6.0217981338500977</v>
      </c>
      <c r="K37" s="41">
        <v>-18.399419784545898</v>
      </c>
      <c r="L37" s="41">
        <v>-8.833827018737793</v>
      </c>
      <c r="M37" s="41">
        <v>12.388503074645996</v>
      </c>
      <c r="N37" s="41">
        <v>-14.118997573852539</v>
      </c>
      <c r="O37" s="41">
        <v>-10.942681312561035</v>
      </c>
      <c r="P37" s="41">
        <v>33.788394927978516</v>
      </c>
      <c r="Q37" s="41">
        <v>1.7105263471603394</v>
      </c>
      <c r="R37" s="41">
        <v>13.692604064941406</v>
      </c>
      <c r="S37" s="41">
        <v>17.441028594970703</v>
      </c>
      <c r="T37" s="41">
        <v>49.893196105957031</v>
      </c>
      <c r="U37" s="41">
        <v>36.685588836669922</v>
      </c>
      <c r="V37" s="41">
        <v>40.185562133789063</v>
      </c>
      <c r="W37" s="41">
        <v>62.222221374511719</v>
      </c>
      <c r="X37" s="41">
        <v>32.112258911132813</v>
      </c>
      <c r="Y37" s="41">
        <v>17.283950805664063</v>
      </c>
      <c r="Z37" s="41">
        <v>25.751838684082031</v>
      </c>
      <c r="AA37" s="41">
        <v>46.702129364013672</v>
      </c>
      <c r="AB37" s="41">
        <v>24.404762268066406</v>
      </c>
      <c r="AC37" s="41">
        <v>52.858989715576172</v>
      </c>
      <c r="AD37" s="41">
        <v>28.222490310668945</v>
      </c>
      <c r="AE37" s="41">
        <v>36.376548767089844</v>
      </c>
      <c r="AF37" s="41">
        <v>15.899837493896484</v>
      </c>
      <c r="AG37" s="41">
        <v>39.8536376953125</v>
      </c>
      <c r="AH37" s="41">
        <v>36.608066558837891</v>
      </c>
      <c r="AI37" s="41">
        <v>1.1141552925109863</v>
      </c>
      <c r="AJ37" s="41">
        <v>51.855991363525391</v>
      </c>
      <c r="AK37" s="42" t="s">
        <v>15</v>
      </c>
      <c r="AL37" s="41">
        <v>-15.618485450744629</v>
      </c>
      <c r="AM37" s="41">
        <v>37.346847534179688</v>
      </c>
      <c r="AN37" s="41">
        <v>-4.3130064010620117</v>
      </c>
      <c r="AO37" s="41">
        <v>-31.33378791809082</v>
      </c>
      <c r="AP37" s="41">
        <v>-5.4341769218444824</v>
      </c>
      <c r="AQ37" s="41">
        <v>-35.068214416503906</v>
      </c>
      <c r="AR37" s="41">
        <v>-30.309535980224609</v>
      </c>
      <c r="AS37" s="41">
        <v>-18.696563720703125</v>
      </c>
      <c r="AT37" s="41">
        <v>-22.735212326049805</v>
      </c>
      <c r="AU37" s="41">
        <v>-10.284919738769531</v>
      </c>
      <c r="AV37" s="41">
        <v>-11.512110710144043</v>
      </c>
      <c r="AW37" s="41">
        <v>-9.5820703506469727</v>
      </c>
      <c r="AX37" s="41">
        <v>-4.974571704864502</v>
      </c>
      <c r="AY37" s="41">
        <v>6.5868253707885742</v>
      </c>
      <c r="AZ37" s="41">
        <v>-6.2614364624023438</v>
      </c>
      <c r="BA37" s="41">
        <v>16.105220794677734</v>
      </c>
      <c r="BB37" s="41">
        <v>13.520956039428711</v>
      </c>
      <c r="BC37" s="41">
        <v>52.984535217285156</v>
      </c>
      <c r="BD37" s="41">
        <v>56.426063537597656</v>
      </c>
      <c r="BE37" s="41">
        <v>69.268844604492188</v>
      </c>
      <c r="BF37" s="41">
        <v>40.683170318603516</v>
      </c>
      <c r="BG37" s="41">
        <v>53.846061706542969</v>
      </c>
      <c r="BH37" s="41">
        <v>27.53889274597168</v>
      </c>
      <c r="BI37" s="41">
        <v>30.053449630737305</v>
      </c>
      <c r="BJ37" s="41">
        <v>58.358253479003906</v>
      </c>
      <c r="BK37" s="41">
        <v>41.396869659423828</v>
      </c>
      <c r="BL37" s="41">
        <v>49.499599456787109</v>
      </c>
      <c r="BM37" s="41">
        <v>37.751304626464844</v>
      </c>
      <c r="BN37" s="41">
        <v>32.992534637451172</v>
      </c>
      <c r="BO37" s="41">
        <v>22.590961456298828</v>
      </c>
      <c r="BP37" s="41">
        <v>47.839813232421875</v>
      </c>
      <c r="BQ37" s="41">
        <v>-8.7373847961425781</v>
      </c>
      <c r="BR37" s="41">
        <v>18.147975921630859</v>
      </c>
      <c r="BS37" s="41">
        <v>18.590383529663086</v>
      </c>
      <c r="BT37" s="43"/>
      <c r="BV37"/>
    </row>
    <row r="38" spans="1:74" x14ac:dyDescent="0.45">
      <c r="A38" s="40" t="s">
        <v>51</v>
      </c>
      <c r="B38" s="40" t="s">
        <v>270</v>
      </c>
      <c r="C38" s="41">
        <v>-14.790366172790527</v>
      </c>
      <c r="D38" s="41">
        <v>43.207271575927734</v>
      </c>
      <c r="E38" s="41">
        <v>-2.033085823059082</v>
      </c>
      <c r="F38" s="41">
        <v>3.2098979949951172</v>
      </c>
      <c r="G38" s="41">
        <v>-34.381195068359375</v>
      </c>
      <c r="H38" s="41">
        <v>-61.004245758056641</v>
      </c>
      <c r="I38" s="41">
        <v>-35.672187805175781</v>
      </c>
      <c r="J38" s="41">
        <v>-12.240121841430664</v>
      </c>
      <c r="K38" s="41">
        <v>-9.5801506042480469</v>
      </c>
      <c r="L38" s="41">
        <v>-12.197039604187012</v>
      </c>
      <c r="M38" s="41">
        <v>6.0315613746643066</v>
      </c>
      <c r="N38" s="41">
        <v>-4.9554920196533203</v>
      </c>
      <c r="O38" s="41">
        <v>-8.2984867095947266</v>
      </c>
      <c r="P38" s="41">
        <v>0.46824198961257935</v>
      </c>
      <c r="Q38" s="41">
        <v>6.5164084434509277</v>
      </c>
      <c r="R38" s="41">
        <v>-0.30911582708358765</v>
      </c>
      <c r="S38" s="41">
        <v>64.325393676757813</v>
      </c>
      <c r="T38" s="41">
        <v>202.57347106933594</v>
      </c>
      <c r="U38" s="41">
        <v>68.419380187988281</v>
      </c>
      <c r="V38" s="41">
        <v>48.021938323974609</v>
      </c>
      <c r="W38" s="41">
        <v>49.647621154785156</v>
      </c>
      <c r="X38" s="41">
        <v>46.360946655273438</v>
      </c>
      <c r="Y38" s="41">
        <v>22.653642654418945</v>
      </c>
      <c r="Z38" s="41">
        <v>43.334911346435547</v>
      </c>
      <c r="AA38" s="41">
        <v>34.765827178955078</v>
      </c>
      <c r="AB38" s="41">
        <v>44.331584930419922</v>
      </c>
      <c r="AC38" s="41">
        <v>27.870212554931641</v>
      </c>
      <c r="AD38" s="41">
        <v>34.508743286132813</v>
      </c>
      <c r="AE38" s="41">
        <v>26.482730865478516</v>
      </c>
      <c r="AF38" s="41">
        <v>29.226804733276367</v>
      </c>
      <c r="AG38" s="41">
        <v>20.909580230712891</v>
      </c>
      <c r="AH38" s="41">
        <v>30.25538444519043</v>
      </c>
      <c r="AI38" s="41">
        <v>8.2548885345458984</v>
      </c>
      <c r="AJ38" s="41">
        <v>1.6528828144073486</v>
      </c>
      <c r="AK38" s="42" t="s">
        <v>15</v>
      </c>
      <c r="AL38" s="41">
        <v>-23.678823471069336</v>
      </c>
      <c r="AM38" s="41">
        <v>54.552299499511719</v>
      </c>
      <c r="AN38" s="41">
        <v>-0.73744648694992065</v>
      </c>
      <c r="AO38" s="41">
        <v>3.5892305374145508</v>
      </c>
      <c r="AP38" s="41">
        <v>-27.968406677246094</v>
      </c>
      <c r="AQ38" s="41">
        <v>-59.696826934814453</v>
      </c>
      <c r="AR38" s="41">
        <v>-51.044986724853516</v>
      </c>
      <c r="AS38" s="41">
        <v>-48.04193115234375</v>
      </c>
      <c r="AT38" s="41">
        <v>-29.564254760742188</v>
      </c>
      <c r="AU38" s="41">
        <v>-26.041877746582031</v>
      </c>
      <c r="AV38" s="41">
        <v>-19.599695205688477</v>
      </c>
      <c r="AW38" s="41">
        <v>-10.299825668334961</v>
      </c>
      <c r="AX38" s="41">
        <v>-12.228852272033691</v>
      </c>
      <c r="AY38" s="41">
        <v>8.436711311340332</v>
      </c>
      <c r="AZ38" s="41">
        <v>2.1399288177490234</v>
      </c>
      <c r="BA38" s="41">
        <v>7.5035476684570313</v>
      </c>
      <c r="BB38" s="41">
        <v>55.377918243408203</v>
      </c>
      <c r="BC38" s="41">
        <v>169.52470397949219</v>
      </c>
      <c r="BD38" s="41">
        <v>69.926017761230469</v>
      </c>
      <c r="BE38" s="41">
        <v>97.461875915527344</v>
      </c>
      <c r="BF38" s="41">
        <v>62.04638671875</v>
      </c>
      <c r="BG38" s="41">
        <v>52.992771148681641</v>
      </c>
      <c r="BH38" s="41">
        <v>85.722389221191406</v>
      </c>
      <c r="BI38" s="41">
        <v>57.417655944824219</v>
      </c>
      <c r="BJ38" s="41">
        <v>56.821884155273438</v>
      </c>
      <c r="BK38" s="41">
        <v>40.515678405761719</v>
      </c>
      <c r="BL38" s="41">
        <v>25.067813873291016</v>
      </c>
      <c r="BM38" s="41">
        <v>37.178508758544922</v>
      </c>
      <c r="BN38" s="41">
        <v>29.022558212280273</v>
      </c>
      <c r="BO38" s="41">
        <v>30.935012817382813</v>
      </c>
      <c r="BP38" s="41">
        <v>62.855026245117188</v>
      </c>
      <c r="BQ38" s="41">
        <v>57.593711853027344</v>
      </c>
      <c r="BR38" s="41">
        <v>43.567974090576172</v>
      </c>
      <c r="BS38" s="41">
        <v>37.275569915771484</v>
      </c>
      <c r="BT38" s="43"/>
      <c r="BV38"/>
    </row>
    <row r="39" spans="1:74" x14ac:dyDescent="0.45">
      <c r="A39" s="40" t="s">
        <v>52</v>
      </c>
      <c r="B39" s="40" t="s">
        <v>271</v>
      </c>
      <c r="C39" s="41">
        <v>-2.644629955291748</v>
      </c>
      <c r="D39" s="41">
        <v>41.825290679931641</v>
      </c>
      <c r="E39" s="41">
        <v>-2.8236184120178223</v>
      </c>
      <c r="F39" s="41">
        <v>9.948704719543457</v>
      </c>
      <c r="G39" s="41">
        <v>-2.6294660568237305</v>
      </c>
      <c r="H39" s="41">
        <v>-6.9252605438232422</v>
      </c>
      <c r="I39" s="41">
        <v>-29.14404296875</v>
      </c>
      <c r="J39" s="41">
        <v>2.0903820991516113</v>
      </c>
      <c r="K39" s="41">
        <v>-10.16182804107666</v>
      </c>
      <c r="L39" s="41">
        <v>-8.4609451293945313</v>
      </c>
      <c r="M39" s="41">
        <v>-0.87996536493301392</v>
      </c>
      <c r="N39" s="41">
        <v>-3.481503963470459</v>
      </c>
      <c r="O39" s="41">
        <v>9.4223527908325195</v>
      </c>
      <c r="P39" s="41">
        <v>14.629075050354004</v>
      </c>
      <c r="Q39" s="41">
        <v>12.189701080322266</v>
      </c>
      <c r="R39" s="41">
        <v>8.5008783340454102</v>
      </c>
      <c r="S39" s="41">
        <v>30.470077514648438</v>
      </c>
      <c r="T39" s="41">
        <v>52.022922515869141</v>
      </c>
      <c r="U39" s="41">
        <v>61.997016906738281</v>
      </c>
      <c r="V39" s="41">
        <v>54.445304870605469</v>
      </c>
      <c r="W39" s="41">
        <v>41.488250732421875</v>
      </c>
      <c r="X39" s="41">
        <v>64.249000549316406</v>
      </c>
      <c r="Y39" s="41">
        <v>47.644775390625</v>
      </c>
      <c r="Z39" s="41">
        <v>53.373851776123047</v>
      </c>
      <c r="AA39" s="41">
        <v>49.716876983642578</v>
      </c>
      <c r="AB39" s="41">
        <v>35.188274383544922</v>
      </c>
      <c r="AC39" s="41">
        <v>25.369922637939453</v>
      </c>
      <c r="AD39" s="41">
        <v>34.193965911865234</v>
      </c>
      <c r="AE39" s="41">
        <v>44.365928649902344</v>
      </c>
      <c r="AF39" s="41">
        <v>47.76239013671875</v>
      </c>
      <c r="AG39" s="41">
        <v>27.029628753662109</v>
      </c>
      <c r="AH39" s="41">
        <v>40.98760986328125</v>
      </c>
      <c r="AI39" s="41">
        <v>31.975879669189453</v>
      </c>
      <c r="AJ39" s="41">
        <v>29.934431076049805</v>
      </c>
      <c r="AK39" s="42" t="s">
        <v>15</v>
      </c>
      <c r="AL39" s="41">
        <v>-17.344646453857422</v>
      </c>
      <c r="AM39" s="41">
        <v>38.582820892333984</v>
      </c>
      <c r="AN39" s="41">
        <v>-4.9082984924316406</v>
      </c>
      <c r="AO39" s="41">
        <v>-7.356539249420166</v>
      </c>
      <c r="AP39" s="41">
        <v>-2.8690731525421143</v>
      </c>
      <c r="AQ39" s="41">
        <v>-18.598369598388672</v>
      </c>
      <c r="AR39" s="41">
        <v>-42.227882385253906</v>
      </c>
      <c r="AS39" s="41">
        <v>-6.3947319984436035</v>
      </c>
      <c r="AT39" s="41">
        <v>-32.568870544433594</v>
      </c>
      <c r="AU39" s="41">
        <v>-24.185922622680664</v>
      </c>
      <c r="AV39" s="41">
        <v>-18.882595062255859</v>
      </c>
      <c r="AW39" s="41">
        <v>-26.919662475585938</v>
      </c>
      <c r="AX39" s="41">
        <v>-17.444673538208008</v>
      </c>
      <c r="AY39" s="41">
        <v>-0.47150301933288574</v>
      </c>
      <c r="AZ39" s="41">
        <v>-6.5794363021850586</v>
      </c>
      <c r="BA39" s="41">
        <v>14.86738109588623</v>
      </c>
      <c r="BB39" s="41">
        <v>25.728343963623047</v>
      </c>
      <c r="BC39" s="41">
        <v>29.270374298095703</v>
      </c>
      <c r="BD39" s="41">
        <v>68.686752319335938</v>
      </c>
      <c r="BE39" s="41">
        <v>60.018772125244141</v>
      </c>
      <c r="BF39" s="41">
        <v>45.858776092529297</v>
      </c>
      <c r="BG39" s="41">
        <v>55.262325286865234</v>
      </c>
      <c r="BH39" s="41">
        <v>40.310802459716797</v>
      </c>
      <c r="BI39" s="41">
        <v>51.062488555908203</v>
      </c>
      <c r="BJ39" s="41">
        <v>52.618362426757813</v>
      </c>
      <c r="BK39" s="41">
        <v>47.8834228515625</v>
      </c>
      <c r="BL39" s="41">
        <v>36.618431091308594</v>
      </c>
      <c r="BM39" s="41">
        <v>25.431587219238281</v>
      </c>
      <c r="BN39" s="41">
        <v>30.825912475585938</v>
      </c>
      <c r="BO39" s="41">
        <v>21.927513122558594</v>
      </c>
      <c r="BP39" s="41">
        <v>30.731025695800781</v>
      </c>
      <c r="BQ39" s="41">
        <v>21.984493255615234</v>
      </c>
      <c r="BR39" s="41">
        <v>39.847084045410156</v>
      </c>
      <c r="BS39" s="41">
        <v>32.806121826171875</v>
      </c>
      <c r="BT39" s="43"/>
      <c r="BV39"/>
    </row>
    <row r="40" spans="1:74" x14ac:dyDescent="0.45">
      <c r="A40" s="40" t="s">
        <v>53</v>
      </c>
      <c r="B40" s="40" t="s">
        <v>272</v>
      </c>
      <c r="C40" s="41">
        <v>6.1774539947509766</v>
      </c>
      <c r="D40" s="41">
        <v>5.8592486381530762</v>
      </c>
      <c r="E40" s="41">
        <v>5.8549351692199707</v>
      </c>
      <c r="F40" s="41">
        <v>-12.319484710693359</v>
      </c>
      <c r="G40" s="41">
        <v>45.643924713134766</v>
      </c>
      <c r="H40" s="41">
        <v>-16.128025054931641</v>
      </c>
      <c r="I40" s="41">
        <v>-9.9020509719848633</v>
      </c>
      <c r="J40" s="41">
        <v>10.355308532714844</v>
      </c>
      <c r="K40" s="41">
        <v>1.614656925201416</v>
      </c>
      <c r="L40" s="41">
        <v>14.891619682312012</v>
      </c>
      <c r="M40" s="41">
        <v>17.945642471313477</v>
      </c>
      <c r="N40" s="41">
        <v>-11.237565994262695</v>
      </c>
      <c r="O40" s="41">
        <v>21.939619064331055</v>
      </c>
      <c r="P40" s="41">
        <v>13.645611763000488</v>
      </c>
      <c r="Q40" s="41">
        <v>-2.8575356006622314</v>
      </c>
      <c r="R40" s="41">
        <v>18.108512878417969</v>
      </c>
      <c r="S40" s="41">
        <v>-11.143581390380859</v>
      </c>
      <c r="T40" s="41">
        <v>18.947921752929688</v>
      </c>
      <c r="U40" s="41">
        <v>15.728650093078613</v>
      </c>
      <c r="V40" s="41">
        <v>16.550010681152344</v>
      </c>
      <c r="W40" s="41">
        <v>-6.484542042016983E-2</v>
      </c>
      <c r="X40" s="41">
        <v>1.4906376600265503</v>
      </c>
      <c r="Y40" s="41">
        <v>5.0761857032775879</v>
      </c>
      <c r="Z40" s="41">
        <v>22.147783279418945</v>
      </c>
      <c r="AA40" s="41">
        <v>0.9726596474647522</v>
      </c>
      <c r="AB40" s="41">
        <v>-1.6859995126724243</v>
      </c>
      <c r="AC40" s="41">
        <v>12.854974746704102</v>
      </c>
      <c r="AD40" s="41">
        <v>19.759731292724609</v>
      </c>
      <c r="AE40" s="41">
        <v>29.71026611328125</v>
      </c>
      <c r="AF40" s="41">
        <v>28.466791152954102</v>
      </c>
      <c r="AG40" s="41">
        <v>16.652433395385742</v>
      </c>
      <c r="AH40" s="41">
        <v>3.3531720638275146</v>
      </c>
      <c r="AI40" s="41">
        <v>-2.7299458980560303</v>
      </c>
      <c r="AJ40" s="41">
        <v>27.836006164550781</v>
      </c>
      <c r="AK40" s="42" t="s">
        <v>15</v>
      </c>
      <c r="AL40" s="41">
        <v>-1.2681142091751099</v>
      </c>
      <c r="AM40" s="41">
        <v>20.52825927734375</v>
      </c>
      <c r="AN40" s="41">
        <v>-8.0369529724121094</v>
      </c>
      <c r="AO40" s="41">
        <v>17.995565414428711</v>
      </c>
      <c r="AP40" s="41">
        <v>-13.779624938964844</v>
      </c>
      <c r="AQ40" s="41">
        <v>-26.498764038085938</v>
      </c>
      <c r="AR40" s="41">
        <v>-19.152658462524414</v>
      </c>
      <c r="AS40" s="41">
        <v>-10.268062591552734</v>
      </c>
      <c r="AT40" s="41">
        <v>6.2354145050048828</v>
      </c>
      <c r="AU40" s="41">
        <v>-1.4549936056137085</v>
      </c>
      <c r="AV40" s="41">
        <v>-2.9887514114379883</v>
      </c>
      <c r="AW40" s="41">
        <v>-2.9800667762756348</v>
      </c>
      <c r="AX40" s="41">
        <v>28.711698532104492</v>
      </c>
      <c r="AY40" s="41">
        <v>16.16362190246582</v>
      </c>
      <c r="AZ40" s="41">
        <v>-2.5238258838653564</v>
      </c>
      <c r="BA40" s="41">
        <v>-10.937577247619629</v>
      </c>
      <c r="BB40" s="41">
        <v>45.524650573730469</v>
      </c>
      <c r="BC40" s="41">
        <v>57.255180358886719</v>
      </c>
      <c r="BD40" s="41">
        <v>53.416332244873047</v>
      </c>
      <c r="BE40" s="41">
        <v>53.506912231445313</v>
      </c>
      <c r="BF40" s="41">
        <v>-3.7289042472839355</v>
      </c>
      <c r="BG40" s="41">
        <v>21.00206184387207</v>
      </c>
      <c r="BH40" s="41">
        <v>27.891044616699219</v>
      </c>
      <c r="BI40" s="41">
        <v>15.51441478729248</v>
      </c>
      <c r="BJ40" s="41">
        <v>7.6862359046936035</v>
      </c>
      <c r="BK40" s="41">
        <v>15.041032791137695</v>
      </c>
      <c r="BL40" s="41">
        <v>38.119415283203125</v>
      </c>
      <c r="BM40" s="41">
        <v>28.978782653808594</v>
      </c>
      <c r="BN40" s="41">
        <v>14.614718437194824</v>
      </c>
      <c r="BO40" s="41">
        <v>26.588916778564453</v>
      </c>
      <c r="BP40" s="41">
        <v>35.219219207763672</v>
      </c>
      <c r="BQ40" s="41">
        <v>17.228872299194336</v>
      </c>
      <c r="BR40" s="41">
        <v>17.372501373291016</v>
      </c>
      <c r="BS40" s="41">
        <v>44.486675262451172</v>
      </c>
      <c r="BT40" s="43"/>
      <c r="BV40"/>
    </row>
    <row r="41" spans="1:74" x14ac:dyDescent="0.45">
      <c r="A41" s="40" t="s">
        <v>54</v>
      </c>
      <c r="B41" s="40" t="s">
        <v>273</v>
      </c>
      <c r="C41" s="41">
        <v>-8.4729328155517578</v>
      </c>
      <c r="D41" s="41">
        <v>18.693368911743164</v>
      </c>
      <c r="E41" s="41">
        <v>3.8113725185394287</v>
      </c>
      <c r="F41" s="41">
        <v>-4.6658449172973633</v>
      </c>
      <c r="G41" s="41">
        <v>-35.638187408447266</v>
      </c>
      <c r="H41" s="41">
        <v>-20.460447311401367</v>
      </c>
      <c r="I41" s="41">
        <v>-7.3483996391296387</v>
      </c>
      <c r="J41" s="41">
        <v>-6.4349908828735352</v>
      </c>
      <c r="K41" s="41">
        <v>-16.67896842956543</v>
      </c>
      <c r="L41" s="41">
        <v>-18.84074592590332</v>
      </c>
      <c r="M41" s="41">
        <v>-1.3740384578704834</v>
      </c>
      <c r="N41" s="41">
        <v>14.447656631469727</v>
      </c>
      <c r="O41" s="41">
        <v>-6.8284897804260254</v>
      </c>
      <c r="P41" s="41">
        <v>11.445196151733398</v>
      </c>
      <c r="Q41" s="41">
        <v>-0.83591806888580322</v>
      </c>
      <c r="R41" s="41">
        <v>-8.2722024917602539</v>
      </c>
      <c r="S41" s="41">
        <v>22.031183242797852</v>
      </c>
      <c r="T41" s="41">
        <v>48.111873626708984</v>
      </c>
      <c r="U41" s="41">
        <v>22.761905670166016</v>
      </c>
      <c r="V41" s="41">
        <v>21.439548492431641</v>
      </c>
      <c r="W41" s="41">
        <v>33.662914276123047</v>
      </c>
      <c r="X41" s="41">
        <v>28.621009826660156</v>
      </c>
      <c r="Y41" s="41">
        <v>-5.3642382621765137</v>
      </c>
      <c r="Z41" s="41">
        <v>33.037837982177734</v>
      </c>
      <c r="AA41" s="41">
        <v>21.953033447265625</v>
      </c>
      <c r="AB41" s="41">
        <v>23.584905624389648</v>
      </c>
      <c r="AC41" s="41">
        <v>19.563432693481445</v>
      </c>
      <c r="AD41" s="41">
        <v>23.858139038085938</v>
      </c>
      <c r="AE41" s="41">
        <v>37.557975769042969</v>
      </c>
      <c r="AF41" s="41">
        <v>29.711181640625</v>
      </c>
      <c r="AG41" s="41">
        <v>13.25963306427002</v>
      </c>
      <c r="AH41" s="41">
        <v>29.291288375854492</v>
      </c>
      <c r="AI41" s="41">
        <v>12.921709060668945</v>
      </c>
      <c r="AJ41" s="41">
        <v>14.042823791503906</v>
      </c>
      <c r="AK41" s="42" t="s">
        <v>15</v>
      </c>
      <c r="AL41" s="41">
        <v>-8.3279743194580078</v>
      </c>
      <c r="AM41" s="41">
        <v>31.322536468505859</v>
      </c>
      <c r="AN41" s="41">
        <v>-4.7114558219909668</v>
      </c>
      <c r="AO41" s="41">
        <v>-4.1760683059692383</v>
      </c>
      <c r="AP41" s="41">
        <v>-16.839254379272461</v>
      </c>
      <c r="AQ41" s="41">
        <v>-25.918727874755859</v>
      </c>
      <c r="AR41" s="41">
        <v>-19.293292999267578</v>
      </c>
      <c r="AS41" s="41">
        <v>-9.8458986282348633</v>
      </c>
      <c r="AT41" s="41">
        <v>-19.99281120300293</v>
      </c>
      <c r="AU41" s="41">
        <v>-5.2170195579528809</v>
      </c>
      <c r="AV41" s="41">
        <v>-1.9690146446228027</v>
      </c>
      <c r="AW41" s="41">
        <v>-5.5118365287780762</v>
      </c>
      <c r="AX41" s="41">
        <v>7.0075826644897461</v>
      </c>
      <c r="AY41" s="41">
        <v>8.4183568954467773</v>
      </c>
      <c r="AZ41" s="41">
        <v>6.7175107002258301</v>
      </c>
      <c r="BA41" s="41">
        <v>13.700429916381836</v>
      </c>
      <c r="BB41" s="41">
        <v>28.193138122558594</v>
      </c>
      <c r="BC41" s="41">
        <v>54.083644866943359</v>
      </c>
      <c r="BD41" s="41">
        <v>54.347503662109375</v>
      </c>
      <c r="BE41" s="41">
        <v>40.572654724121094</v>
      </c>
      <c r="BF41" s="41">
        <v>32.424400329589844</v>
      </c>
      <c r="BG41" s="41">
        <v>47.864791870117188</v>
      </c>
      <c r="BH41" s="41">
        <v>18.847051620483398</v>
      </c>
      <c r="BI41" s="41">
        <v>46.711822509765625</v>
      </c>
      <c r="BJ41" s="41">
        <v>38.441764831542969</v>
      </c>
      <c r="BK41" s="41">
        <v>10.982463836669922</v>
      </c>
      <c r="BL41" s="41">
        <v>31.293910980224609</v>
      </c>
      <c r="BM41" s="41">
        <v>28.814550399780273</v>
      </c>
      <c r="BN41" s="41">
        <v>29.802755355834961</v>
      </c>
      <c r="BO41" s="41">
        <v>21.646873474121094</v>
      </c>
      <c r="BP41" s="41">
        <v>42.466827392578125</v>
      </c>
      <c r="BQ41" s="41">
        <v>16.88749885559082</v>
      </c>
      <c r="BR41" s="41">
        <v>17.969831466674805</v>
      </c>
      <c r="BS41" s="41">
        <v>7.8614764213562012</v>
      </c>
      <c r="BT41" s="43"/>
      <c r="BV41"/>
    </row>
    <row r="42" spans="1:74" x14ac:dyDescent="0.45">
      <c r="A42" s="40" t="s">
        <v>55</v>
      </c>
      <c r="B42" s="40" t="s">
        <v>274</v>
      </c>
      <c r="C42" s="41">
        <v>-7.0534911155700684</v>
      </c>
      <c r="D42" s="41">
        <v>22.107017517089844</v>
      </c>
      <c r="E42" s="41">
        <v>-0.94039124250411987</v>
      </c>
      <c r="F42" s="41">
        <v>0.84453445672988892</v>
      </c>
      <c r="G42" s="41">
        <v>-16.446134567260742</v>
      </c>
      <c r="H42" s="41">
        <v>-44.697029113769531</v>
      </c>
      <c r="I42" s="41">
        <v>-31.51359748840332</v>
      </c>
      <c r="J42" s="41">
        <v>-12.190426826477051</v>
      </c>
      <c r="K42" s="41">
        <v>-5.4752135276794434</v>
      </c>
      <c r="L42" s="41">
        <v>-0.23537351191043854</v>
      </c>
      <c r="M42" s="41">
        <v>9.6436901092529297</v>
      </c>
      <c r="N42" s="41">
        <v>-1.361986517906189</v>
      </c>
      <c r="O42" s="41">
        <v>9.4739837646484375</v>
      </c>
      <c r="P42" s="41">
        <v>13.832107543945313</v>
      </c>
      <c r="Q42" s="41">
        <v>-0.43971079587936401</v>
      </c>
      <c r="R42" s="41">
        <v>7.2036466598510742</v>
      </c>
      <c r="S42" s="41">
        <v>37.474445343017578</v>
      </c>
      <c r="T42" s="41">
        <v>116.93305206298828</v>
      </c>
      <c r="U42" s="41">
        <v>56.517501831054688</v>
      </c>
      <c r="V42" s="41">
        <v>32.769302368164063</v>
      </c>
      <c r="W42" s="41">
        <v>18.314979553222656</v>
      </c>
      <c r="X42" s="41">
        <v>16.153322219848633</v>
      </c>
      <c r="Y42" s="41">
        <v>10.118762969970703</v>
      </c>
      <c r="Z42" s="41">
        <v>5.7693414688110352</v>
      </c>
      <c r="AA42" s="41">
        <v>12.620583534240723</v>
      </c>
      <c r="AB42" s="41">
        <v>7.8972916603088379</v>
      </c>
      <c r="AC42" s="41">
        <v>13.974096298217773</v>
      </c>
      <c r="AD42" s="41">
        <v>15.234906196594238</v>
      </c>
      <c r="AE42" s="41">
        <v>13.970281600952148</v>
      </c>
      <c r="AF42" s="41">
        <v>3.9438962936401367</v>
      </c>
      <c r="AG42" s="41">
        <v>13.056143760681152</v>
      </c>
      <c r="AH42" s="41">
        <v>6.6582927703857422</v>
      </c>
      <c r="AI42" s="41">
        <v>1.9223726987838745</v>
      </c>
      <c r="AJ42" s="41">
        <v>7.3970108032226563</v>
      </c>
      <c r="AK42" s="42" t="s">
        <v>15</v>
      </c>
      <c r="AL42" s="41">
        <v>-10.134873390197754</v>
      </c>
      <c r="AM42" s="41">
        <v>30.607709884643555</v>
      </c>
      <c r="AN42" s="41">
        <v>-1.2512530088424683</v>
      </c>
      <c r="AO42" s="41">
        <v>-4.4777984619140625</v>
      </c>
      <c r="AP42" s="41">
        <v>-20.143825531005859</v>
      </c>
      <c r="AQ42" s="41">
        <v>-36.676799774169922</v>
      </c>
      <c r="AR42" s="41">
        <v>-35.735862731933594</v>
      </c>
      <c r="AS42" s="41">
        <v>-15.161496162414551</v>
      </c>
      <c r="AT42" s="41">
        <v>-11.241033554077148</v>
      </c>
      <c r="AU42" s="41">
        <v>-5.238520622253418</v>
      </c>
      <c r="AV42" s="41">
        <v>0.95667976140975952</v>
      </c>
      <c r="AW42" s="41">
        <v>-0.8976668119430542</v>
      </c>
      <c r="AX42" s="41">
        <v>4.761380672454834</v>
      </c>
      <c r="AY42" s="41">
        <v>8.6959733963012695</v>
      </c>
      <c r="AZ42" s="41">
        <v>-3.733741283416748</v>
      </c>
      <c r="BA42" s="41">
        <v>9.3343534469604492</v>
      </c>
      <c r="BB42" s="41">
        <v>44.599056243896484</v>
      </c>
      <c r="BC42" s="41">
        <v>78.686790466308594</v>
      </c>
      <c r="BD42" s="41">
        <v>66.864044189453125</v>
      </c>
      <c r="BE42" s="41">
        <v>40.207126617431641</v>
      </c>
      <c r="BF42" s="41">
        <v>25.72633171081543</v>
      </c>
      <c r="BG42" s="41">
        <v>30.691810607910156</v>
      </c>
      <c r="BH42" s="41">
        <v>24.137922286987305</v>
      </c>
      <c r="BI42" s="41">
        <v>20.47679328918457</v>
      </c>
      <c r="BJ42" s="41">
        <v>27.692535400390625</v>
      </c>
      <c r="BK42" s="41">
        <v>34.638710021972656</v>
      </c>
      <c r="BL42" s="41">
        <v>34.502822875976563</v>
      </c>
      <c r="BM42" s="41">
        <v>36.395240783691406</v>
      </c>
      <c r="BN42" s="41">
        <v>29.035057067871094</v>
      </c>
      <c r="BO42" s="41">
        <v>28.795675277709961</v>
      </c>
      <c r="BP42" s="41">
        <v>29.98223876953125</v>
      </c>
      <c r="BQ42" s="41">
        <v>27.662527084350586</v>
      </c>
      <c r="BR42" s="41">
        <v>24.535341262817383</v>
      </c>
      <c r="BS42" s="41">
        <v>36.871913909912109</v>
      </c>
      <c r="BT42" s="43"/>
      <c r="BV42"/>
    </row>
    <row r="43" spans="1:74" x14ac:dyDescent="0.45">
      <c r="A43" s="40" t="s">
        <v>56</v>
      </c>
      <c r="B43" s="40" t="s">
        <v>275</v>
      </c>
      <c r="C43" s="41">
        <v>-24.349567413330078</v>
      </c>
      <c r="D43" s="41">
        <v>15.18710994720459</v>
      </c>
      <c r="E43" s="41">
        <v>-33.890094757080078</v>
      </c>
      <c r="F43" s="41">
        <v>-9.5015993118286133</v>
      </c>
      <c r="G43" s="41">
        <v>-31.491426467895508</v>
      </c>
      <c r="H43" s="41">
        <v>-33.1746826171875</v>
      </c>
      <c r="I43" s="41">
        <v>-50.132442474365234</v>
      </c>
      <c r="J43" s="41">
        <v>-32.967845916748047</v>
      </c>
      <c r="K43" s="41">
        <v>-5.7136006355285645</v>
      </c>
      <c r="L43" s="41">
        <v>-30.294355392456055</v>
      </c>
      <c r="M43" s="41">
        <v>-29.874614715576172</v>
      </c>
      <c r="N43" s="41">
        <v>1.6505035161972046</v>
      </c>
      <c r="O43" s="41">
        <v>0.88405650854110718</v>
      </c>
      <c r="P43" s="41">
        <v>-12.483564376831055</v>
      </c>
      <c r="Q43" s="41">
        <v>14.754097938537598</v>
      </c>
      <c r="R43" s="41">
        <v>-18.009130477905273</v>
      </c>
      <c r="S43" s="41">
        <v>9.5238094329833984</v>
      </c>
      <c r="T43" s="41">
        <v>80.069976806640625</v>
      </c>
      <c r="U43" s="41">
        <v>65.313926696777344</v>
      </c>
      <c r="V43" s="41">
        <v>36.085323333740234</v>
      </c>
      <c r="W43" s="41">
        <v>14.560556411743164</v>
      </c>
      <c r="X43" s="41">
        <v>44.839931488037109</v>
      </c>
      <c r="Y43" s="41">
        <v>5.7066383361816406</v>
      </c>
      <c r="Z43" s="41">
        <v>-9.0909090042114258</v>
      </c>
      <c r="AA43" s="41">
        <v>-11.92586612701416</v>
      </c>
      <c r="AB43" s="41">
        <v>-12.160848617553711</v>
      </c>
      <c r="AC43" s="41">
        <v>-36.632404327392578</v>
      </c>
      <c r="AD43" s="41">
        <v>-23.560461044311523</v>
      </c>
      <c r="AE43" s="41">
        <v>-29.742921829223633</v>
      </c>
      <c r="AF43" s="41">
        <v>-48.276832580566406</v>
      </c>
      <c r="AG43" s="41">
        <v>-26.831441879272461</v>
      </c>
      <c r="AH43" s="41">
        <v>-12.66817569732666</v>
      </c>
      <c r="AI43" s="41">
        <v>13.877144813537598</v>
      </c>
      <c r="AJ43" s="41">
        <v>-22.030790328979492</v>
      </c>
      <c r="AK43" s="42" t="s">
        <v>15</v>
      </c>
      <c r="AL43" s="41">
        <v>-25.578521728515625</v>
      </c>
      <c r="AM43" s="41">
        <v>25.393821716308594</v>
      </c>
      <c r="AN43" s="41">
        <v>-10.208893775939941</v>
      </c>
      <c r="AO43" s="41">
        <v>-11.52396297454834</v>
      </c>
      <c r="AP43" s="41">
        <v>-26.723871231079102</v>
      </c>
      <c r="AQ43" s="41">
        <v>-37.055690765380859</v>
      </c>
      <c r="AR43" s="41">
        <v>-48.681503295898438</v>
      </c>
      <c r="AS43" s="41">
        <v>-31.659479141235352</v>
      </c>
      <c r="AT43" s="41">
        <v>-36.286941528320313</v>
      </c>
      <c r="AU43" s="41">
        <v>-28.611202239990234</v>
      </c>
      <c r="AV43" s="41">
        <v>-21.52720832824707</v>
      </c>
      <c r="AW43" s="41">
        <v>-20.310178756713867</v>
      </c>
      <c r="AX43" s="41">
        <v>-20.429370880126953</v>
      </c>
      <c r="AY43" s="41">
        <v>-7.8484439849853516</v>
      </c>
      <c r="AZ43" s="41">
        <v>-13.890224456787109</v>
      </c>
      <c r="BA43" s="41">
        <v>-15.784914970397949</v>
      </c>
      <c r="BB43" s="41">
        <v>21.946559906005859</v>
      </c>
      <c r="BC43" s="41">
        <v>21.02745246887207</v>
      </c>
      <c r="BD43" s="41">
        <v>71.893478393554688</v>
      </c>
      <c r="BE43" s="41">
        <v>34.322933197021484</v>
      </c>
      <c r="BF43" s="41">
        <v>58.235820770263672</v>
      </c>
      <c r="BG43" s="41">
        <v>25.228178024291992</v>
      </c>
      <c r="BH43" s="41">
        <v>30.786125183105469</v>
      </c>
      <c r="BI43" s="41">
        <v>30.182962417602539</v>
      </c>
      <c r="BJ43" s="41">
        <v>28.27311897277832</v>
      </c>
      <c r="BK43" s="41">
        <v>43.1497802734375</v>
      </c>
      <c r="BL43" s="41">
        <v>33.026779174804688</v>
      </c>
      <c r="BM43" s="41">
        <v>18.331705093383789</v>
      </c>
      <c r="BN43" s="41">
        <v>12.366952896118164</v>
      </c>
      <c r="BO43" s="41">
        <v>45.010185241699219</v>
      </c>
      <c r="BP43" s="41">
        <v>45.552337646484375</v>
      </c>
      <c r="BQ43" s="41">
        <v>69.598731994628906</v>
      </c>
      <c r="BR43" s="41">
        <v>60.776264190673828</v>
      </c>
      <c r="BS43" s="41">
        <v>69.598953247070313</v>
      </c>
      <c r="BT43" s="43">
        <v>1</v>
      </c>
      <c r="BV43"/>
    </row>
    <row r="44" spans="1:74" x14ac:dyDescent="0.45">
      <c r="A44" s="40" t="s">
        <v>57</v>
      </c>
      <c r="B44" s="40" t="s">
        <v>58</v>
      </c>
      <c r="C44" s="41">
        <v>-9.1086130142211914</v>
      </c>
      <c r="D44" s="41">
        <v>17.889865875244141</v>
      </c>
      <c r="E44" s="41">
        <v>-2.824472188949585</v>
      </c>
      <c r="F44" s="41">
        <v>-0.66069388389587402</v>
      </c>
      <c r="G44" s="41">
        <v>-8.8886146545410156</v>
      </c>
      <c r="H44" s="41">
        <v>-19.071949005126953</v>
      </c>
      <c r="I44" s="41">
        <v>-26.451417922973633</v>
      </c>
      <c r="J44" s="41">
        <v>-25.857484817504883</v>
      </c>
      <c r="K44" s="41">
        <v>-17.979103088378906</v>
      </c>
      <c r="L44" s="41">
        <v>-14.608451843261719</v>
      </c>
      <c r="M44" s="41">
        <v>-3.1929624080657959</v>
      </c>
      <c r="N44" s="41">
        <v>2.606393575668335</v>
      </c>
      <c r="O44" s="41">
        <v>-8.5327140986919403E-2</v>
      </c>
      <c r="P44" s="41">
        <v>7.1902580261230469</v>
      </c>
      <c r="Q44" s="41">
        <v>12.008448600769043</v>
      </c>
      <c r="R44" s="41">
        <v>-0.23504422605037689</v>
      </c>
      <c r="S44" s="41">
        <v>14.953762054443359</v>
      </c>
      <c r="T44" s="41">
        <v>36.307182312011719</v>
      </c>
      <c r="U44" s="41">
        <v>46.9598388671875</v>
      </c>
      <c r="V44" s="41">
        <v>45.214485168457031</v>
      </c>
      <c r="W44" s="41">
        <v>32.619884490966797</v>
      </c>
      <c r="X44" s="41">
        <v>21.801313400268555</v>
      </c>
      <c r="Y44" s="41">
        <v>8.3076066970825195</v>
      </c>
      <c r="Z44" s="41">
        <v>1.7693158388137817</v>
      </c>
      <c r="AA44" s="41">
        <v>10.40513801574707</v>
      </c>
      <c r="AB44" s="41">
        <v>7.1598825454711914</v>
      </c>
      <c r="AC44" s="41">
        <v>-0.97692376375198364</v>
      </c>
      <c r="AD44" s="41">
        <v>8.8445224761962891</v>
      </c>
      <c r="AE44" s="41">
        <v>5.1185336112976074</v>
      </c>
      <c r="AF44" s="41">
        <v>-2.9536826610565186</v>
      </c>
      <c r="AG44" s="41">
        <v>-1.9101065397262573</v>
      </c>
      <c r="AH44" s="41">
        <v>-1.9769834280014038</v>
      </c>
      <c r="AI44" s="41">
        <v>-4.0324878692626953</v>
      </c>
      <c r="AJ44" s="41">
        <v>-0.90809297561645508</v>
      </c>
      <c r="AK44" s="42" t="s">
        <v>15</v>
      </c>
      <c r="AL44" s="41">
        <v>-11.667462348937988</v>
      </c>
      <c r="AM44" s="41">
        <v>20.97032356262207</v>
      </c>
      <c r="AN44" s="41">
        <v>-3.851600170135498</v>
      </c>
      <c r="AO44" s="41">
        <v>-13.653446197509766</v>
      </c>
      <c r="AP44" s="41">
        <v>-1.929766058921814</v>
      </c>
      <c r="AQ44" s="41">
        <v>-3.4953997135162354</v>
      </c>
      <c r="AR44" s="41">
        <v>-23.833263397216797</v>
      </c>
      <c r="AS44" s="41">
        <v>-13.547386169433594</v>
      </c>
      <c r="AT44" s="41">
        <v>-20.705812454223633</v>
      </c>
      <c r="AU44" s="41">
        <v>-20.130937576293945</v>
      </c>
      <c r="AV44" s="41">
        <v>-15.408559799194336</v>
      </c>
      <c r="AW44" s="41">
        <v>-10.345776557922363</v>
      </c>
      <c r="AX44" s="41">
        <v>-6.7452549934387207</v>
      </c>
      <c r="AY44" s="41">
        <v>-6.3751392364501953</v>
      </c>
      <c r="AZ44" s="41">
        <v>-4.099179744720459</v>
      </c>
      <c r="BA44" s="41">
        <v>17.516658782958984</v>
      </c>
      <c r="BB44" s="41">
        <v>5.4126205444335938</v>
      </c>
      <c r="BC44" s="41">
        <v>11.60701847076416</v>
      </c>
      <c r="BD44" s="41">
        <v>25.753137588500977</v>
      </c>
      <c r="BE44" s="41">
        <v>29.788562774658203</v>
      </c>
      <c r="BF44" s="41">
        <v>24.149663925170898</v>
      </c>
      <c r="BG44" s="41">
        <v>39.631851196289063</v>
      </c>
      <c r="BH44" s="41">
        <v>32.652000427246094</v>
      </c>
      <c r="BI44" s="41">
        <v>17.885875701904297</v>
      </c>
      <c r="BJ44" s="41">
        <v>31.718742370605469</v>
      </c>
      <c r="BK44" s="41">
        <v>28.684516906738281</v>
      </c>
      <c r="BL44" s="41">
        <v>25.418535232543945</v>
      </c>
      <c r="BM44" s="41">
        <v>22.710159301757813</v>
      </c>
      <c r="BN44" s="41">
        <v>20.406831741333008</v>
      </c>
      <c r="BO44" s="41">
        <v>10.879548072814941</v>
      </c>
      <c r="BP44" s="41">
        <v>26.130237579345703</v>
      </c>
      <c r="BQ44" s="41">
        <v>20.04246711730957</v>
      </c>
      <c r="BR44" s="41">
        <v>18.848640441894531</v>
      </c>
      <c r="BS44" s="41">
        <v>21.688985824584961</v>
      </c>
      <c r="BT44" s="43"/>
      <c r="BV44"/>
    </row>
    <row r="45" spans="1:74" x14ac:dyDescent="0.45">
      <c r="A45" s="40" t="s">
        <v>59</v>
      </c>
      <c r="B45" s="40" t="s">
        <v>276</v>
      </c>
      <c r="C45" s="41">
        <v>-4.5201425552368164</v>
      </c>
      <c r="D45" s="41">
        <v>17.830385208129883</v>
      </c>
      <c r="E45" s="41">
        <v>17.372531890869141</v>
      </c>
      <c r="F45" s="41">
        <v>11.663320541381836</v>
      </c>
      <c r="G45" s="41">
        <v>-15.960729598999023</v>
      </c>
      <c r="H45" s="41">
        <v>-39.055873870849609</v>
      </c>
      <c r="I45" s="41">
        <v>-20.421302795410156</v>
      </c>
      <c r="J45" s="41">
        <v>0.43230313062667847</v>
      </c>
      <c r="K45" s="41">
        <v>1.4258263111114502</v>
      </c>
      <c r="L45" s="41">
        <v>0.94191086292266846</v>
      </c>
      <c r="M45" s="41">
        <v>-8.3904142379760742</v>
      </c>
      <c r="N45" s="41">
        <v>-9.0996627807617188</v>
      </c>
      <c r="O45" s="41">
        <v>1.5362014770507813</v>
      </c>
      <c r="P45" s="41">
        <v>2.512855052947998</v>
      </c>
      <c r="Q45" s="41">
        <v>-9.3682174682617188</v>
      </c>
      <c r="R45" s="41">
        <v>-8.4099626541137695</v>
      </c>
      <c r="S45" s="41">
        <v>34.546195983886719</v>
      </c>
      <c r="T45" s="41">
        <v>49.704643249511719</v>
      </c>
      <c r="U45" s="41">
        <v>57.784576416015625</v>
      </c>
      <c r="V45" s="41">
        <v>21.53135871887207</v>
      </c>
      <c r="W45" s="41">
        <v>-10.635581970214844</v>
      </c>
      <c r="X45" s="41">
        <v>11.719087600708008</v>
      </c>
      <c r="Y45" s="41">
        <v>13.164007186889648</v>
      </c>
      <c r="Z45" s="41">
        <v>37.708080291748047</v>
      </c>
      <c r="AA45" s="41">
        <v>41.23931884765625</v>
      </c>
      <c r="AB45" s="41">
        <v>13.505003929138184</v>
      </c>
      <c r="AC45" s="41">
        <v>27.323783874511719</v>
      </c>
      <c r="AD45" s="41">
        <v>42.731777191162109</v>
      </c>
      <c r="AE45" s="41">
        <v>47.441169738769531</v>
      </c>
      <c r="AF45" s="41">
        <v>79.351860046386719</v>
      </c>
      <c r="AG45" s="41">
        <v>17.529237747192383</v>
      </c>
      <c r="AH45" s="41">
        <v>51.764492034912109</v>
      </c>
      <c r="AI45" s="41">
        <v>52.735286712646484</v>
      </c>
      <c r="AJ45" s="41">
        <v>43.499824523925781</v>
      </c>
      <c r="AK45" s="42" t="s">
        <v>15</v>
      </c>
      <c r="AL45" s="41">
        <v>-10.128147125244141</v>
      </c>
      <c r="AM45" s="41">
        <v>25.036464691162109</v>
      </c>
      <c r="AN45" s="41">
        <v>-4.3683395385742188</v>
      </c>
      <c r="AO45" s="41">
        <v>-1.5409082174301147</v>
      </c>
      <c r="AP45" s="41">
        <v>-19.822717666625977</v>
      </c>
      <c r="AQ45" s="41">
        <v>-45.862926483154297</v>
      </c>
      <c r="AR45" s="41">
        <v>-28.080522537231445</v>
      </c>
      <c r="AS45" s="41">
        <v>5.1220564842224121</v>
      </c>
      <c r="AT45" s="41">
        <v>-10.854363441467285</v>
      </c>
      <c r="AU45" s="41">
        <v>0.78455990552902222</v>
      </c>
      <c r="AV45" s="41">
        <v>-0.53075814247131348</v>
      </c>
      <c r="AW45" s="41">
        <v>-13.718602180480957</v>
      </c>
      <c r="AX45" s="41">
        <v>4.8628616333007813</v>
      </c>
      <c r="AY45" s="41">
        <v>0.82545864582061768</v>
      </c>
      <c r="AZ45" s="41">
        <v>-7.3624782562255859</v>
      </c>
      <c r="BA45" s="41">
        <v>-6.3726444244384766</v>
      </c>
      <c r="BB45" s="41">
        <v>52.573112487792969</v>
      </c>
      <c r="BC45" s="41">
        <v>52.179092407226563</v>
      </c>
      <c r="BD45" s="41">
        <v>42.867153167724609</v>
      </c>
      <c r="BE45" s="41">
        <v>18.072366714477539</v>
      </c>
      <c r="BF45" s="41">
        <v>2.1623148918151855</v>
      </c>
      <c r="BG45" s="41">
        <v>36.641933441162109</v>
      </c>
      <c r="BH45" s="41">
        <v>20.937219619750977</v>
      </c>
      <c r="BI45" s="41">
        <v>46.027980804443359</v>
      </c>
      <c r="BJ45" s="41">
        <v>28.236316680908203</v>
      </c>
      <c r="BK45" s="41">
        <v>37.361576080322266</v>
      </c>
      <c r="BL45" s="41">
        <v>29.745628356933594</v>
      </c>
      <c r="BM45" s="41">
        <v>44.556358337402344</v>
      </c>
      <c r="BN45" s="41">
        <v>21.347969055175781</v>
      </c>
      <c r="BO45" s="41">
        <v>47.878910064697266</v>
      </c>
      <c r="BP45" s="41">
        <v>38.369174957275391</v>
      </c>
      <c r="BQ45" s="41">
        <v>50.715923309326172</v>
      </c>
      <c r="BR45" s="41">
        <v>40.867641448974609</v>
      </c>
      <c r="BS45" s="41">
        <v>0.88661515712738037</v>
      </c>
      <c r="BT45" s="43">
        <v>1</v>
      </c>
      <c r="BV45"/>
    </row>
    <row r="46" spans="1:74" x14ac:dyDescent="0.45">
      <c r="A46" s="40" t="s">
        <v>60</v>
      </c>
      <c r="B46" s="40" t="s">
        <v>277</v>
      </c>
      <c r="C46" s="41">
        <v>-18.95244026184082</v>
      </c>
      <c r="D46" s="41">
        <v>30.523494720458984</v>
      </c>
      <c r="E46" s="41">
        <v>-18.884532928466797</v>
      </c>
      <c r="F46" s="41">
        <v>4.5679831504821777</v>
      </c>
      <c r="G46" s="41">
        <v>40.482582092285156</v>
      </c>
      <c r="H46" s="41">
        <v>-14.001946449279785</v>
      </c>
      <c r="I46" s="41">
        <v>-22.000936508178711</v>
      </c>
      <c r="J46" s="41">
        <v>-37.023296356201172</v>
      </c>
      <c r="K46" s="41">
        <v>-39.86968994140625</v>
      </c>
      <c r="L46" s="41">
        <v>-30.067464828491211</v>
      </c>
      <c r="M46" s="41">
        <v>-30.878084182739258</v>
      </c>
      <c r="N46" s="41">
        <v>-24.66961669921875</v>
      </c>
      <c r="O46" s="41">
        <v>-11.339680671691895</v>
      </c>
      <c r="P46" s="41">
        <v>-25.767324447631836</v>
      </c>
      <c r="Q46" s="41">
        <v>-25.177438735961914</v>
      </c>
      <c r="R46" s="41">
        <v>-19.753217697143555</v>
      </c>
      <c r="S46" s="41">
        <v>-6.9071693420410156</v>
      </c>
      <c r="T46" s="41">
        <v>16.341848373413086</v>
      </c>
      <c r="U46" s="41">
        <v>25.936044692993164</v>
      </c>
      <c r="V46" s="41">
        <v>76.294197082519531</v>
      </c>
      <c r="W46" s="41">
        <v>90.978782653808594</v>
      </c>
      <c r="X46" s="41">
        <v>67.779022216796875</v>
      </c>
      <c r="Y46" s="41">
        <v>65.342193603515625</v>
      </c>
      <c r="Z46" s="41">
        <v>53.921756744384766</v>
      </c>
      <c r="AA46" s="41">
        <v>31.866939544677734</v>
      </c>
      <c r="AB46" s="41">
        <v>58.084075927734375</v>
      </c>
      <c r="AC46" s="41">
        <v>87.776802062988281</v>
      </c>
      <c r="AD46" s="41">
        <v>58.672389984130859</v>
      </c>
      <c r="AE46" s="41">
        <v>55.676723480224609</v>
      </c>
      <c r="AF46" s="41">
        <v>43.275249481201172</v>
      </c>
      <c r="AG46" s="41">
        <v>55.181110382080078</v>
      </c>
      <c r="AH46" s="41">
        <v>45.118309020996094</v>
      </c>
      <c r="AI46" s="41">
        <v>33.489978790283203</v>
      </c>
      <c r="AJ46" s="41">
        <v>36.772296905517578</v>
      </c>
      <c r="AK46" s="42" t="s">
        <v>15</v>
      </c>
      <c r="AL46" s="41">
        <v>-1.4172489643096924</v>
      </c>
      <c r="AM46" s="41">
        <v>10.60886287689209</v>
      </c>
      <c r="AN46" s="41">
        <v>8.0132503509521484</v>
      </c>
      <c r="AO46" s="41">
        <v>3.6744787693023682</v>
      </c>
      <c r="AP46" s="41">
        <v>-5.2112603187561035</v>
      </c>
      <c r="AQ46" s="41">
        <v>-14.777332305908203</v>
      </c>
      <c r="AR46" s="41">
        <v>-20.450933456420898</v>
      </c>
      <c r="AS46" s="41">
        <v>8.6353931427001953</v>
      </c>
      <c r="AT46" s="41">
        <v>-6.0197615623474121</v>
      </c>
      <c r="AU46" s="41">
        <v>1.9807666540145874E-2</v>
      </c>
      <c r="AV46" s="41">
        <v>11.509849548339844</v>
      </c>
      <c r="AW46" s="41">
        <v>-5.457155704498291</v>
      </c>
      <c r="AX46" s="41">
        <v>3.6209149360656738</v>
      </c>
      <c r="AY46" s="41">
        <v>5.8151216506958008</v>
      </c>
      <c r="AZ46" s="41">
        <v>-3.5868976265192032E-2</v>
      </c>
      <c r="BA46" s="41">
        <v>18.619550704956055</v>
      </c>
      <c r="BB46" s="41">
        <v>41.052562713623047</v>
      </c>
      <c r="BC46" s="41">
        <v>26.099372863769531</v>
      </c>
      <c r="BD46" s="41">
        <v>18.193008422851563</v>
      </c>
      <c r="BE46" s="41">
        <v>1.0596898794174194</v>
      </c>
      <c r="BF46" s="41">
        <v>-6.7450094223022461</v>
      </c>
      <c r="BG46" s="41">
        <v>1.366898775100708</v>
      </c>
      <c r="BH46" s="41">
        <v>-0.76775979995727539</v>
      </c>
      <c r="BI46" s="41">
        <v>3.2186403274536133</v>
      </c>
      <c r="BJ46" s="41">
        <v>22.650272369384766</v>
      </c>
      <c r="BK46" s="41">
        <v>19.675313949584961</v>
      </c>
      <c r="BL46" s="41">
        <v>13.598968505859375</v>
      </c>
      <c r="BM46" s="41">
        <v>26.822019577026367</v>
      </c>
      <c r="BN46" s="41">
        <v>-0.84345376491546631</v>
      </c>
      <c r="BO46" s="41">
        <v>8.1182708740234375</v>
      </c>
      <c r="BP46" s="41">
        <v>17.814840316772461</v>
      </c>
      <c r="BQ46" s="41">
        <v>20.376054763793945</v>
      </c>
      <c r="BR46" s="41">
        <v>15.723428726196289</v>
      </c>
      <c r="BS46" s="41">
        <v>24.176630020141602</v>
      </c>
      <c r="BT46" s="43"/>
      <c r="BV46"/>
    </row>
    <row r="47" spans="1:74" x14ac:dyDescent="0.45">
      <c r="A47" s="40" t="s">
        <v>61</v>
      </c>
      <c r="B47" s="40" t="s">
        <v>278</v>
      </c>
      <c r="C47" s="41">
        <v>3.2651753425598145</v>
      </c>
      <c r="D47" s="41">
        <v>11.939611434936523</v>
      </c>
      <c r="E47" s="41">
        <v>0.19626361131668091</v>
      </c>
      <c r="F47" s="41">
        <v>19.10057258605957</v>
      </c>
      <c r="G47" s="41">
        <v>17.999139785766602</v>
      </c>
      <c r="H47" s="41">
        <v>-15.929004669189453</v>
      </c>
      <c r="I47" s="41">
        <v>-3.7884576320648193</v>
      </c>
      <c r="J47" s="41">
        <v>-10.374096870422363</v>
      </c>
      <c r="K47" s="41">
        <v>-0.41327530145645142</v>
      </c>
      <c r="L47" s="41">
        <v>4.852379322052002</v>
      </c>
      <c r="M47" s="41">
        <v>15.657597541809082</v>
      </c>
      <c r="N47" s="41">
        <v>-0.88122075796127319</v>
      </c>
      <c r="O47" s="41">
        <v>-8.2018203735351563</v>
      </c>
      <c r="P47" s="41">
        <v>23.507539749145508</v>
      </c>
      <c r="Q47" s="41">
        <v>-5.9048905372619629</v>
      </c>
      <c r="R47" s="41">
        <v>1.5630795955657959</v>
      </c>
      <c r="S47" s="41">
        <v>2.6354901790618896</v>
      </c>
      <c r="T47" s="41">
        <v>34.154796600341797</v>
      </c>
      <c r="U47" s="41">
        <v>32.962448120117188</v>
      </c>
      <c r="V47" s="41">
        <v>16.588277816772461</v>
      </c>
      <c r="W47" s="41">
        <v>13.09294605255127</v>
      </c>
      <c r="X47" s="41">
        <v>11.139204025268555</v>
      </c>
      <c r="Y47" s="41">
        <v>-5.435950756072998</v>
      </c>
      <c r="Z47" s="41">
        <v>20.757902145385742</v>
      </c>
      <c r="AA47" s="41">
        <v>23.384197235107422</v>
      </c>
      <c r="AB47" s="41">
        <v>12.386064529418945</v>
      </c>
      <c r="AC47" s="41">
        <v>7.7043256759643555</v>
      </c>
      <c r="AD47" s="41">
        <v>0.5760987401008606</v>
      </c>
      <c r="AE47" s="41">
        <v>6.2849917411804199</v>
      </c>
      <c r="AF47" s="41">
        <v>9.6841773986816406</v>
      </c>
      <c r="AG47" s="41">
        <v>13.309386253356934</v>
      </c>
      <c r="AH47" s="41">
        <v>29.372949600219727</v>
      </c>
      <c r="AI47" s="41">
        <v>23.150869369506836</v>
      </c>
      <c r="AJ47" s="41">
        <v>53.072402954101563</v>
      </c>
      <c r="AK47" s="42" t="s">
        <v>15</v>
      </c>
      <c r="AL47" s="41">
        <v>-12.709471702575684</v>
      </c>
      <c r="AM47" s="41">
        <v>26.851375579833984</v>
      </c>
      <c r="AN47" s="41">
        <v>0.19074259698390961</v>
      </c>
      <c r="AO47" s="41">
        <v>-6.7918143272399902</v>
      </c>
      <c r="AP47" s="41">
        <v>5.8816642761230469</v>
      </c>
      <c r="AQ47" s="41">
        <v>-26.332967758178711</v>
      </c>
      <c r="AR47" s="41">
        <v>-33.577472686767578</v>
      </c>
      <c r="AS47" s="41">
        <v>-22.253049850463867</v>
      </c>
      <c r="AT47" s="41">
        <v>-12.41736888885498</v>
      </c>
      <c r="AU47" s="41">
        <v>-9.5247631072998047</v>
      </c>
      <c r="AV47" s="41">
        <v>-8.1497163772583008</v>
      </c>
      <c r="AW47" s="41">
        <v>-13.039562225341797</v>
      </c>
      <c r="AX47" s="41">
        <v>-18.19969367980957</v>
      </c>
      <c r="AY47" s="41">
        <v>-4.4903826713562012</v>
      </c>
      <c r="AZ47" s="41">
        <v>-4.8317890167236328</v>
      </c>
      <c r="BA47" s="41">
        <v>9.7992649078369141</v>
      </c>
      <c r="BB47" s="41">
        <v>29.352313995361328</v>
      </c>
      <c r="BC47" s="41">
        <v>36.875328063964844</v>
      </c>
      <c r="BD47" s="41">
        <v>47.133693695068359</v>
      </c>
      <c r="BE47" s="41">
        <v>29.897058486938477</v>
      </c>
      <c r="BF47" s="41">
        <v>25.680597305297852</v>
      </c>
      <c r="BG47" s="41">
        <v>24.08247184753418</v>
      </c>
      <c r="BH47" s="41">
        <v>30.789651870727539</v>
      </c>
      <c r="BI47" s="41">
        <v>26.664524078369141</v>
      </c>
      <c r="BJ47" s="41">
        <v>34.590808868408203</v>
      </c>
      <c r="BK47" s="41">
        <v>42.618675231933594</v>
      </c>
      <c r="BL47" s="41">
        <v>17.056314468383789</v>
      </c>
      <c r="BM47" s="41">
        <v>11.259818077087402</v>
      </c>
      <c r="BN47" s="41">
        <v>9.4827594757080078</v>
      </c>
      <c r="BO47" s="41">
        <v>12.945152282714844</v>
      </c>
      <c r="BP47" s="41">
        <v>33.32830810546875</v>
      </c>
      <c r="BQ47" s="41">
        <v>30.732118606567383</v>
      </c>
      <c r="BR47" s="41">
        <v>1.1308642625808716</v>
      </c>
      <c r="BS47" s="41">
        <v>0.87414669990539551</v>
      </c>
      <c r="BT47" s="43">
        <v>1</v>
      </c>
      <c r="BV47"/>
    </row>
    <row r="48" spans="1:74" x14ac:dyDescent="0.45">
      <c r="A48" s="40" t="s">
        <v>62</v>
      </c>
      <c r="B48" s="40" t="s">
        <v>279</v>
      </c>
      <c r="C48" s="41">
        <v>-5.4837331771850586</v>
      </c>
      <c r="D48" s="41">
        <v>25.737140655517578</v>
      </c>
      <c r="E48" s="41">
        <v>-6.6405482292175293</v>
      </c>
      <c r="F48" s="41">
        <v>3.6219725608825684</v>
      </c>
      <c r="G48" s="41">
        <v>-1.7786232233047485</v>
      </c>
      <c r="H48" s="41">
        <v>-25.64715576171875</v>
      </c>
      <c r="I48" s="41">
        <v>-23.738517761230469</v>
      </c>
      <c r="J48" s="41">
        <v>-10.894124984741211</v>
      </c>
      <c r="K48" s="41">
        <v>-7.1467170715332031</v>
      </c>
      <c r="L48" s="41">
        <v>-10.338102340698242</v>
      </c>
      <c r="M48" s="41">
        <v>7.1498274803161621</v>
      </c>
      <c r="N48" s="41">
        <v>-3.9234268665313721</v>
      </c>
      <c r="O48" s="41">
        <v>3.8854043483734131</v>
      </c>
      <c r="P48" s="41">
        <v>12.402706146240234</v>
      </c>
      <c r="Q48" s="41">
        <v>11.37717342376709</v>
      </c>
      <c r="R48" s="41">
        <v>9.2762680053710938</v>
      </c>
      <c r="S48" s="41">
        <v>16.296655654907227</v>
      </c>
      <c r="T48" s="41">
        <v>41.234451293945313</v>
      </c>
      <c r="U48" s="41">
        <v>45.533992767333984</v>
      </c>
      <c r="V48" s="41">
        <v>39.691978454589844</v>
      </c>
      <c r="W48" s="41">
        <v>29.627996444702148</v>
      </c>
      <c r="X48" s="41">
        <v>34.700119018554688</v>
      </c>
      <c r="Y48" s="41">
        <v>16.925802230834961</v>
      </c>
      <c r="Z48" s="41">
        <v>24.190530776977539</v>
      </c>
      <c r="AA48" s="41">
        <v>31.864614486694336</v>
      </c>
      <c r="AB48" s="41">
        <v>18.315256118774414</v>
      </c>
      <c r="AC48" s="41">
        <v>15.522141456604004</v>
      </c>
      <c r="AD48" s="41">
        <v>21.136375427246094</v>
      </c>
      <c r="AE48" s="41">
        <v>18.818845748901367</v>
      </c>
      <c r="AF48" s="41">
        <v>12.930974960327148</v>
      </c>
      <c r="AG48" s="41">
        <v>21.412687301635742</v>
      </c>
      <c r="AH48" s="41">
        <v>5.3028073310852051</v>
      </c>
      <c r="AI48" s="41">
        <v>8.6365642547607422</v>
      </c>
      <c r="AJ48" s="41">
        <v>6.5987462997436523</v>
      </c>
      <c r="AK48" s="42" t="s">
        <v>15</v>
      </c>
      <c r="AL48" s="41">
        <v>-7.0181646347045898</v>
      </c>
      <c r="AM48" s="41">
        <v>31.408849716186523</v>
      </c>
      <c r="AN48" s="41">
        <v>-5.7657561302185059</v>
      </c>
      <c r="AO48" s="41">
        <v>0.84046256542205811</v>
      </c>
      <c r="AP48" s="41">
        <v>1.2587303295731544E-2</v>
      </c>
      <c r="AQ48" s="41">
        <v>-15.453081130981445</v>
      </c>
      <c r="AR48" s="41">
        <v>-20.548763275146484</v>
      </c>
      <c r="AS48" s="41">
        <v>-10.653373718261719</v>
      </c>
      <c r="AT48" s="41">
        <v>-11.154184341430664</v>
      </c>
      <c r="AU48" s="41">
        <v>-15.462944984436035</v>
      </c>
      <c r="AV48" s="41">
        <v>1.6275514364242554</v>
      </c>
      <c r="AW48" s="41">
        <v>-5.5835309028625488</v>
      </c>
      <c r="AX48" s="41">
        <v>-1.6812971830368042</v>
      </c>
      <c r="AY48" s="41">
        <v>2.1892163753509521</v>
      </c>
      <c r="AZ48" s="41">
        <v>4.2708792686462402</v>
      </c>
      <c r="BA48" s="41">
        <v>14.868510246276855</v>
      </c>
      <c r="BB48" s="41">
        <v>18.574234008789063</v>
      </c>
      <c r="BC48" s="41">
        <v>33.943439483642578</v>
      </c>
      <c r="BD48" s="41">
        <v>38.287117004394531</v>
      </c>
      <c r="BE48" s="41">
        <v>40.739974975585938</v>
      </c>
      <c r="BF48" s="41">
        <v>38.046764373779297</v>
      </c>
      <c r="BG48" s="41">
        <v>43.803470611572266</v>
      </c>
      <c r="BH48" s="41">
        <v>30.550039291381836</v>
      </c>
      <c r="BI48" s="41">
        <v>37.751766204833984</v>
      </c>
      <c r="BJ48" s="41">
        <v>43.349681854248047</v>
      </c>
      <c r="BK48" s="41">
        <v>36.816646575927734</v>
      </c>
      <c r="BL48" s="41">
        <v>35.85400390625</v>
      </c>
      <c r="BM48" s="41">
        <v>25.750312805175781</v>
      </c>
      <c r="BN48" s="41">
        <v>28.060012817382813</v>
      </c>
      <c r="BO48" s="41">
        <v>18.2579345703125</v>
      </c>
      <c r="BP48" s="41">
        <v>32.167030334472656</v>
      </c>
      <c r="BQ48" s="41">
        <v>19.083408355712891</v>
      </c>
      <c r="BR48" s="41">
        <v>21.799564361572266</v>
      </c>
      <c r="BS48" s="41">
        <v>28.088565826416016</v>
      </c>
      <c r="BT48" s="43"/>
      <c r="BV48"/>
    </row>
    <row r="49" spans="1:74" x14ac:dyDescent="0.45">
      <c r="A49" s="40" t="s">
        <v>63</v>
      </c>
      <c r="B49" s="40" t="s">
        <v>280</v>
      </c>
      <c r="C49" s="41">
        <v>4.0234084129333496</v>
      </c>
      <c r="D49" s="41">
        <v>27.522432327270508</v>
      </c>
      <c r="E49" s="41">
        <v>2.7156500816345215</v>
      </c>
      <c r="F49" s="41">
        <v>3.0806961059570313</v>
      </c>
      <c r="G49" s="41">
        <v>-1.5873156785964966</v>
      </c>
      <c r="H49" s="41">
        <v>-16.349235534667969</v>
      </c>
      <c r="I49" s="41">
        <v>-19.464082717895508</v>
      </c>
      <c r="J49" s="41">
        <v>-1.2822202444076538</v>
      </c>
      <c r="K49" s="41">
        <v>0.87887167930603027</v>
      </c>
      <c r="L49" s="41">
        <v>1.9684039354324341</v>
      </c>
      <c r="M49" s="41">
        <v>22.395599365234375</v>
      </c>
      <c r="N49" s="41">
        <v>14.590429306030273</v>
      </c>
      <c r="O49" s="41">
        <v>15.40848445892334</v>
      </c>
      <c r="P49" s="41">
        <v>23.948280334472656</v>
      </c>
      <c r="Q49" s="41">
        <v>5.9600424766540527</v>
      </c>
      <c r="R49" s="41">
        <v>17.559511184692383</v>
      </c>
      <c r="S49" s="41">
        <v>27.942909240722656</v>
      </c>
      <c r="T49" s="41">
        <v>46.711685180664063</v>
      </c>
      <c r="U49" s="41">
        <v>54.029491424560547</v>
      </c>
      <c r="V49" s="41">
        <v>38.903141021728516</v>
      </c>
      <c r="W49" s="41">
        <v>30.807468414306641</v>
      </c>
      <c r="X49" s="41">
        <v>33.940078735351563</v>
      </c>
      <c r="Y49" s="41">
        <v>25.300430297851563</v>
      </c>
      <c r="Z49" s="41">
        <v>16.282636642456055</v>
      </c>
      <c r="AA49" s="41">
        <v>24.756330490112305</v>
      </c>
      <c r="AB49" s="41">
        <v>21.677738189697266</v>
      </c>
      <c r="AC49" s="41">
        <v>24.113094329833984</v>
      </c>
      <c r="AD49" s="41">
        <v>19.780538558959961</v>
      </c>
      <c r="AE49" s="41">
        <v>23.031879425048828</v>
      </c>
      <c r="AF49" s="41">
        <v>16.571699142456055</v>
      </c>
      <c r="AG49" s="41">
        <v>18.567720413208008</v>
      </c>
      <c r="AH49" s="41">
        <v>13.764294624328613</v>
      </c>
      <c r="AI49" s="41">
        <v>3.0986201763153076</v>
      </c>
      <c r="AJ49" s="41">
        <v>12.563645362854004</v>
      </c>
      <c r="AK49" s="42" t="s">
        <v>15</v>
      </c>
      <c r="AL49" s="41">
        <v>-2.7292957305908203</v>
      </c>
      <c r="AM49" s="41">
        <v>32.563690185546875</v>
      </c>
      <c r="AN49" s="41">
        <v>0.85177129507064819</v>
      </c>
      <c r="AO49" s="41">
        <v>-0.44592744112014771</v>
      </c>
      <c r="AP49" s="41">
        <v>-8.4143428802490234</v>
      </c>
      <c r="AQ49" s="41">
        <v>-28.656158447265625</v>
      </c>
      <c r="AR49" s="41">
        <v>-30.540872573852539</v>
      </c>
      <c r="AS49" s="41">
        <v>-5.2250494956970215</v>
      </c>
      <c r="AT49" s="41">
        <v>-3.0672605037689209</v>
      </c>
      <c r="AU49" s="41">
        <v>0.75538623332977295</v>
      </c>
      <c r="AV49" s="41">
        <v>12.33055305480957</v>
      </c>
      <c r="AW49" s="41">
        <v>9.9290904998779297</v>
      </c>
      <c r="AX49" s="41">
        <v>11.672306060791016</v>
      </c>
      <c r="AY49" s="41">
        <v>11.539948463439941</v>
      </c>
      <c r="AZ49" s="41">
        <v>5.6037430763244629</v>
      </c>
      <c r="BA49" s="41">
        <v>13.895392417907715</v>
      </c>
      <c r="BB49" s="41">
        <v>22.643060684204102</v>
      </c>
      <c r="BC49" s="41">
        <v>65.282966613769531</v>
      </c>
      <c r="BD49" s="41">
        <v>75.838432312011719</v>
      </c>
      <c r="BE49" s="41">
        <v>53.061840057373047</v>
      </c>
      <c r="BF49" s="41">
        <v>34.10302734375</v>
      </c>
      <c r="BG49" s="41">
        <v>57.483535766601563</v>
      </c>
      <c r="BH49" s="41">
        <v>26.079160690307617</v>
      </c>
      <c r="BI49" s="41">
        <v>28.154685974121094</v>
      </c>
      <c r="BJ49" s="41">
        <v>21.890554428100586</v>
      </c>
      <c r="BK49" s="41">
        <v>9.3346271514892578</v>
      </c>
      <c r="BL49" s="41">
        <v>29.315570831298828</v>
      </c>
      <c r="BM49" s="41">
        <v>34.183181762695313</v>
      </c>
      <c r="BN49" s="41">
        <v>34.737316131591797</v>
      </c>
      <c r="BO49" s="41">
        <v>29.92479133605957</v>
      </c>
      <c r="BP49" s="41">
        <v>23.701450347900391</v>
      </c>
      <c r="BQ49" s="41">
        <v>6.2962350845336914</v>
      </c>
      <c r="BR49" s="41">
        <v>9.9636592864990234</v>
      </c>
      <c r="BS49" s="41">
        <v>8.2522697448730469</v>
      </c>
      <c r="BT49" s="43"/>
      <c r="BV49"/>
    </row>
    <row r="50" spans="1:74" x14ac:dyDescent="0.45">
      <c r="A50" s="40" t="s">
        <v>64</v>
      </c>
      <c r="B50" s="40" t="s">
        <v>281</v>
      </c>
      <c r="C50" s="41">
        <v>-5.0077123641967773</v>
      </c>
      <c r="D50" s="41">
        <v>9.6496219635009766</v>
      </c>
      <c r="E50" s="41">
        <v>41.310535430908203</v>
      </c>
      <c r="F50" s="41">
        <v>14.376479148864746</v>
      </c>
      <c r="G50" s="41">
        <v>-25.722175598144531</v>
      </c>
      <c r="H50" s="41">
        <v>-35.778915405273438</v>
      </c>
      <c r="I50" s="41">
        <v>-21.312400817871094</v>
      </c>
      <c r="J50" s="41">
        <v>-2.671187162399292</v>
      </c>
      <c r="K50" s="41">
        <v>2.4472396373748779</v>
      </c>
      <c r="L50" s="41">
        <v>-27.050397872924805</v>
      </c>
      <c r="M50" s="41">
        <v>4.3118038177490234</v>
      </c>
      <c r="N50" s="41">
        <v>20.091701507568359</v>
      </c>
      <c r="O50" s="41">
        <v>-8.4023685455322266</v>
      </c>
      <c r="P50" s="41">
        <v>-9.1132755279541016</v>
      </c>
      <c r="Q50" s="41">
        <v>-44.793983459472656</v>
      </c>
      <c r="R50" s="41">
        <v>-41.339725494384766</v>
      </c>
      <c r="S50" s="41">
        <v>32.587173461914063</v>
      </c>
      <c r="T50" s="41">
        <v>75.311187744140625</v>
      </c>
      <c r="U50" s="41">
        <v>1.326557993888855</v>
      </c>
      <c r="V50" s="41">
        <v>19.862018585205078</v>
      </c>
      <c r="W50" s="41">
        <v>-27.209449768066406</v>
      </c>
      <c r="X50" s="41">
        <v>4.3767380714416504</v>
      </c>
      <c r="Y50" s="41">
        <v>28.778217315673828</v>
      </c>
      <c r="Z50" s="41">
        <v>-20.874271392822266</v>
      </c>
      <c r="AA50" s="41">
        <v>38.229621887207031</v>
      </c>
      <c r="AB50" s="41">
        <v>108.92533874511719</v>
      </c>
      <c r="AC50" s="41">
        <v>38.118171691894531</v>
      </c>
      <c r="AD50" s="41">
        <v>161.99374389648438</v>
      </c>
      <c r="AE50" s="41">
        <v>7.9362025260925293</v>
      </c>
      <c r="AF50" s="41">
        <v>-14.956020355224609</v>
      </c>
      <c r="AG50" s="41">
        <v>5.1108489036560059</v>
      </c>
      <c r="AH50" s="41">
        <v>-22.193275451660156</v>
      </c>
      <c r="AI50" s="41">
        <v>-29.286170959472656</v>
      </c>
      <c r="AJ50" s="41">
        <v>-41.655174255371094</v>
      </c>
      <c r="AK50" s="42" t="s">
        <v>15</v>
      </c>
      <c r="AL50" s="41">
        <v>-41.254966735839844</v>
      </c>
      <c r="AM50" s="41">
        <v>20.586843490600586</v>
      </c>
      <c r="AN50" s="41">
        <v>-18.000904083251953</v>
      </c>
      <c r="AO50" s="41">
        <v>-30.401487350463867</v>
      </c>
      <c r="AP50" s="41">
        <v>-62.087615966796875</v>
      </c>
      <c r="AQ50" s="41">
        <v>-45.1414794921875</v>
      </c>
      <c r="AR50" s="41">
        <v>-72.58648681640625</v>
      </c>
      <c r="AS50" s="41">
        <v>-38.102958679199219</v>
      </c>
      <c r="AT50" s="41">
        <v>-57.965911865234375</v>
      </c>
      <c r="AU50" s="41">
        <v>-46.911708831787109</v>
      </c>
      <c r="AV50" s="41">
        <v>-34.989513397216797</v>
      </c>
      <c r="AW50" s="41">
        <v>-8.7967586517333984</v>
      </c>
      <c r="AX50" s="41">
        <v>-21.455625534057617</v>
      </c>
      <c r="AY50" s="41">
        <v>-8.5091123580932617</v>
      </c>
      <c r="AZ50" s="41">
        <v>-20.59124755859375</v>
      </c>
      <c r="BA50" s="41">
        <v>8.6701087951660156</v>
      </c>
      <c r="BB50" s="41">
        <v>66.493804931640625</v>
      </c>
      <c r="BC50" s="41">
        <v>52.323749542236328</v>
      </c>
      <c r="BD50" s="41">
        <v>73.837310791015625</v>
      </c>
      <c r="BE50" s="41">
        <v>22.46906852722168</v>
      </c>
      <c r="BF50" s="41">
        <v>24.376445770263672</v>
      </c>
      <c r="BG50" s="41">
        <v>33.541465759277344</v>
      </c>
      <c r="BH50" s="41">
        <v>24.637105941772461</v>
      </c>
      <c r="BI50" s="41">
        <v>-7.3283247947692871</v>
      </c>
      <c r="BJ50" s="41">
        <v>17.489650726318359</v>
      </c>
      <c r="BK50" s="41">
        <v>3.0696454048156738</v>
      </c>
      <c r="BL50" s="41">
        <v>26.477910995483398</v>
      </c>
      <c r="BM50" s="41">
        <v>34.558006286621094</v>
      </c>
      <c r="BN50" s="41">
        <v>15.245099067687988</v>
      </c>
      <c r="BO50" s="41">
        <v>31.300065994262695</v>
      </c>
      <c r="BP50" s="41">
        <v>39.195400238037109</v>
      </c>
      <c r="BQ50" s="41">
        <v>68.814445495605469</v>
      </c>
      <c r="BR50" s="41">
        <v>30.28620719909668</v>
      </c>
      <c r="BS50" s="41">
        <v>39.135753631591797</v>
      </c>
      <c r="BT50" s="43">
        <v>1</v>
      </c>
      <c r="BV50"/>
    </row>
    <row r="51" spans="1:74" x14ac:dyDescent="0.45">
      <c r="A51" s="40" t="s">
        <v>65</v>
      </c>
      <c r="B51" s="40" t="s">
        <v>282</v>
      </c>
      <c r="C51" s="41">
        <v>-0.9045177698135376</v>
      </c>
      <c r="D51" s="41">
        <v>24.27751350402832</v>
      </c>
      <c r="E51" s="41">
        <v>-4.4132885932922363</v>
      </c>
      <c r="F51" s="41">
        <v>-1.2254519462585449</v>
      </c>
      <c r="G51" s="41">
        <v>-3.1772646903991699</v>
      </c>
      <c r="H51" s="41">
        <v>-23.843021392822266</v>
      </c>
      <c r="I51" s="41">
        <v>-22.720819473266602</v>
      </c>
      <c r="J51" s="41">
        <v>-6.5810680389404297</v>
      </c>
      <c r="K51" s="41">
        <v>-2.9749336242675781</v>
      </c>
      <c r="L51" s="41">
        <v>5.817779541015625</v>
      </c>
      <c r="M51" s="41">
        <v>10.568293571472168</v>
      </c>
      <c r="N51" s="41">
        <v>5.7152523994445801</v>
      </c>
      <c r="O51" s="41">
        <v>6.4660158157348633</v>
      </c>
      <c r="P51" s="41">
        <v>25.487564086914063</v>
      </c>
      <c r="Q51" s="41">
        <v>12.007182121276855</v>
      </c>
      <c r="R51" s="41">
        <v>16.709529876708984</v>
      </c>
      <c r="S51" s="41">
        <v>17.439151763916016</v>
      </c>
      <c r="T51" s="41">
        <v>53.912521362304688</v>
      </c>
      <c r="U51" s="41">
        <v>54.108333587646484</v>
      </c>
      <c r="V51" s="41">
        <v>35.984699249267578</v>
      </c>
      <c r="W51" s="41">
        <v>20.26850700378418</v>
      </c>
      <c r="X51" s="41">
        <v>19.599924087524414</v>
      </c>
      <c r="Y51" s="41">
        <v>18.012226104736328</v>
      </c>
      <c r="Z51" s="41">
        <v>15.619840621948242</v>
      </c>
      <c r="AA51" s="41">
        <v>29.129917144775391</v>
      </c>
      <c r="AB51" s="41">
        <v>15.305886268615723</v>
      </c>
      <c r="AC51" s="41">
        <v>27.404560089111328</v>
      </c>
      <c r="AD51" s="41">
        <v>13.359180450439453</v>
      </c>
      <c r="AE51" s="41">
        <v>24.082414627075195</v>
      </c>
      <c r="AF51" s="41">
        <v>17.295211791992188</v>
      </c>
      <c r="AG51" s="41">
        <v>10.497563362121582</v>
      </c>
      <c r="AH51" s="41">
        <v>3.089946985244751</v>
      </c>
      <c r="AI51" s="41">
        <v>18.924633026123047</v>
      </c>
      <c r="AJ51" s="41">
        <v>24.045806884765625</v>
      </c>
      <c r="AK51" s="42" t="s">
        <v>15</v>
      </c>
      <c r="AL51" s="41">
        <v>-6.7119312286376953</v>
      </c>
      <c r="AM51" s="41">
        <v>33.651016235351563</v>
      </c>
      <c r="AN51" s="41">
        <v>-5.3659968376159668</v>
      </c>
      <c r="AO51" s="41">
        <v>-5.5842185020446777</v>
      </c>
      <c r="AP51" s="41">
        <v>-7.5503983497619629</v>
      </c>
      <c r="AQ51" s="41">
        <v>-29.098880767822266</v>
      </c>
      <c r="AR51" s="41">
        <v>-34.653594970703125</v>
      </c>
      <c r="AS51" s="41">
        <v>-8.0220584869384766</v>
      </c>
      <c r="AT51" s="41">
        <v>-8.9337129592895508</v>
      </c>
      <c r="AU51" s="41">
        <v>-3.0298736095428467</v>
      </c>
      <c r="AV51" s="41">
        <v>3.6265528202056885</v>
      </c>
      <c r="AW51" s="41">
        <v>1.7974848747253418</v>
      </c>
      <c r="AX51" s="41">
        <v>10.824357032775879</v>
      </c>
      <c r="AY51" s="41">
        <v>10.022540092468262</v>
      </c>
      <c r="AZ51" s="41">
        <v>4.2112898826599121</v>
      </c>
      <c r="BA51" s="41">
        <v>12.189188957214355</v>
      </c>
      <c r="BB51" s="41">
        <v>32.411563873291016</v>
      </c>
      <c r="BC51" s="41">
        <v>66.38885498046875</v>
      </c>
      <c r="BD51" s="41">
        <v>73.646392822265625</v>
      </c>
      <c r="BE51" s="41">
        <v>44.326335906982422</v>
      </c>
      <c r="BF51" s="41">
        <v>28.633245468139648</v>
      </c>
      <c r="BG51" s="41">
        <v>30.600921630859375</v>
      </c>
      <c r="BH51" s="41">
        <v>32.014106750488281</v>
      </c>
      <c r="BI51" s="41">
        <v>28.72807502746582</v>
      </c>
      <c r="BJ51" s="41">
        <v>30.210922241210938</v>
      </c>
      <c r="BK51" s="41">
        <v>36.185688018798828</v>
      </c>
      <c r="BL51" s="41">
        <v>44.038284301757813</v>
      </c>
      <c r="BM51" s="41">
        <v>32.276397705078125</v>
      </c>
      <c r="BN51" s="41">
        <v>31.96623420715332</v>
      </c>
      <c r="BO51" s="41">
        <v>31.27906608581543</v>
      </c>
      <c r="BP51" s="41">
        <v>12.175409317016602</v>
      </c>
      <c r="BQ51" s="41">
        <v>16.67474365234375</v>
      </c>
      <c r="BR51" s="41">
        <v>21.614532470703125</v>
      </c>
      <c r="BS51" s="41">
        <v>35.541362762451172</v>
      </c>
      <c r="BT51" s="43"/>
      <c r="BV51"/>
    </row>
    <row r="52" spans="1:74" x14ac:dyDescent="0.45">
      <c r="A52" s="40" t="s">
        <v>66</v>
      </c>
      <c r="B52" s="40" t="s">
        <v>283</v>
      </c>
      <c r="C52" s="41">
        <v>-15.880005836486816</v>
      </c>
      <c r="D52" s="41">
        <v>20.119556427001953</v>
      </c>
      <c r="E52" s="41">
        <v>-37.333084106445313</v>
      </c>
      <c r="F52" s="41">
        <v>-29.471549987792969</v>
      </c>
      <c r="G52" s="41">
        <v>-29.263242721557617</v>
      </c>
      <c r="H52" s="41">
        <v>-47.378513336181641</v>
      </c>
      <c r="I52" s="41">
        <v>-22.584135055541992</v>
      </c>
      <c r="J52" s="41">
        <v>-7.760643482208252</v>
      </c>
      <c r="K52" s="41">
        <v>-5.9534473419189453</v>
      </c>
      <c r="L52" s="41">
        <v>-4.4328422546386719</v>
      </c>
      <c r="M52" s="41">
        <v>4.2968535423278809</v>
      </c>
      <c r="N52" s="41">
        <v>-1.870112419128418</v>
      </c>
      <c r="O52" s="41">
        <v>12.268304824829102</v>
      </c>
      <c r="P52" s="41">
        <v>16.544748306274414</v>
      </c>
      <c r="Q52" s="41">
        <v>3.0564641952514648</v>
      </c>
      <c r="R52" s="41">
        <v>9.4059286117553711</v>
      </c>
      <c r="S52" s="41">
        <v>32.425216674804688</v>
      </c>
      <c r="T52" s="41">
        <v>61.757598876953125</v>
      </c>
      <c r="U52" s="41">
        <v>33.203784942626953</v>
      </c>
      <c r="V52" s="41">
        <v>31.095855712890625</v>
      </c>
      <c r="W52" s="41">
        <v>18.603029251098633</v>
      </c>
      <c r="X52" s="41">
        <v>23.4759521484375</v>
      </c>
      <c r="Y52" s="41">
        <v>14.82249927520752</v>
      </c>
      <c r="Z52" s="41">
        <v>7.1171989440917969</v>
      </c>
      <c r="AA52" s="41">
        <v>12.976621627807617</v>
      </c>
      <c r="AB52" s="41">
        <v>10.323963165283203</v>
      </c>
      <c r="AC52" s="41">
        <v>11.280658721923828</v>
      </c>
      <c r="AD52" s="41">
        <v>17.190977096557617</v>
      </c>
      <c r="AE52" s="41">
        <v>13.465546607971191</v>
      </c>
      <c r="AF52" s="41">
        <v>5.3012285232543945</v>
      </c>
      <c r="AG52" s="41">
        <v>13.675843238830566</v>
      </c>
      <c r="AH52" s="41">
        <v>6.154752254486084</v>
      </c>
      <c r="AI52" s="41">
        <v>-3.5326917171478271</v>
      </c>
      <c r="AJ52" s="41">
        <v>7.6010885238647461</v>
      </c>
      <c r="AK52" s="42" t="s">
        <v>15</v>
      </c>
      <c r="AL52" s="41">
        <v>-12.772401809692383</v>
      </c>
      <c r="AM52" s="41">
        <v>21.947790145874023</v>
      </c>
      <c r="AN52" s="41">
        <v>-26.406332015991211</v>
      </c>
      <c r="AO52" s="41">
        <v>-22.833837509155273</v>
      </c>
      <c r="AP52" s="41">
        <v>-26.825183868408203</v>
      </c>
      <c r="AQ52" s="41">
        <v>-43.50152587890625</v>
      </c>
      <c r="AR52" s="41">
        <v>-25.720869064331055</v>
      </c>
      <c r="AS52" s="41">
        <v>-7.2196297645568848</v>
      </c>
      <c r="AT52" s="41">
        <v>0.39450138807296753</v>
      </c>
      <c r="AU52" s="41">
        <v>5.9095115661621094</v>
      </c>
      <c r="AV52" s="41">
        <v>2.3066520690917969</v>
      </c>
      <c r="AW52" s="41">
        <v>0.65815621614456177</v>
      </c>
      <c r="AX52" s="41">
        <v>2.7184731960296631</v>
      </c>
      <c r="AY52" s="41">
        <v>3.1549298763275146</v>
      </c>
      <c r="AZ52" s="41">
        <v>1.4209375381469727</v>
      </c>
      <c r="BA52" s="41">
        <v>12.156514167785645</v>
      </c>
      <c r="BB52" s="41">
        <v>35.257354736328125</v>
      </c>
      <c r="BC52" s="41">
        <v>69.826248168945313</v>
      </c>
      <c r="BD52" s="41">
        <v>50.815830230712891</v>
      </c>
      <c r="BE52" s="41">
        <v>30.225173950195313</v>
      </c>
      <c r="BF52" s="41">
        <v>11.280220985412598</v>
      </c>
      <c r="BG52" s="41">
        <v>3.5051770210266113</v>
      </c>
      <c r="BH52" s="41">
        <v>16.199914932250977</v>
      </c>
      <c r="BI52" s="41">
        <v>28.405483245849609</v>
      </c>
      <c r="BJ52" s="41">
        <v>14.546220779418945</v>
      </c>
      <c r="BK52" s="41">
        <v>12.005508422851563</v>
      </c>
      <c r="BL52" s="41">
        <v>22.095939636230469</v>
      </c>
      <c r="BM52" s="41">
        <v>12.759696006774902</v>
      </c>
      <c r="BN52" s="41">
        <v>14.22620677947998</v>
      </c>
      <c r="BO52" s="41">
        <v>8.9172706604003906</v>
      </c>
      <c r="BP52" s="41">
        <v>0.12172845005989075</v>
      </c>
      <c r="BQ52" s="41">
        <v>0.41842448711395264</v>
      </c>
      <c r="BR52" s="41">
        <v>-1.3518663644790649</v>
      </c>
      <c r="BS52" s="41">
        <v>8.1196765899658203</v>
      </c>
      <c r="BT52" s="43"/>
      <c r="BV52"/>
    </row>
    <row r="53" spans="1:74" x14ac:dyDescent="0.45">
      <c r="A53" s="40" t="s">
        <v>67</v>
      </c>
      <c r="B53" s="40" t="s">
        <v>284</v>
      </c>
      <c r="C53" s="41">
        <v>-2.3030846118927002</v>
      </c>
      <c r="D53" s="41">
        <v>27.541690826416016</v>
      </c>
      <c r="E53" s="41">
        <v>-1.4794867038726807</v>
      </c>
      <c r="F53" s="41">
        <v>7.9324064254760742</v>
      </c>
      <c r="G53" s="41">
        <v>-11.128008842468262</v>
      </c>
      <c r="H53" s="41">
        <v>-28.820156097412109</v>
      </c>
      <c r="I53" s="41">
        <v>-28.721380233764648</v>
      </c>
      <c r="J53" s="41">
        <v>5.2520942687988281</v>
      </c>
      <c r="K53" s="41">
        <v>-0.11559456586837769</v>
      </c>
      <c r="L53" s="41">
        <v>-0.87429654598236084</v>
      </c>
      <c r="M53" s="41">
        <v>14.53183650970459</v>
      </c>
      <c r="N53" s="41">
        <v>1.2619528770446777</v>
      </c>
      <c r="O53" s="41">
        <v>5.7334198951721191</v>
      </c>
      <c r="P53" s="41">
        <v>13.399526596069336</v>
      </c>
      <c r="Q53" s="41">
        <v>7.5211501121520996</v>
      </c>
      <c r="R53" s="41">
        <v>21.124416351318359</v>
      </c>
      <c r="S53" s="41">
        <v>37.125324249267578</v>
      </c>
      <c r="T53" s="41">
        <v>71.788810729980469</v>
      </c>
      <c r="U53" s="41">
        <v>54.572406768798828</v>
      </c>
      <c r="V53" s="41">
        <v>31.329362869262695</v>
      </c>
      <c r="W53" s="41">
        <v>6.2442269325256348</v>
      </c>
      <c r="X53" s="41">
        <v>17.189128875732422</v>
      </c>
      <c r="Y53" s="41">
        <v>24.163482666015625</v>
      </c>
      <c r="Z53" s="41">
        <v>25.180694580078125</v>
      </c>
      <c r="AA53" s="41">
        <v>31.036800384521484</v>
      </c>
      <c r="AB53" s="41">
        <v>24.992744445800781</v>
      </c>
      <c r="AC53" s="41">
        <v>19.326822280883789</v>
      </c>
      <c r="AD53" s="41">
        <v>12.522859573364258</v>
      </c>
      <c r="AE53" s="41">
        <v>22.343399047851563</v>
      </c>
      <c r="AF53" s="41">
        <v>16.614265441894531</v>
      </c>
      <c r="AG53" s="41">
        <v>22.875007629394531</v>
      </c>
      <c r="AH53" s="41">
        <v>30.267433166503906</v>
      </c>
      <c r="AI53" s="41">
        <v>30.654495239257813</v>
      </c>
      <c r="AJ53" s="41">
        <v>39.913333892822266</v>
      </c>
      <c r="AK53" s="42" t="s">
        <v>15</v>
      </c>
      <c r="AL53" s="41">
        <v>-6.930412769317627</v>
      </c>
      <c r="AM53" s="41">
        <v>24.855905532836914</v>
      </c>
      <c r="AN53" s="41">
        <v>-1.3057408332824707</v>
      </c>
      <c r="AO53" s="41">
        <v>9.5125789642333984</v>
      </c>
      <c r="AP53" s="41">
        <v>-6.3632802963256836</v>
      </c>
      <c r="AQ53" s="41">
        <v>-11.666526794433594</v>
      </c>
      <c r="AR53" s="41">
        <v>-32.302364349365234</v>
      </c>
      <c r="AS53" s="41">
        <v>-6.6091179847717285</v>
      </c>
      <c r="AT53" s="41">
        <v>-11.631943702697754</v>
      </c>
      <c r="AU53" s="41">
        <v>-6.320857048034668</v>
      </c>
      <c r="AV53" s="41">
        <v>-2.802607536315918</v>
      </c>
      <c r="AW53" s="41">
        <v>-5.1152210235595703</v>
      </c>
      <c r="AX53" s="41">
        <v>-7.9499225616455078</v>
      </c>
      <c r="AY53" s="41">
        <v>3.9969251155853271</v>
      </c>
      <c r="AZ53" s="41">
        <v>2.2158286571502686</v>
      </c>
      <c r="BA53" s="41">
        <v>15.41120719909668</v>
      </c>
      <c r="BB53" s="41">
        <v>23.007146835327148</v>
      </c>
      <c r="BC53" s="41">
        <v>29.606782913208008</v>
      </c>
      <c r="BD53" s="41">
        <v>56.036773681640625</v>
      </c>
      <c r="BE53" s="41">
        <v>36.681545257568359</v>
      </c>
      <c r="BF53" s="41">
        <v>25.801242828369141</v>
      </c>
      <c r="BG53" s="41">
        <v>11.638766288757324</v>
      </c>
      <c r="BH53" s="41">
        <v>25.98170280456543</v>
      </c>
      <c r="BI53" s="41">
        <v>27.158937454223633</v>
      </c>
      <c r="BJ53" s="41">
        <v>35.96734619140625</v>
      </c>
      <c r="BK53" s="41">
        <v>19.220064163208008</v>
      </c>
      <c r="BL53" s="41">
        <v>21.924613952636719</v>
      </c>
      <c r="BM53" s="41">
        <v>14.289919853210449</v>
      </c>
      <c r="BN53" s="41">
        <v>26.954790115356445</v>
      </c>
      <c r="BO53" s="41">
        <v>17.878273010253906</v>
      </c>
      <c r="BP53" s="41">
        <v>29.368841171264648</v>
      </c>
      <c r="BQ53" s="41">
        <v>40.100086212158203</v>
      </c>
      <c r="BR53" s="41">
        <v>34.129692077636719</v>
      </c>
      <c r="BS53" s="41">
        <v>58.116535186767578</v>
      </c>
      <c r="BT53" s="43"/>
      <c r="BV53"/>
    </row>
    <row r="54" spans="1:74" x14ac:dyDescent="0.45">
      <c r="A54" s="40" t="s">
        <v>68</v>
      </c>
      <c r="B54" s="40" t="s">
        <v>285</v>
      </c>
      <c r="C54" s="41">
        <v>-10.71098518371582</v>
      </c>
      <c r="D54" s="41">
        <v>9.6371517181396484</v>
      </c>
      <c r="E54" s="41">
        <v>-3.6800329685211182</v>
      </c>
      <c r="F54" s="41">
        <v>19.858697891235352</v>
      </c>
      <c r="G54" s="41">
        <v>-13.79548454284668</v>
      </c>
      <c r="H54" s="41">
        <v>-29.712068557739258</v>
      </c>
      <c r="I54" s="41">
        <v>-38.440876007080078</v>
      </c>
      <c r="J54" s="41">
        <v>-35.558925628662109</v>
      </c>
      <c r="K54" s="41">
        <v>-3.8899552822113037</v>
      </c>
      <c r="L54" s="41">
        <v>-32.575756072998047</v>
      </c>
      <c r="M54" s="41">
        <v>-1.5190027952194214</v>
      </c>
      <c r="N54" s="41">
        <v>-1.7082327604293823</v>
      </c>
      <c r="O54" s="41">
        <v>34.2513427734375</v>
      </c>
      <c r="P54" s="41">
        <v>-11.658892631530762</v>
      </c>
      <c r="Q54" s="41">
        <v>14.313811302185059</v>
      </c>
      <c r="R54" s="41">
        <v>-10.046906471252441</v>
      </c>
      <c r="S54" s="41">
        <v>3.9222240447998047</v>
      </c>
      <c r="T54" s="41">
        <v>46.430587768554688</v>
      </c>
      <c r="U54" s="41">
        <v>39.320228576660156</v>
      </c>
      <c r="V54" s="41">
        <v>31.494516372680664</v>
      </c>
      <c r="W54" s="41">
        <v>6.7961139678955078</v>
      </c>
      <c r="X54" s="41">
        <v>7.0025463104248047</v>
      </c>
      <c r="Y54" s="41">
        <v>-1.5713120698928833</v>
      </c>
      <c r="Z54" s="41">
        <v>16.676309585571289</v>
      </c>
      <c r="AA54" s="41">
        <v>-17.181556701660156</v>
      </c>
      <c r="AB54" s="41">
        <v>14.799095153808594</v>
      </c>
      <c r="AC54" s="41">
        <v>-12.26890754699707</v>
      </c>
      <c r="AD54" s="41">
        <v>1.5309430360794067</v>
      </c>
      <c r="AE54" s="41">
        <v>5.2059531211853027</v>
      </c>
      <c r="AF54" s="41">
        <v>-10.705442428588867</v>
      </c>
      <c r="AG54" s="41">
        <v>13.778892517089844</v>
      </c>
      <c r="AH54" s="41">
        <v>-15.093911170959473</v>
      </c>
      <c r="AI54" s="41">
        <v>-15.707663536071777</v>
      </c>
      <c r="AJ54" s="41">
        <v>29.034465789794922</v>
      </c>
      <c r="AK54" s="42" t="s">
        <v>15</v>
      </c>
      <c r="AL54" s="41">
        <v>-22.611099243164063</v>
      </c>
      <c r="AM54" s="41">
        <v>16.416538238525391</v>
      </c>
      <c r="AN54" s="41">
        <v>32.238876342773438</v>
      </c>
      <c r="AO54" s="41">
        <v>-25.05015754699707</v>
      </c>
      <c r="AP54" s="41">
        <v>-59.33038330078125</v>
      </c>
      <c r="AQ54" s="41">
        <v>-24.157258987426758</v>
      </c>
      <c r="AR54" s="41">
        <v>-3.7231118679046631</v>
      </c>
      <c r="AS54" s="41">
        <v>-27.754655838012695</v>
      </c>
      <c r="AT54" s="41">
        <v>-8.9293813705444336</v>
      </c>
      <c r="AU54" s="41">
        <v>-33.053436279296875</v>
      </c>
      <c r="AV54" s="41">
        <v>-19.842697143554688</v>
      </c>
      <c r="AW54" s="41">
        <v>-36.348289489746094</v>
      </c>
      <c r="AX54" s="41">
        <v>-13.275249481201172</v>
      </c>
      <c r="AY54" s="41">
        <v>6.2493414878845215</v>
      </c>
      <c r="AZ54" s="41">
        <v>-37.550243377685547</v>
      </c>
      <c r="BA54" s="41">
        <v>-21.066780090332031</v>
      </c>
      <c r="BB54" s="41">
        <v>-7.4777321815490723</v>
      </c>
      <c r="BC54" s="41">
        <v>75.431648254394531</v>
      </c>
      <c r="BD54" s="41">
        <v>27.316349029541016</v>
      </c>
      <c r="BE54" s="41">
        <v>12.456669807434082</v>
      </c>
      <c r="BF54" s="41">
        <v>44.303482055664063</v>
      </c>
      <c r="BG54" s="41">
        <v>13.452603340148926</v>
      </c>
      <c r="BH54" s="41">
        <v>20.634429931640625</v>
      </c>
      <c r="BI54" s="41">
        <v>12.120233535766602</v>
      </c>
      <c r="BJ54" s="41">
        <v>55.470024108886719</v>
      </c>
      <c r="BK54" s="41">
        <v>27.656814575195313</v>
      </c>
      <c r="BL54" s="41">
        <v>32.455619812011719</v>
      </c>
      <c r="BM54" s="41">
        <v>35.446624755859375</v>
      </c>
      <c r="BN54" s="41">
        <v>37.841716766357422</v>
      </c>
      <c r="BO54" s="41">
        <v>19.237569808959961</v>
      </c>
      <c r="BP54" s="41">
        <v>18.544784545898438</v>
      </c>
      <c r="BQ54" s="41">
        <v>33.486034393310547</v>
      </c>
      <c r="BR54" s="41">
        <v>28.475118637084961</v>
      </c>
      <c r="BS54" s="41">
        <v>39.780288696289063</v>
      </c>
      <c r="BT54" s="43"/>
      <c r="BV54"/>
    </row>
    <row r="55" spans="1:74" x14ac:dyDescent="0.45">
      <c r="A55" s="40" t="s">
        <v>69</v>
      </c>
      <c r="B55" s="40" t="s">
        <v>286</v>
      </c>
      <c r="C55" s="41">
        <v>-19.098773956298828</v>
      </c>
      <c r="D55" s="41">
        <v>9.738983154296875</v>
      </c>
      <c r="E55" s="41">
        <v>-5.2979631423950195</v>
      </c>
      <c r="F55" s="41">
        <v>-7.9721293449401855</v>
      </c>
      <c r="G55" s="41">
        <v>-15.830306053161621</v>
      </c>
      <c r="H55" s="41">
        <v>-45.309642791748047</v>
      </c>
      <c r="I55" s="41">
        <v>-49.626502990722656</v>
      </c>
      <c r="J55" s="41">
        <v>-46.20391845703125</v>
      </c>
      <c r="K55" s="41">
        <v>-19.739110946655273</v>
      </c>
      <c r="L55" s="41">
        <v>-11.145376205444336</v>
      </c>
      <c r="M55" s="41">
        <v>-5.5917634963989258</v>
      </c>
      <c r="N55" s="41">
        <v>-5.4494099617004395</v>
      </c>
      <c r="O55" s="41">
        <v>-4.7888665199279785</v>
      </c>
      <c r="P55" s="41">
        <v>-5.9487919807434082</v>
      </c>
      <c r="Q55" s="41">
        <v>-18.742597579956055</v>
      </c>
      <c r="R55" s="41">
        <v>-16.319026947021484</v>
      </c>
      <c r="S55" s="41">
        <v>-7.4174013137817383</v>
      </c>
      <c r="T55" s="41">
        <v>46.093021392822266</v>
      </c>
      <c r="U55" s="41">
        <v>63.157840728759766</v>
      </c>
      <c r="V55" s="41">
        <v>58.227931976318359</v>
      </c>
      <c r="W55" s="41">
        <v>12.240575790405273</v>
      </c>
      <c r="X55" s="41">
        <v>5.3325362205505371</v>
      </c>
      <c r="Y55" s="41">
        <v>2.7020204067230225</v>
      </c>
      <c r="Z55" s="41">
        <v>8.0341348648071289</v>
      </c>
      <c r="AA55" s="41">
        <v>9.1369657516479492</v>
      </c>
      <c r="AB55" s="41">
        <v>10.519453048706055</v>
      </c>
      <c r="AC55" s="41">
        <v>11.933405876159668</v>
      </c>
      <c r="AD55" s="41">
        <v>14.411781311035156</v>
      </c>
      <c r="AE55" s="41">
        <v>17.40495491027832</v>
      </c>
      <c r="AF55" s="41">
        <v>16.932489395141602</v>
      </c>
      <c r="AG55" s="41">
        <v>23.058465957641602</v>
      </c>
      <c r="AH55" s="41">
        <v>31.75984001159668</v>
      </c>
      <c r="AI55" s="41">
        <v>18.120697021484375</v>
      </c>
      <c r="AJ55" s="41">
        <v>47.818855285644531</v>
      </c>
      <c r="AK55" s="42" t="s">
        <v>15</v>
      </c>
      <c r="AL55" s="41">
        <v>-24.139152526855469</v>
      </c>
      <c r="AM55" s="41">
        <v>21.770286560058594</v>
      </c>
      <c r="AN55" s="41">
        <v>-8.2674703598022461</v>
      </c>
      <c r="AO55" s="41">
        <v>-11.724699974060059</v>
      </c>
      <c r="AP55" s="41">
        <v>-17.87797737121582</v>
      </c>
      <c r="AQ55" s="41">
        <v>-34.120613098144531</v>
      </c>
      <c r="AR55" s="41">
        <v>-38.601661682128906</v>
      </c>
      <c r="AS55" s="41">
        <v>-39.359184265136719</v>
      </c>
      <c r="AT55" s="41">
        <v>-32.264961242675781</v>
      </c>
      <c r="AU55" s="41">
        <v>-29.159587860107422</v>
      </c>
      <c r="AV55" s="41">
        <v>-25.710012435913086</v>
      </c>
      <c r="AW55" s="41">
        <v>-21.001228332519531</v>
      </c>
      <c r="AX55" s="41">
        <v>-17.482065200805664</v>
      </c>
      <c r="AY55" s="41">
        <v>-13.935552597045898</v>
      </c>
      <c r="AZ55" s="41">
        <v>-12.491790771484375</v>
      </c>
      <c r="BA55" s="41">
        <v>-6.2268338203430176</v>
      </c>
      <c r="BB55" s="41">
        <v>3.2835700511932373</v>
      </c>
      <c r="BC55" s="41">
        <v>29.611673355102539</v>
      </c>
      <c r="BD55" s="41">
        <v>41.228729248046875</v>
      </c>
      <c r="BE55" s="41">
        <v>45.07904052734375</v>
      </c>
      <c r="BF55" s="41">
        <v>28.175741195678711</v>
      </c>
      <c r="BG55" s="41">
        <v>26.648799896240234</v>
      </c>
      <c r="BH55" s="41">
        <v>26.89605712890625</v>
      </c>
      <c r="BI55" s="41">
        <v>32.035404205322266</v>
      </c>
      <c r="BJ55" s="41">
        <v>32.468738555908203</v>
      </c>
      <c r="BK55" s="41">
        <v>31.942441940307617</v>
      </c>
      <c r="BL55" s="41">
        <v>25.396478652954102</v>
      </c>
      <c r="BM55" s="41">
        <v>26.424179077148438</v>
      </c>
      <c r="BN55" s="41">
        <v>30.211074829101563</v>
      </c>
      <c r="BO55" s="41">
        <v>34.131694793701172</v>
      </c>
      <c r="BP55" s="41">
        <v>44.289073944091797</v>
      </c>
      <c r="BQ55" s="41">
        <v>58.026046752929688</v>
      </c>
      <c r="BR55" s="41">
        <v>48.916027069091797</v>
      </c>
      <c r="BS55" s="41">
        <v>46.214073181152344</v>
      </c>
      <c r="BT55" s="43">
        <v>1</v>
      </c>
      <c r="BV55"/>
    </row>
    <row r="56" spans="1:74" x14ac:dyDescent="0.45">
      <c r="A56" s="40" t="s">
        <v>70</v>
      </c>
      <c r="B56" s="40" t="s">
        <v>287</v>
      </c>
      <c r="C56" s="41">
        <v>-9.4296226501464844</v>
      </c>
      <c r="D56" s="41">
        <v>18.600065231323242</v>
      </c>
      <c r="E56" s="41">
        <v>2.8911793231964111</v>
      </c>
      <c r="F56" s="41">
        <v>-1.1252051219344139E-2</v>
      </c>
      <c r="G56" s="41">
        <v>-1.8157913684844971</v>
      </c>
      <c r="H56" s="41">
        <v>-41.336818695068359</v>
      </c>
      <c r="I56" s="41">
        <v>-56.608383178710938</v>
      </c>
      <c r="J56" s="41">
        <v>-12.860382080078125</v>
      </c>
      <c r="K56" s="41">
        <v>-9.2451133728027344</v>
      </c>
      <c r="L56" s="41">
        <v>-7.6152715682983398</v>
      </c>
      <c r="M56" s="41">
        <v>3.6554009914398193</v>
      </c>
      <c r="N56" s="41">
        <v>2.9161891937255859</v>
      </c>
      <c r="O56" s="41">
        <v>2.2121143341064453</v>
      </c>
      <c r="P56" s="41">
        <v>11.642141342163086</v>
      </c>
      <c r="Q56" s="41">
        <v>-2.5752811431884766</v>
      </c>
      <c r="R56" s="41">
        <v>-0.60520893335342407</v>
      </c>
      <c r="S56" s="41">
        <v>12.319663047790527</v>
      </c>
      <c r="T56" s="41">
        <v>76.312400817871094</v>
      </c>
      <c r="U56" s="41">
        <v>125.46698760986328</v>
      </c>
      <c r="V56" s="41">
        <v>28.963287353515625</v>
      </c>
      <c r="W56" s="41">
        <v>15.362188339233398</v>
      </c>
      <c r="X56" s="41">
        <v>9.3789100646972656</v>
      </c>
      <c r="Y56" s="41">
        <v>8.3420476913452148</v>
      </c>
      <c r="Z56" s="41">
        <v>-0.21811264753341675</v>
      </c>
      <c r="AA56" s="41">
        <v>19.152679443359375</v>
      </c>
      <c r="AB56" s="41">
        <v>10.546036720275879</v>
      </c>
      <c r="AC56" s="41">
        <v>3.6410319805145264</v>
      </c>
      <c r="AD56" s="41">
        <v>27.686313629150391</v>
      </c>
      <c r="AE56" s="41">
        <v>20.627700805664063</v>
      </c>
      <c r="AF56" s="41">
        <v>15.960629463195801</v>
      </c>
      <c r="AG56" s="41">
        <v>22.424692153930664</v>
      </c>
      <c r="AH56" s="41">
        <v>20.213094711303711</v>
      </c>
      <c r="AI56" s="41">
        <v>13.555783271789551</v>
      </c>
      <c r="AJ56" s="41">
        <v>25.19952392578125</v>
      </c>
      <c r="AK56" s="42" t="s">
        <v>15</v>
      </c>
      <c r="AL56" s="41">
        <v>-15.871967315673828</v>
      </c>
      <c r="AM56" s="41">
        <v>32.042285919189453</v>
      </c>
      <c r="AN56" s="41">
        <v>-3.2225167751312256</v>
      </c>
      <c r="AO56" s="41">
        <v>-3.8732504844665527</v>
      </c>
      <c r="AP56" s="41">
        <v>-6.7544341087341309</v>
      </c>
      <c r="AQ56" s="41">
        <v>-30.515752792358398</v>
      </c>
      <c r="AR56" s="41">
        <v>-47.102806091308594</v>
      </c>
      <c r="AS56" s="41">
        <v>-22.243921279907227</v>
      </c>
      <c r="AT56" s="41">
        <v>-26.139240264892578</v>
      </c>
      <c r="AU56" s="41">
        <v>-22.201904296875</v>
      </c>
      <c r="AV56" s="41">
        <v>-8.5438308715820313</v>
      </c>
      <c r="AW56" s="41">
        <v>-13.883641242980957</v>
      </c>
      <c r="AX56" s="41">
        <v>-3.9244966506958008</v>
      </c>
      <c r="AY56" s="41">
        <v>3.6304473876953125</v>
      </c>
      <c r="AZ56" s="41">
        <v>-5.9655594825744629</v>
      </c>
      <c r="BA56" s="41">
        <v>-0.67980802059173584</v>
      </c>
      <c r="BB56" s="41">
        <v>31.371103286743164</v>
      </c>
      <c r="BC56" s="41">
        <v>48.390033721923828</v>
      </c>
      <c r="BD56" s="41">
        <v>87.497161865234375</v>
      </c>
      <c r="BE56" s="41">
        <v>52.330238342285156</v>
      </c>
      <c r="BF56" s="41">
        <v>50.616531372070313</v>
      </c>
      <c r="BG56" s="41">
        <v>43.344451904296875</v>
      </c>
      <c r="BH56" s="41">
        <v>29.101181030273438</v>
      </c>
      <c r="BI56" s="41">
        <v>25.110940933227539</v>
      </c>
      <c r="BJ56" s="41">
        <v>29.614124298095703</v>
      </c>
      <c r="BK56" s="41">
        <v>27.718622207641602</v>
      </c>
      <c r="BL56" s="41">
        <v>18.503599166870117</v>
      </c>
      <c r="BM56" s="41">
        <v>34.243659973144531</v>
      </c>
      <c r="BN56" s="41">
        <v>12.67485237121582</v>
      </c>
      <c r="BO56" s="41">
        <v>25.735805511474609</v>
      </c>
      <c r="BP56" s="41">
        <v>29.071126937866211</v>
      </c>
      <c r="BQ56" s="41">
        <v>31.691934585571289</v>
      </c>
      <c r="BR56" s="41">
        <v>16.714794158935547</v>
      </c>
      <c r="BS56" s="41">
        <v>27.032541275024414</v>
      </c>
      <c r="BT56" s="43"/>
      <c r="BV56"/>
    </row>
    <row r="57" spans="1:74" x14ac:dyDescent="0.45">
      <c r="A57" s="40" t="s">
        <v>71</v>
      </c>
      <c r="B57" s="40" t="s">
        <v>288</v>
      </c>
      <c r="C57" s="41">
        <v>-11.229850769042969</v>
      </c>
      <c r="D57" s="41">
        <v>27.453285217285156</v>
      </c>
      <c r="E57" s="41">
        <v>-6.316688060760498</v>
      </c>
      <c r="F57" s="41">
        <v>1.6155757904052734</v>
      </c>
      <c r="G57" s="41">
        <v>-18.273717880249023</v>
      </c>
      <c r="H57" s="41">
        <v>-30.519479751586914</v>
      </c>
      <c r="I57" s="41">
        <v>-26.033254623413086</v>
      </c>
      <c r="J57" s="41">
        <v>-6.2314538955688477</v>
      </c>
      <c r="K57" s="41">
        <v>-13.215258598327637</v>
      </c>
      <c r="L57" s="41">
        <v>-20.35957145690918</v>
      </c>
      <c r="M57" s="41">
        <v>-11.097152709960938</v>
      </c>
      <c r="N57" s="41">
        <v>-7.0443534851074219</v>
      </c>
      <c r="O57" s="41">
        <v>-1.7254313230514526</v>
      </c>
      <c r="P57" s="41">
        <v>0</v>
      </c>
      <c r="Q57" s="41">
        <v>-9.6127567291259766</v>
      </c>
      <c r="R57" s="41">
        <v>-7.4602527618408203</v>
      </c>
      <c r="S57" s="41">
        <v>23.358705520629883</v>
      </c>
      <c r="T57" s="41">
        <v>45.660881042480469</v>
      </c>
      <c r="U57" s="41">
        <v>29.543994903564453</v>
      </c>
      <c r="V57" s="41">
        <v>19.62025260925293</v>
      </c>
      <c r="W57" s="41">
        <v>25.954998016357422</v>
      </c>
      <c r="X57" s="41">
        <v>44.173274993896484</v>
      </c>
      <c r="Y57" s="41">
        <v>38.907207489013672</v>
      </c>
      <c r="Z57" s="41">
        <v>41.218925476074219</v>
      </c>
      <c r="AA57" s="41">
        <v>38.893131256103516</v>
      </c>
      <c r="AB57" s="41">
        <v>48.877689361572266</v>
      </c>
      <c r="AC57" s="41">
        <v>66.532257080078125</v>
      </c>
      <c r="AD57" s="41">
        <v>48.237884521484375</v>
      </c>
      <c r="AE57" s="41">
        <v>52.641727447509766</v>
      </c>
      <c r="AF57" s="41">
        <v>81.622367858886719</v>
      </c>
      <c r="AG57" s="41">
        <v>106.24690246582031</v>
      </c>
      <c r="AH57" s="41">
        <v>83.597885131835938</v>
      </c>
      <c r="AI57" s="41">
        <v>40.54840087890625</v>
      </c>
      <c r="AJ57" s="41">
        <v>39.399070739746094</v>
      </c>
      <c r="AK57" s="42" t="s">
        <v>15</v>
      </c>
      <c r="AL57" s="41">
        <v>-7.301668643951416</v>
      </c>
      <c r="AM57" s="41">
        <v>32.511676788330078</v>
      </c>
      <c r="AN57" s="41">
        <v>1.932367205619812</v>
      </c>
      <c r="AO57" s="41">
        <v>5.5519266128540039</v>
      </c>
      <c r="AP57" s="41">
        <v>-6.2382912635803223</v>
      </c>
      <c r="AQ57" s="41">
        <v>-44.608222961425781</v>
      </c>
      <c r="AR57" s="41">
        <v>-31.602989196777344</v>
      </c>
      <c r="AS57" s="41">
        <v>-7.1621012687683105</v>
      </c>
      <c r="AT57" s="41">
        <v>-0.50090163946151733</v>
      </c>
      <c r="AU57" s="41">
        <v>-6.6121044158935547</v>
      </c>
      <c r="AV57" s="41">
        <v>1.3155272006988525</v>
      </c>
      <c r="AW57" s="41">
        <v>-6.0346469879150391</v>
      </c>
      <c r="AX57" s="41">
        <v>3.7294187545776367</v>
      </c>
      <c r="AY57" s="41">
        <v>5.1139521598815918</v>
      </c>
      <c r="AZ57" s="41">
        <v>5.1606106758117676</v>
      </c>
      <c r="BA57" s="41">
        <v>7.5495047569274902</v>
      </c>
      <c r="BB57" s="41">
        <v>25.894105911254883</v>
      </c>
      <c r="BC57" s="41">
        <v>96.848739624023438</v>
      </c>
      <c r="BD57" s="41">
        <v>71.038253784179688</v>
      </c>
      <c r="BE57" s="41">
        <v>42.587665557861328</v>
      </c>
      <c r="BF57" s="41">
        <v>13.169552803039551</v>
      </c>
      <c r="BG57" s="41">
        <v>32.587638854980469</v>
      </c>
      <c r="BH57" s="41">
        <v>32.048004150390625</v>
      </c>
      <c r="BI57" s="41">
        <v>31.037277221679688</v>
      </c>
      <c r="BJ57" s="41">
        <v>34.155670166015625</v>
      </c>
      <c r="BK57" s="41">
        <v>32.945529937744141</v>
      </c>
      <c r="BL57" s="41">
        <v>55.658489227294922</v>
      </c>
      <c r="BM57" s="41">
        <v>28.327579498291016</v>
      </c>
      <c r="BN57" s="41">
        <v>18.758926391601563</v>
      </c>
      <c r="BO57" s="41">
        <v>37.050872802734375</v>
      </c>
      <c r="BP57" s="41">
        <v>37.149448394775391</v>
      </c>
      <c r="BQ57" s="41">
        <v>30.308683395385742</v>
      </c>
      <c r="BR57" s="41">
        <v>35.444839477539063</v>
      </c>
      <c r="BS57" s="41">
        <v>35.675769805908203</v>
      </c>
      <c r="BT57" s="43"/>
      <c r="BV57"/>
    </row>
    <row r="58" spans="1:74" x14ac:dyDescent="0.45">
      <c r="A58" s="40" t="s">
        <v>72</v>
      </c>
      <c r="B58" s="40" t="s">
        <v>289</v>
      </c>
      <c r="C58" s="41">
        <v>-0.56855624914169312</v>
      </c>
      <c r="D58" s="41">
        <v>22.052923202514648</v>
      </c>
      <c r="E58" s="41">
        <v>-24.410045623779297</v>
      </c>
      <c r="F58" s="41">
        <v>-35.914390563964844</v>
      </c>
      <c r="G58" s="41">
        <v>-60.905754089355469</v>
      </c>
      <c r="H58" s="41">
        <v>-54.373950958251953</v>
      </c>
      <c r="I58" s="41">
        <v>-15.795794486999512</v>
      </c>
      <c r="J58" s="41">
        <v>21.649557113647461</v>
      </c>
      <c r="K58" s="41">
        <v>51.857040405273438</v>
      </c>
      <c r="L58" s="41">
        <v>-15.374518394470215</v>
      </c>
      <c r="M58" s="41">
        <v>19.537801742553711</v>
      </c>
      <c r="N58" s="41">
        <v>44.022312164306641</v>
      </c>
      <c r="O58" s="41">
        <v>64.928436279296875</v>
      </c>
      <c r="P58" s="41">
        <v>27.854156494140625</v>
      </c>
      <c r="Q58" s="41">
        <v>39.389423370361328</v>
      </c>
      <c r="R58" s="41">
        <v>122.86042785644531</v>
      </c>
      <c r="S58" s="41">
        <v>151.19174194335938</v>
      </c>
      <c r="T58" s="41">
        <v>46.922134399414063</v>
      </c>
      <c r="U58" s="41">
        <v>30.603736877441406</v>
      </c>
      <c r="V58" s="41">
        <v>-7.097724437713623</v>
      </c>
      <c r="W58" s="41">
        <v>-34.812156677246094</v>
      </c>
      <c r="X58" s="41">
        <v>27.665714263916016</v>
      </c>
      <c r="Y58" s="41">
        <v>20.586437225341797</v>
      </c>
      <c r="Z58" s="41">
        <v>33.958900451660156</v>
      </c>
      <c r="AA58" s="41">
        <v>50.314704895019531</v>
      </c>
      <c r="AB58" s="41">
        <v>-42.133438110351563</v>
      </c>
      <c r="AC58" s="41">
        <v>-15.661591529846191</v>
      </c>
      <c r="AD58" s="41">
        <v>-7.7862467765808105</v>
      </c>
      <c r="AE58" s="41">
        <v>14.418210983276367</v>
      </c>
      <c r="AF58" s="41">
        <v>77.048042297363281</v>
      </c>
      <c r="AG58" s="41">
        <v>55.435131072998047</v>
      </c>
      <c r="AH58" s="41">
        <v>60.375782012939453</v>
      </c>
      <c r="AI58" s="41">
        <v>84.694427490234375</v>
      </c>
      <c r="AJ58" s="41">
        <v>46.555809020996094</v>
      </c>
      <c r="AK58" s="42" t="s">
        <v>15</v>
      </c>
      <c r="AL58" s="41">
        <v>-13.522652626037598</v>
      </c>
      <c r="AM58" s="41">
        <v>29.24616813659668</v>
      </c>
      <c r="AN58" s="41">
        <v>-6.0880165100097656</v>
      </c>
      <c r="AO58" s="41">
        <v>-17.031959533691406</v>
      </c>
      <c r="AP58" s="41">
        <v>-8.1848134994506836</v>
      </c>
      <c r="AQ58" s="41">
        <v>-11.59921932220459</v>
      </c>
      <c r="AR58" s="41">
        <v>-26.007110595703125</v>
      </c>
      <c r="AS58" s="41">
        <v>-19.181459426879883</v>
      </c>
      <c r="AT58" s="41">
        <v>-21.4417724609375</v>
      </c>
      <c r="AU58" s="41">
        <v>-12.475185394287109</v>
      </c>
      <c r="AV58" s="41">
        <v>-6.4311480522155762</v>
      </c>
      <c r="AW58" s="41">
        <v>9.2604503631591797</v>
      </c>
      <c r="AX58" s="41">
        <v>-13.413683891296387</v>
      </c>
      <c r="AY58" s="41">
        <v>-24.167148590087891</v>
      </c>
      <c r="AZ58" s="41">
        <v>-3.0578086376190186</v>
      </c>
      <c r="BA58" s="41">
        <v>67.475723266601563</v>
      </c>
      <c r="BB58" s="41">
        <v>46.138282775878906</v>
      </c>
      <c r="BC58" s="41">
        <v>3.0087521076202393</v>
      </c>
      <c r="BD58" s="41">
        <v>57.691905975341797</v>
      </c>
      <c r="BE58" s="41">
        <v>41.004657745361328</v>
      </c>
      <c r="BF58" s="41">
        <v>19.745872497558594</v>
      </c>
      <c r="BG58" s="41">
        <v>24.373800277709961</v>
      </c>
      <c r="BH58" s="41">
        <v>37.422489166259766</v>
      </c>
      <c r="BI58" s="41">
        <v>1.9064023494720459</v>
      </c>
      <c r="BJ58" s="41">
        <v>20.726129531860352</v>
      </c>
      <c r="BK58" s="41">
        <v>60.244789123535156</v>
      </c>
      <c r="BL58" s="41">
        <v>21.294893264770508</v>
      </c>
      <c r="BM58" s="41">
        <v>3.8231890201568604</v>
      </c>
      <c r="BN58" s="41">
        <v>8.574213981628418</v>
      </c>
      <c r="BO58" s="41">
        <v>50.535514831542969</v>
      </c>
      <c r="BP58" s="41">
        <v>23.043840408325195</v>
      </c>
      <c r="BQ58" s="41">
        <v>22.944879531860352</v>
      </c>
      <c r="BR58" s="41">
        <v>41.166057586669922</v>
      </c>
      <c r="BS58" s="41">
        <v>31.662569046020508</v>
      </c>
      <c r="BT58" s="43"/>
      <c r="BV58"/>
    </row>
    <row r="59" spans="1:74" x14ac:dyDescent="0.45">
      <c r="A59" s="40" t="s">
        <v>73</v>
      </c>
      <c r="B59" s="40" t="s">
        <v>290</v>
      </c>
      <c r="C59" s="41">
        <v>-5.9765615463256836</v>
      </c>
      <c r="D59" s="41">
        <v>30.576173782348633</v>
      </c>
      <c r="E59" s="41">
        <v>4.3326926231384277</v>
      </c>
      <c r="F59" s="41">
        <v>6.2338862419128418</v>
      </c>
      <c r="G59" s="41">
        <v>-37.310150146484375</v>
      </c>
      <c r="H59" s="41">
        <v>-43.265895843505859</v>
      </c>
      <c r="I59" s="41">
        <v>-26.066789627075195</v>
      </c>
      <c r="J59" s="41">
        <v>-7.6690778732299805</v>
      </c>
      <c r="K59" s="41">
        <v>-8.6080732345581055</v>
      </c>
      <c r="L59" s="41">
        <v>11.172807693481445</v>
      </c>
      <c r="M59" s="41">
        <v>15.56401538848877</v>
      </c>
      <c r="N59" s="41">
        <v>9.2182683944702148</v>
      </c>
      <c r="O59" s="41">
        <v>7.2424402236938477</v>
      </c>
      <c r="P59" s="41">
        <v>7.9214038848876953</v>
      </c>
      <c r="Q59" s="41">
        <v>6.3334164619445801</v>
      </c>
      <c r="R59" s="41">
        <v>1.6403012275695801</v>
      </c>
      <c r="S59" s="41">
        <v>71.285858154296875</v>
      </c>
      <c r="T59" s="41">
        <v>95.869613647460938</v>
      </c>
      <c r="U59" s="41">
        <v>30.114824295043945</v>
      </c>
      <c r="V59" s="41">
        <v>42.242103576660156</v>
      </c>
      <c r="W59" s="41">
        <v>32.269325256347656</v>
      </c>
      <c r="X59" s="41">
        <v>33.252681732177734</v>
      </c>
      <c r="Y59" s="41">
        <v>11.758579254150391</v>
      </c>
      <c r="Z59" s="41">
        <v>12.564188003540039</v>
      </c>
      <c r="AA59" s="41">
        <v>38.614471435546875</v>
      </c>
      <c r="AB59" s="41">
        <v>37.987682342529297</v>
      </c>
      <c r="AC59" s="41">
        <v>17.899787902832031</v>
      </c>
      <c r="AD59" s="41">
        <v>26.361276626586914</v>
      </c>
      <c r="AE59" s="41">
        <v>20.791982650756836</v>
      </c>
      <c r="AF59" s="41">
        <v>36.974109649658203</v>
      </c>
      <c r="AG59" s="41">
        <v>52.044124603271484</v>
      </c>
      <c r="AH59" s="41">
        <v>26.865537643432617</v>
      </c>
      <c r="AI59" s="41">
        <v>19.711051940917969</v>
      </c>
      <c r="AJ59" s="41">
        <v>-2.3059170246124268</v>
      </c>
      <c r="AK59" s="42" t="s">
        <v>15</v>
      </c>
      <c r="AL59" s="41">
        <v>-12.310429573059082</v>
      </c>
      <c r="AM59" s="41">
        <v>31.187385559082031</v>
      </c>
      <c r="AN59" s="41">
        <v>3.0654845237731934</v>
      </c>
      <c r="AO59" s="41">
        <v>0.58546584844589233</v>
      </c>
      <c r="AP59" s="41">
        <v>-15.173003196716309</v>
      </c>
      <c r="AQ59" s="41">
        <v>-36.932102203369141</v>
      </c>
      <c r="AR59" s="41">
        <v>-36.742771148681641</v>
      </c>
      <c r="AS59" s="41">
        <v>-17.987096786499023</v>
      </c>
      <c r="AT59" s="41">
        <v>-21.158931732177734</v>
      </c>
      <c r="AU59" s="41">
        <v>-4.4701638221740723</v>
      </c>
      <c r="AV59" s="41">
        <v>-6.5457587242126465</v>
      </c>
      <c r="AW59" s="41">
        <v>-14.581629753112793</v>
      </c>
      <c r="AX59" s="41">
        <v>1.9115501642227173</v>
      </c>
      <c r="AY59" s="41">
        <v>6.1475110054016113</v>
      </c>
      <c r="AZ59" s="41">
        <v>-5.6139211654663086</v>
      </c>
      <c r="BA59" s="41">
        <v>5.108281135559082</v>
      </c>
      <c r="BB59" s="41">
        <v>33.819866180419922</v>
      </c>
      <c r="BC59" s="41">
        <v>67.49078369140625</v>
      </c>
      <c r="BD59" s="41">
        <v>84.220672607421875</v>
      </c>
      <c r="BE59" s="41">
        <v>39.551689147949219</v>
      </c>
      <c r="BF59" s="41">
        <v>38.095409393310547</v>
      </c>
      <c r="BG59" s="41">
        <v>41.172050476074219</v>
      </c>
      <c r="BH59" s="41">
        <v>23.807661056518555</v>
      </c>
      <c r="BI59" s="41">
        <v>20.160333633422852</v>
      </c>
      <c r="BJ59" s="41">
        <v>33.617034912109375</v>
      </c>
      <c r="BK59" s="41">
        <v>26.189926147460938</v>
      </c>
      <c r="BL59" s="41">
        <v>33.763462066650391</v>
      </c>
      <c r="BM59" s="41">
        <v>29.621162414550781</v>
      </c>
      <c r="BN59" s="41">
        <v>21.27684211730957</v>
      </c>
      <c r="BO59" s="41">
        <v>32.074115753173828</v>
      </c>
      <c r="BP59" s="41">
        <v>27.955535888671875</v>
      </c>
      <c r="BQ59" s="41">
        <v>49.380741119384766</v>
      </c>
      <c r="BR59" s="41">
        <v>36.573028564453125</v>
      </c>
      <c r="BS59" s="41">
        <v>18.136682510375977</v>
      </c>
      <c r="BT59" s="43"/>
      <c r="BV59"/>
    </row>
    <row r="60" spans="1:74" x14ac:dyDescent="0.45">
      <c r="A60" s="40" t="s">
        <v>74</v>
      </c>
      <c r="B60" s="40" t="s">
        <v>291</v>
      </c>
      <c r="C60" s="41">
        <v>-4.7978849411010742</v>
      </c>
      <c r="D60" s="41">
        <v>24.000179290771484</v>
      </c>
      <c r="E60" s="41">
        <v>1.3350867033004761</v>
      </c>
      <c r="F60" s="41">
        <v>-2.8690314292907715</v>
      </c>
      <c r="G60" s="41">
        <v>-8.6402120590209961</v>
      </c>
      <c r="H60" s="41">
        <v>-22.21436882019043</v>
      </c>
      <c r="I60" s="41">
        <v>-24.037040710449219</v>
      </c>
      <c r="J60" s="41">
        <v>-6.7637124061584473</v>
      </c>
      <c r="K60" s="41">
        <v>-4.0147895812988281</v>
      </c>
      <c r="L60" s="41">
        <v>-6.3366498947143555</v>
      </c>
      <c r="M60" s="41">
        <v>1.7576857805252075</v>
      </c>
      <c r="N60" s="41">
        <v>-2.587125301361084</v>
      </c>
      <c r="O60" s="41">
        <v>5.4804391860961914</v>
      </c>
      <c r="P60" s="41">
        <v>11.34012508392334</v>
      </c>
      <c r="Q60" s="41">
        <v>1.7367517948150635</v>
      </c>
      <c r="R60" s="41">
        <v>12.271820068359375</v>
      </c>
      <c r="S60" s="41">
        <v>28.104007720947266</v>
      </c>
      <c r="T60" s="41">
        <v>47.978683471679688</v>
      </c>
      <c r="U60" s="41">
        <v>44.96673583984375</v>
      </c>
      <c r="V60" s="41">
        <v>36.695587158203125</v>
      </c>
      <c r="W60" s="41">
        <v>24.306135177612305</v>
      </c>
      <c r="X60" s="41">
        <v>28.853023529052734</v>
      </c>
      <c r="Y60" s="41">
        <v>22.647232055664063</v>
      </c>
      <c r="Z60" s="41">
        <v>14.421405792236328</v>
      </c>
      <c r="AA60" s="41">
        <v>21.572109222412109</v>
      </c>
      <c r="AB60" s="41">
        <v>17.594642639160156</v>
      </c>
      <c r="AC60" s="41">
        <v>21.185840606689453</v>
      </c>
      <c r="AD60" s="41">
        <v>16.717763900756836</v>
      </c>
      <c r="AE60" s="41">
        <v>15.004855155944824</v>
      </c>
      <c r="AF60" s="41">
        <v>15.91384220123291</v>
      </c>
      <c r="AG60" s="41">
        <v>24.676139831542969</v>
      </c>
      <c r="AH60" s="41">
        <v>17.331745147705078</v>
      </c>
      <c r="AI60" s="41">
        <v>10.41994571685791</v>
      </c>
      <c r="AJ60" s="41">
        <v>18.212120056152344</v>
      </c>
      <c r="AK60" s="42" t="s">
        <v>15</v>
      </c>
      <c r="AL60" s="41">
        <v>-6.3805170059204102</v>
      </c>
      <c r="AM60" s="41">
        <v>27.365936279296875</v>
      </c>
      <c r="AN60" s="41">
        <v>-1.2811644077301025</v>
      </c>
      <c r="AO60" s="41">
        <v>-5.573369026184082</v>
      </c>
      <c r="AP60" s="41">
        <v>-9.1978693008422852</v>
      </c>
      <c r="AQ60" s="41">
        <v>-23.253604888916016</v>
      </c>
      <c r="AR60" s="41">
        <v>-23.41649055480957</v>
      </c>
      <c r="AS60" s="41">
        <v>-5.411005973815918</v>
      </c>
      <c r="AT60" s="41">
        <v>-8.4253301620483398</v>
      </c>
      <c r="AU60" s="41">
        <v>-7.2702007293701172</v>
      </c>
      <c r="AV60" s="41">
        <v>1.8084611892700195</v>
      </c>
      <c r="AW60" s="41">
        <v>-6.9968113899230957</v>
      </c>
      <c r="AX60" s="41">
        <v>2.4872279167175293</v>
      </c>
      <c r="AY60" s="41">
        <v>10.546733856201172</v>
      </c>
      <c r="AZ60" s="41">
        <v>5.9079404920339584E-2</v>
      </c>
      <c r="BA60" s="41">
        <v>14.215657234191895</v>
      </c>
      <c r="BB60" s="41">
        <v>31.511714935302734</v>
      </c>
      <c r="BC60" s="41">
        <v>46.282123565673828</v>
      </c>
      <c r="BD60" s="41">
        <v>45.345867156982422</v>
      </c>
      <c r="BE60" s="41">
        <v>32.337863922119141</v>
      </c>
      <c r="BF60" s="41">
        <v>26.645200729370117</v>
      </c>
      <c r="BG60" s="41">
        <v>32.484127044677734</v>
      </c>
      <c r="BH60" s="41">
        <v>25.279563903808594</v>
      </c>
      <c r="BI60" s="41">
        <v>26.623710632324219</v>
      </c>
      <c r="BJ60" s="41">
        <v>30.267173767089844</v>
      </c>
      <c r="BK60" s="41">
        <v>25.746400833129883</v>
      </c>
      <c r="BL60" s="41">
        <v>29.852827072143555</v>
      </c>
      <c r="BM60" s="41">
        <v>23.393316268920898</v>
      </c>
      <c r="BN60" s="41">
        <v>21.168401718139648</v>
      </c>
      <c r="BO60" s="41">
        <v>20.753108978271484</v>
      </c>
      <c r="BP60" s="41">
        <v>32.083393096923828</v>
      </c>
      <c r="BQ60" s="41">
        <v>23.501331329345703</v>
      </c>
      <c r="BR60" s="41">
        <v>14.693547248840332</v>
      </c>
      <c r="BS60" s="41">
        <v>23.178447723388672</v>
      </c>
      <c r="BT60" s="43"/>
      <c r="BV60"/>
    </row>
    <row r="61" spans="1:74" x14ac:dyDescent="0.45">
      <c r="A61" s="40" t="s">
        <v>75</v>
      </c>
      <c r="B61" s="40" t="s">
        <v>292</v>
      </c>
      <c r="C61" s="41">
        <v>-1.5057191848754883</v>
      </c>
      <c r="D61" s="41">
        <v>14.994476318359375</v>
      </c>
      <c r="E61" s="41">
        <v>4.8200950622558594</v>
      </c>
      <c r="F61" s="41">
        <v>-2.8917911052703857</v>
      </c>
      <c r="G61" s="41">
        <v>-7.969688892364502</v>
      </c>
      <c r="H61" s="41">
        <v>-13.342391014099121</v>
      </c>
      <c r="I61" s="41">
        <v>-12.682409286499023</v>
      </c>
      <c r="J61" s="41">
        <v>0</v>
      </c>
      <c r="K61" s="41">
        <v>0.1825372725725174</v>
      </c>
      <c r="L61" s="41">
        <v>10.945273399353027</v>
      </c>
      <c r="M61" s="41">
        <v>-3.3285093307495117</v>
      </c>
      <c r="N61" s="41">
        <v>0.4098360538482666</v>
      </c>
      <c r="O61" s="41">
        <v>6.7425832748413086</v>
      </c>
      <c r="P61" s="41">
        <v>5.2921719551086426</v>
      </c>
      <c r="Q61" s="41">
        <v>-2.0725388526916504</v>
      </c>
      <c r="R61" s="41">
        <v>4.418828010559082</v>
      </c>
      <c r="S61" s="41">
        <v>15.388983726501465</v>
      </c>
      <c r="T61" s="41">
        <v>20.288492202758789</v>
      </c>
      <c r="U61" s="41">
        <v>29.231237411499023</v>
      </c>
      <c r="V61" s="41">
        <v>29.20353889465332</v>
      </c>
      <c r="W61" s="41">
        <v>22.502277374267578</v>
      </c>
      <c r="X61" s="41">
        <v>5.070713996887207</v>
      </c>
      <c r="Y61" s="41">
        <v>16.017963409423828</v>
      </c>
      <c r="Z61" s="41">
        <v>19.309261322021484</v>
      </c>
      <c r="AA61" s="41">
        <v>11.763054847717285</v>
      </c>
      <c r="AB61" s="41">
        <v>7.9581151008605957</v>
      </c>
      <c r="AC61" s="41">
        <v>7.0767197608947754</v>
      </c>
      <c r="AD61" s="41">
        <v>6.2864151000976563</v>
      </c>
      <c r="AE61" s="41">
        <v>9.3011808395385742</v>
      </c>
      <c r="AF61" s="41">
        <v>8.4984359741210938</v>
      </c>
      <c r="AG61" s="41">
        <v>2.3042557239532471</v>
      </c>
      <c r="AH61" s="41">
        <v>-6.5895133018493652</v>
      </c>
      <c r="AI61" s="41">
        <v>-2.5780863761901855</v>
      </c>
      <c r="AJ61" s="41">
        <v>8.8969135284423828</v>
      </c>
      <c r="AK61" s="42" t="s">
        <v>15</v>
      </c>
      <c r="AL61" s="41">
        <v>-12.303935050964355</v>
      </c>
      <c r="AM61" s="41">
        <v>34.218616485595703</v>
      </c>
      <c r="AN61" s="41">
        <v>-6.3197875022888184</v>
      </c>
      <c r="AO61" s="41">
        <v>-15.508663177490234</v>
      </c>
      <c r="AP61" s="41">
        <v>-5.6525321006774902</v>
      </c>
      <c r="AQ61" s="41">
        <v>-30.842111587524414</v>
      </c>
      <c r="AR61" s="41">
        <v>-31.559486389160156</v>
      </c>
      <c r="AS61" s="41">
        <v>-3.1468956470489502</v>
      </c>
      <c r="AT61" s="41">
        <v>-20.380498886108398</v>
      </c>
      <c r="AU61" s="41">
        <v>-15.532157897949219</v>
      </c>
      <c r="AV61" s="41">
        <v>-6.5042338371276855</v>
      </c>
      <c r="AW61" s="41">
        <v>-8.4980878829956055</v>
      </c>
      <c r="AX61" s="41">
        <v>-12.278594017028809</v>
      </c>
      <c r="AY61" s="41">
        <v>11.460989952087402</v>
      </c>
      <c r="AZ61" s="41">
        <v>3.9806764125823975</v>
      </c>
      <c r="BA61" s="41">
        <v>12.277982711791992</v>
      </c>
      <c r="BB61" s="41">
        <v>31.011354446411133</v>
      </c>
      <c r="BC61" s="41">
        <v>49.241165161132813</v>
      </c>
      <c r="BD61" s="41">
        <v>55.881633758544922</v>
      </c>
      <c r="BE61" s="41">
        <v>37.455635070800781</v>
      </c>
      <c r="BF61" s="41">
        <v>43.166801452636719</v>
      </c>
      <c r="BG61" s="41">
        <v>46.330490112304688</v>
      </c>
      <c r="BH61" s="41">
        <v>38.023765563964844</v>
      </c>
      <c r="BI61" s="41">
        <v>34.042278289794922</v>
      </c>
      <c r="BJ61" s="41">
        <v>40.655879974365234</v>
      </c>
      <c r="BK61" s="41">
        <v>27.400728225708008</v>
      </c>
      <c r="BL61" s="41">
        <v>14.262270927429199</v>
      </c>
      <c r="BM61" s="41">
        <v>26.543304443359375</v>
      </c>
      <c r="BN61" s="41">
        <v>20.068399429321289</v>
      </c>
      <c r="BO61" s="41">
        <v>8.4487733840942383</v>
      </c>
      <c r="BP61" s="41">
        <v>9.4835529327392578</v>
      </c>
      <c r="BQ61" s="41">
        <v>14.636716842651367</v>
      </c>
      <c r="BR61" s="41">
        <v>11.638440132141113</v>
      </c>
      <c r="BS61" s="41">
        <v>9.3961286544799805</v>
      </c>
      <c r="BT61" s="43"/>
      <c r="BV61"/>
    </row>
    <row r="62" spans="1:74" x14ac:dyDescent="0.45">
      <c r="A62" s="40" t="s">
        <v>76</v>
      </c>
      <c r="B62" s="40" t="s">
        <v>293</v>
      </c>
      <c r="C62" s="41">
        <v>-19.891651153564453</v>
      </c>
      <c r="D62" s="41">
        <v>93.055152893066406</v>
      </c>
      <c r="E62" s="41">
        <v>-13.770685195922852</v>
      </c>
      <c r="F62" s="41">
        <v>-10.702678680419922</v>
      </c>
      <c r="G62" s="41">
        <v>-34.338325500488281</v>
      </c>
      <c r="H62" s="41">
        <v>-44.508098602294922</v>
      </c>
      <c r="I62" s="41">
        <v>-41.838371276855469</v>
      </c>
      <c r="J62" s="41">
        <v>-22.029251098632813</v>
      </c>
      <c r="K62" s="41">
        <v>-18.290489196777344</v>
      </c>
      <c r="L62" s="41">
        <v>-10.713798522949219</v>
      </c>
      <c r="M62" s="41">
        <v>-8.2018499374389648</v>
      </c>
      <c r="N62" s="41">
        <v>-7.8314685821533203</v>
      </c>
      <c r="O62" s="41">
        <v>-18.117097854614258</v>
      </c>
      <c r="P62" s="41">
        <v>-4.3159351348876953</v>
      </c>
      <c r="Q62" s="41">
        <v>8.1562709808349609</v>
      </c>
      <c r="R62" s="41">
        <v>16.101907730102539</v>
      </c>
      <c r="S62" s="41">
        <v>71.155624389648438</v>
      </c>
      <c r="T62" s="41">
        <v>102.02501678466797</v>
      </c>
      <c r="U62" s="41">
        <v>115.19386291503906</v>
      </c>
      <c r="V62" s="41">
        <v>97.420867919921875</v>
      </c>
      <c r="W62" s="41">
        <v>92.606575012207031</v>
      </c>
      <c r="X62" s="41">
        <v>104.15775299072266</v>
      </c>
      <c r="Y62" s="41">
        <v>123.92947387695313</v>
      </c>
      <c r="Z62" s="41">
        <v>140.12138366699219</v>
      </c>
      <c r="AA62" s="41">
        <v>135.25823974609375</v>
      </c>
      <c r="AB62" s="41">
        <v>131.59649658203125</v>
      </c>
      <c r="AC62" s="41">
        <v>92.300376892089844</v>
      </c>
      <c r="AD62" s="41">
        <v>88.174247741699219</v>
      </c>
      <c r="AE62" s="41">
        <v>132.37306213378906</v>
      </c>
      <c r="AF62" s="41">
        <v>82.556999206542969</v>
      </c>
      <c r="AG62" s="41">
        <v>67.12091064453125</v>
      </c>
      <c r="AH62" s="41">
        <v>54.004070281982422</v>
      </c>
      <c r="AI62" s="41">
        <v>86.752693176269531</v>
      </c>
      <c r="AJ62" s="41">
        <v>121.9676513671875</v>
      </c>
      <c r="AK62" s="42" t="s">
        <v>15</v>
      </c>
      <c r="AL62" s="41">
        <v>-4.8716192245483398</v>
      </c>
      <c r="AM62" s="41">
        <v>20.965724945068359</v>
      </c>
      <c r="AN62" s="41">
        <v>-1.4792056083679199</v>
      </c>
      <c r="AO62" s="41">
        <v>-10.971741676330566</v>
      </c>
      <c r="AP62" s="41">
        <v>-13.609055519104004</v>
      </c>
      <c r="AQ62" s="41">
        <v>-26.919189453125</v>
      </c>
      <c r="AR62" s="41">
        <v>-25.739185333251953</v>
      </c>
      <c r="AS62" s="41">
        <v>-0.14649116992950439</v>
      </c>
      <c r="AT62" s="41">
        <v>-4.9606623649597168</v>
      </c>
      <c r="AU62" s="41">
        <v>6.2550187110900879</v>
      </c>
      <c r="AV62" s="41">
        <v>0.80842000246047974</v>
      </c>
      <c r="AW62" s="41">
        <v>2.6734935119748116E-2</v>
      </c>
      <c r="AX62" s="41">
        <v>13.808919906616211</v>
      </c>
      <c r="AY62" s="41">
        <v>9.1130561828613281</v>
      </c>
      <c r="AZ62" s="41">
        <v>-6.4007964134216309</v>
      </c>
      <c r="BA62" s="41">
        <v>8.8803243637084961</v>
      </c>
      <c r="BB62" s="41">
        <v>28.605459213256836</v>
      </c>
      <c r="BC62" s="41">
        <v>49.428047180175781</v>
      </c>
      <c r="BD62" s="41">
        <v>53.330879211425781</v>
      </c>
      <c r="BE62" s="41">
        <v>27.402132034301758</v>
      </c>
      <c r="BF62" s="41">
        <v>11.494425773620605</v>
      </c>
      <c r="BG62" s="41">
        <v>17.892459869384766</v>
      </c>
      <c r="BH62" s="41">
        <v>17.640649795532227</v>
      </c>
      <c r="BI62" s="41">
        <v>17.414499282836914</v>
      </c>
      <c r="BJ62" s="41">
        <v>19.347072601318359</v>
      </c>
      <c r="BK62" s="41">
        <v>18.974784851074219</v>
      </c>
      <c r="BL62" s="41">
        <v>19.86357307434082</v>
      </c>
      <c r="BM62" s="41">
        <v>22.482501983642578</v>
      </c>
      <c r="BN62" s="41">
        <v>17.783411026000977</v>
      </c>
      <c r="BO62" s="41">
        <v>2.5400969982147217</v>
      </c>
      <c r="BP62" s="41">
        <v>6.293510913848877</v>
      </c>
      <c r="BQ62" s="41">
        <v>3.2212395668029785</v>
      </c>
      <c r="BR62" s="41">
        <v>1.8800582885742188</v>
      </c>
      <c r="BS62" s="41">
        <v>10.586669921875</v>
      </c>
      <c r="BT62" s="43"/>
      <c r="BV62"/>
    </row>
    <row r="63" spans="1:74" x14ac:dyDescent="0.45">
      <c r="A63" s="40" t="s">
        <v>77</v>
      </c>
      <c r="B63" s="40" t="s">
        <v>294</v>
      </c>
      <c r="C63" s="41">
        <v>-21.241569519042969</v>
      </c>
      <c r="D63" s="41">
        <v>41.673130035400391</v>
      </c>
      <c r="E63" s="41">
        <v>-15.068758010864258</v>
      </c>
      <c r="F63" s="41">
        <v>0.85482770204544067</v>
      </c>
      <c r="G63" s="41">
        <v>-6.1148905754089355</v>
      </c>
      <c r="H63" s="41">
        <v>-4.1749320030212402</v>
      </c>
      <c r="I63" s="41">
        <v>-44.615036010742188</v>
      </c>
      <c r="J63" s="41">
        <v>-49.159641265869141</v>
      </c>
      <c r="K63" s="41">
        <v>-31.329826354980469</v>
      </c>
      <c r="L63" s="41">
        <v>-35.276142120361328</v>
      </c>
      <c r="M63" s="41">
        <v>-12.74119758605957</v>
      </c>
      <c r="N63" s="41">
        <v>-24.359653472900391</v>
      </c>
      <c r="O63" s="41">
        <v>-17.073974609375</v>
      </c>
      <c r="P63" s="41">
        <v>-12.102134704589844</v>
      </c>
      <c r="Q63" s="41">
        <v>-16.61920166015625</v>
      </c>
      <c r="R63" s="41">
        <v>-14.916048049926758</v>
      </c>
      <c r="S63" s="41">
        <v>20.847496032714844</v>
      </c>
      <c r="T63" s="41">
        <v>22.965875625610352</v>
      </c>
      <c r="U63" s="41">
        <v>76.717201232910156</v>
      </c>
      <c r="V63" s="41">
        <v>110.36787414550781</v>
      </c>
      <c r="W63" s="41">
        <v>73.842689514160156</v>
      </c>
      <c r="X63" s="41">
        <v>87.740638732910156</v>
      </c>
      <c r="Y63" s="41">
        <v>46.72320556640625</v>
      </c>
      <c r="Z63" s="41">
        <v>51.271080017089844</v>
      </c>
      <c r="AA63" s="41">
        <v>57.694614410400391</v>
      </c>
      <c r="AB63" s="41">
        <v>60.173561096191406</v>
      </c>
      <c r="AC63" s="41">
        <v>83.826240539550781</v>
      </c>
      <c r="AD63" s="41">
        <v>59.673786163330078</v>
      </c>
      <c r="AE63" s="41">
        <v>43.450233459472656</v>
      </c>
      <c r="AF63" s="41">
        <v>48.019374847412109</v>
      </c>
      <c r="AG63" s="41">
        <v>100.48680877685547</v>
      </c>
      <c r="AH63" s="41">
        <v>74.870918273925781</v>
      </c>
      <c r="AI63" s="41">
        <v>73.472061157226563</v>
      </c>
      <c r="AJ63" s="41">
        <v>46.119518280029297</v>
      </c>
      <c r="AK63" s="42" t="s">
        <v>15</v>
      </c>
      <c r="AL63" s="41">
        <v>-11.78123664855957</v>
      </c>
      <c r="AM63" s="41">
        <v>35.420719146728516</v>
      </c>
      <c r="AN63" s="41">
        <v>-10.209495544433594</v>
      </c>
      <c r="AO63" s="41">
        <v>-0.33241650462150574</v>
      </c>
      <c r="AP63" s="41">
        <v>-3.7385764122009277</v>
      </c>
      <c r="AQ63" s="41">
        <v>-30.329151153564453</v>
      </c>
      <c r="AR63" s="41">
        <v>-36.141613006591797</v>
      </c>
      <c r="AS63" s="41">
        <v>-10.236237525939941</v>
      </c>
      <c r="AT63" s="41">
        <v>-5.9678492546081543</v>
      </c>
      <c r="AU63" s="41">
        <v>-18.947784423828125</v>
      </c>
      <c r="AV63" s="41">
        <v>-8.2612552642822266</v>
      </c>
      <c r="AW63" s="41">
        <v>-21.483737945556641</v>
      </c>
      <c r="AX63" s="41">
        <v>17.245584487915039</v>
      </c>
      <c r="AY63" s="41">
        <v>-6.3925871849060059</v>
      </c>
      <c r="AZ63" s="41">
        <v>19.859451293945313</v>
      </c>
      <c r="BA63" s="41">
        <v>26.522623062133789</v>
      </c>
      <c r="BB63" s="41">
        <v>51.819679260253906</v>
      </c>
      <c r="BC63" s="41">
        <v>37.702411651611328</v>
      </c>
      <c r="BD63" s="41">
        <v>15.607488632202148</v>
      </c>
      <c r="BE63" s="41">
        <v>25.69849967956543</v>
      </c>
      <c r="BF63" s="41">
        <v>14.969693183898926</v>
      </c>
      <c r="BG63" s="41">
        <v>56.099124908447266</v>
      </c>
      <c r="BH63" s="41">
        <v>62.572883605957031</v>
      </c>
      <c r="BI63" s="41">
        <v>51.6075439453125</v>
      </c>
      <c r="BJ63" s="41">
        <v>25.727664947509766</v>
      </c>
      <c r="BK63" s="41">
        <v>37.052021026611328</v>
      </c>
      <c r="BL63" s="41">
        <v>21.798772811889648</v>
      </c>
      <c r="BM63" s="41">
        <v>20.080230712890625</v>
      </c>
      <c r="BN63" s="41">
        <v>17.164594650268555</v>
      </c>
      <c r="BO63" s="41">
        <v>80.284950256347656</v>
      </c>
      <c r="BP63" s="41">
        <v>132.11370849609375</v>
      </c>
      <c r="BQ63" s="41">
        <v>99.328018188476563</v>
      </c>
      <c r="BR63" s="41">
        <v>46.621814727783203</v>
      </c>
      <c r="BS63" s="41">
        <v>18.10173225402832</v>
      </c>
      <c r="BT63" s="43">
        <v>1</v>
      </c>
      <c r="BV63"/>
    </row>
    <row r="64" spans="1:74" x14ac:dyDescent="0.45">
      <c r="A64" s="40" t="s">
        <v>78</v>
      </c>
      <c r="B64" s="40" t="s">
        <v>295</v>
      </c>
      <c r="C64" s="41">
        <v>-6.4484548568725586</v>
      </c>
      <c r="D64" s="41">
        <v>28.84571647644043</v>
      </c>
      <c r="E64" s="41">
        <v>0</v>
      </c>
      <c r="F64" s="41">
        <v>0</v>
      </c>
      <c r="G64" s="41">
        <v>-8.3080043792724609</v>
      </c>
      <c r="H64" s="41">
        <v>-54.284347534179688</v>
      </c>
      <c r="I64" s="41">
        <v>-33.396945953369141</v>
      </c>
      <c r="J64" s="41">
        <v>-6.106870174407959</v>
      </c>
      <c r="K64" s="41">
        <v>6.0975608825683594</v>
      </c>
      <c r="L64" s="41">
        <v>-14.747039794921875</v>
      </c>
      <c r="M64" s="41">
        <v>6.9121813774108887</v>
      </c>
      <c r="N64" s="41">
        <v>4.0614166259765625</v>
      </c>
      <c r="O64" s="41">
        <v>8.1714000701904297</v>
      </c>
      <c r="P64" s="41">
        <v>19.014083862304688</v>
      </c>
      <c r="Q64" s="41">
        <v>8.7728195190429688</v>
      </c>
      <c r="R64" s="41">
        <v>-3.228825569152832</v>
      </c>
      <c r="S64" s="41">
        <v>30.607734680175781</v>
      </c>
      <c r="T64" s="41">
        <v>132.25131225585938</v>
      </c>
      <c r="U64" s="41">
        <v>19.699140548706055</v>
      </c>
      <c r="V64" s="41">
        <v>70.60662841796875</v>
      </c>
      <c r="W64" s="41">
        <v>16.9415283203125</v>
      </c>
      <c r="X64" s="41">
        <v>41.856060028076172</v>
      </c>
      <c r="Y64" s="41">
        <v>27.662956237792969</v>
      </c>
      <c r="Z64" s="41">
        <v>17.277486801147461</v>
      </c>
      <c r="AA64" s="41">
        <v>33.625057220458984</v>
      </c>
      <c r="AB64" s="41">
        <v>16.821640014648438</v>
      </c>
      <c r="AC64" s="41">
        <v>21.864801406860352</v>
      </c>
      <c r="AD64" s="41">
        <v>37.040618896484375</v>
      </c>
      <c r="AE64" s="41">
        <v>17.470388412475586</v>
      </c>
      <c r="AF64" s="41">
        <v>30.568078994750977</v>
      </c>
      <c r="AG64" s="41">
        <v>57.151405334472656</v>
      </c>
      <c r="AH64" s="41">
        <v>6.9648094177246094</v>
      </c>
      <c r="AI64" s="41">
        <v>-3.6752135753631592</v>
      </c>
      <c r="AJ64" s="41">
        <v>10.458389282226563</v>
      </c>
      <c r="AK64" s="42" t="s">
        <v>15</v>
      </c>
      <c r="AL64" s="41">
        <v>-8.261561393737793</v>
      </c>
      <c r="AM64" s="41">
        <v>58.168022155761719</v>
      </c>
      <c r="AN64" s="41">
        <v>-7.1690607070922852</v>
      </c>
      <c r="AO64" s="41">
        <v>1.2104219198226929</v>
      </c>
      <c r="AP64" s="41">
        <v>-19.455295562744141</v>
      </c>
      <c r="AQ64" s="41">
        <v>-31.853305816650391</v>
      </c>
      <c r="AR64" s="41">
        <v>-43.293838500976563</v>
      </c>
      <c r="AS64" s="41">
        <v>-15.637290000915527</v>
      </c>
      <c r="AT64" s="41">
        <v>-0.988261878490448</v>
      </c>
      <c r="AU64" s="41">
        <v>-10.372406959533691</v>
      </c>
      <c r="AV64" s="41">
        <v>14.42261791229248</v>
      </c>
      <c r="AW64" s="41">
        <v>-3.7672784328460693</v>
      </c>
      <c r="AX64" s="41">
        <v>9.5092830657958984</v>
      </c>
      <c r="AY64" s="41">
        <v>23.940980911254883</v>
      </c>
      <c r="AZ64" s="41">
        <v>16.341514587402344</v>
      </c>
      <c r="BA64" s="41">
        <v>10.207318305969238</v>
      </c>
      <c r="BB64" s="41">
        <v>70.827362060546875</v>
      </c>
      <c r="BC64" s="41">
        <v>63.572212219238281</v>
      </c>
      <c r="BD64" s="41">
        <v>85.799591064453125</v>
      </c>
      <c r="BE64" s="41">
        <v>71.492057800292969</v>
      </c>
      <c r="BF64" s="41">
        <v>51.538238525390625</v>
      </c>
      <c r="BG64" s="41">
        <v>98.157112121582031</v>
      </c>
      <c r="BH64" s="41">
        <v>53.195636749267578</v>
      </c>
      <c r="BI64" s="41">
        <v>63.510040283203125</v>
      </c>
      <c r="BJ64" s="41">
        <v>83.651031494140625</v>
      </c>
      <c r="BK64" s="41">
        <v>51.801845550537109</v>
      </c>
      <c r="BL64" s="41">
        <v>25.804275512695313</v>
      </c>
      <c r="BM64" s="41">
        <v>27.32756233215332</v>
      </c>
      <c r="BN64" s="41">
        <v>13.365143775939941</v>
      </c>
      <c r="BO64" s="41">
        <v>27.491432189941406</v>
      </c>
      <c r="BP64" s="41">
        <v>28.987321853637695</v>
      </c>
      <c r="BQ64" s="41">
        <v>24.370737075805664</v>
      </c>
      <c r="BR64" s="41">
        <v>-9.2201099395751953</v>
      </c>
      <c r="BS64" s="41">
        <v>-7.449185848236084</v>
      </c>
      <c r="BT64" s="43"/>
      <c r="BV64"/>
    </row>
    <row r="65" spans="1:74" x14ac:dyDescent="0.45">
      <c r="A65" s="40" t="s">
        <v>79</v>
      </c>
      <c r="B65" s="40" t="s">
        <v>296</v>
      </c>
      <c r="C65" s="41">
        <v>-9.5091323852539063</v>
      </c>
      <c r="D65" s="41">
        <v>22.199901580810547</v>
      </c>
      <c r="E65" s="41">
        <v>-7.839231014251709</v>
      </c>
      <c r="F65" s="41">
        <v>-3.283036470413208</v>
      </c>
      <c r="G65" s="41">
        <v>-8.0277767181396484</v>
      </c>
      <c r="H65" s="41">
        <v>-40.832817077636719</v>
      </c>
      <c r="I65" s="41">
        <v>-25.985481262207031</v>
      </c>
      <c r="J65" s="41">
        <v>-2.356027364730835</v>
      </c>
      <c r="K65" s="41">
        <v>-13.393781661987305</v>
      </c>
      <c r="L65" s="41">
        <v>-5.8146371841430664</v>
      </c>
      <c r="M65" s="41">
        <v>0.36880463361740112</v>
      </c>
      <c r="N65" s="41">
        <v>-4.8274879455566406</v>
      </c>
      <c r="O65" s="41">
        <v>-2.945188045501709</v>
      </c>
      <c r="P65" s="41">
        <v>7.1958084106445313</v>
      </c>
      <c r="Q65" s="41">
        <v>-14.433794975280762</v>
      </c>
      <c r="R65" s="41">
        <v>-18.809652328491211</v>
      </c>
      <c r="S65" s="41">
        <v>40.180637359619141</v>
      </c>
      <c r="T65" s="41">
        <v>74.264472961425781</v>
      </c>
      <c r="U65" s="41">
        <v>58.266971588134766</v>
      </c>
      <c r="V65" s="41">
        <v>48.617347717285156</v>
      </c>
      <c r="W65" s="41">
        <v>33.157371520996094</v>
      </c>
      <c r="X65" s="41">
        <v>23.588790893554688</v>
      </c>
      <c r="Y65" s="41">
        <v>17.787530899047852</v>
      </c>
      <c r="Z65" s="41">
        <v>19.231882095336914</v>
      </c>
      <c r="AA65" s="41">
        <v>19.46875</v>
      </c>
      <c r="AB65" s="41">
        <v>-10.577921867370605</v>
      </c>
      <c r="AC65" s="41">
        <v>3.5458004474639893</v>
      </c>
      <c r="AD65" s="41">
        <v>18.538768768310547</v>
      </c>
      <c r="AE65" s="41">
        <v>-14.473613739013672</v>
      </c>
      <c r="AF65" s="41">
        <v>3.1752524375915527</v>
      </c>
      <c r="AG65" s="41">
        <v>3.3657505512237549</v>
      </c>
      <c r="AH65" s="41">
        <v>-4.303929328918457</v>
      </c>
      <c r="AI65" s="41">
        <v>-12.630074501037598</v>
      </c>
      <c r="AJ65" s="41">
        <v>4.6970763206481934</v>
      </c>
      <c r="AK65" s="42" t="s">
        <v>15</v>
      </c>
      <c r="AL65" s="41">
        <v>-18.086524963378906</v>
      </c>
      <c r="AM65" s="41">
        <v>30.401664733886719</v>
      </c>
      <c r="AN65" s="41">
        <v>8.6378698348999023</v>
      </c>
      <c r="AO65" s="41">
        <v>-5.3727607727050781</v>
      </c>
      <c r="AP65" s="41">
        <v>-14.215498924255371</v>
      </c>
      <c r="AQ65" s="41">
        <v>-49.583209991455078</v>
      </c>
      <c r="AR65" s="41">
        <v>-31.67155647277832</v>
      </c>
      <c r="AS65" s="41">
        <v>-2.9656982421875</v>
      </c>
      <c r="AT65" s="41">
        <v>-25.463460922241211</v>
      </c>
      <c r="AU65" s="41">
        <v>-21.664945602416992</v>
      </c>
      <c r="AV65" s="41">
        <v>-19.927034378051758</v>
      </c>
      <c r="AW65" s="41">
        <v>-23.160749435424805</v>
      </c>
      <c r="AX65" s="41">
        <v>-18.683387756347656</v>
      </c>
      <c r="AY65" s="41">
        <v>-8.6104326248168945</v>
      </c>
      <c r="AZ65" s="41">
        <v>-23.420864105224609</v>
      </c>
      <c r="BA65" s="41">
        <v>-0.20607410371303558</v>
      </c>
      <c r="BB65" s="41">
        <v>26.183876037597656</v>
      </c>
      <c r="BC65" s="41">
        <v>89.8642578125</v>
      </c>
      <c r="BD65" s="41">
        <v>45.980857849121094</v>
      </c>
      <c r="BE65" s="41">
        <v>28.854110717773438</v>
      </c>
      <c r="BF65" s="41">
        <v>27.721647262573242</v>
      </c>
      <c r="BG65" s="41">
        <v>33.369770050048828</v>
      </c>
      <c r="BH65" s="41">
        <v>42.1846923828125</v>
      </c>
      <c r="BI65" s="41">
        <v>53.767414093017578</v>
      </c>
      <c r="BJ65" s="41">
        <v>55.604839324951172</v>
      </c>
      <c r="BK65" s="41">
        <v>27.256267547607422</v>
      </c>
      <c r="BL65" s="41">
        <v>41.737377166748047</v>
      </c>
      <c r="BM65" s="41">
        <v>22.484621047973633</v>
      </c>
      <c r="BN65" s="41">
        <v>19.857778549194336</v>
      </c>
      <c r="BO65" s="41">
        <v>18.210002899169922</v>
      </c>
      <c r="BP65" s="41">
        <v>30.336818695068359</v>
      </c>
      <c r="BQ65" s="41">
        <v>27.744915008544922</v>
      </c>
      <c r="BR65" s="41">
        <v>20.743936538696289</v>
      </c>
      <c r="BS65" s="41">
        <v>26.089576721191406</v>
      </c>
      <c r="BT65" s="43"/>
      <c r="BV65"/>
    </row>
    <row r="66" spans="1:74" x14ac:dyDescent="0.45">
      <c r="A66" s="40" t="s">
        <v>80</v>
      </c>
      <c r="B66" s="40" t="s">
        <v>297</v>
      </c>
      <c r="C66" s="41">
        <v>-10.577534675598145</v>
      </c>
      <c r="D66" s="41">
        <v>47.186538696289063</v>
      </c>
      <c r="E66" s="41">
        <v>-1.2839531898498535</v>
      </c>
      <c r="F66" s="41">
        <v>0.89774823188781738</v>
      </c>
      <c r="G66" s="41">
        <v>-24.343450546264648</v>
      </c>
      <c r="H66" s="41">
        <v>-50.722335815429688</v>
      </c>
      <c r="I66" s="41">
        <v>-45.805404663085938</v>
      </c>
      <c r="J66" s="41">
        <v>-29.112808227539063</v>
      </c>
      <c r="K66" s="41">
        <v>-12.280797958374023</v>
      </c>
      <c r="L66" s="41">
        <v>-7.3468661308288574</v>
      </c>
      <c r="M66" s="41">
        <v>9.4202194213867188</v>
      </c>
      <c r="N66" s="41">
        <v>14.017819404602051</v>
      </c>
      <c r="O66" s="41">
        <v>8.8269920349121094</v>
      </c>
      <c r="P66" s="41">
        <v>3.1498973369598389</v>
      </c>
      <c r="Q66" s="41">
        <v>16.507734298706055</v>
      </c>
      <c r="R66" s="41">
        <v>26.260047912597656</v>
      </c>
      <c r="S66" s="41">
        <v>63.175140380859375</v>
      </c>
      <c r="T66" s="41">
        <v>150.02253723144531</v>
      </c>
      <c r="U66" s="41">
        <v>148.26713562011719</v>
      </c>
      <c r="V66" s="41">
        <v>69.789955139160156</v>
      </c>
      <c r="W66" s="41">
        <v>40.003406524658203</v>
      </c>
      <c r="X66" s="41">
        <v>53.022022247314453</v>
      </c>
      <c r="Y66" s="41">
        <v>33.158809661865234</v>
      </c>
      <c r="Z66" s="41">
        <v>20.542852401733398</v>
      </c>
      <c r="AA66" s="41">
        <v>43.220954895019531</v>
      </c>
      <c r="AB66" s="41">
        <v>27.031692504882813</v>
      </c>
      <c r="AC66" s="41">
        <v>20.510225296020508</v>
      </c>
      <c r="AD66" s="41">
        <v>27.410957336425781</v>
      </c>
      <c r="AE66" s="41">
        <v>25.765861511230469</v>
      </c>
      <c r="AF66" s="41">
        <v>16.900594711303711</v>
      </c>
      <c r="AG66" s="41">
        <v>0.34090474247932434</v>
      </c>
      <c r="AH66" s="41">
        <v>20.873043060302734</v>
      </c>
      <c r="AI66" s="41">
        <v>-5.4908347129821777</v>
      </c>
      <c r="AJ66" s="41">
        <v>-0.20143011212348938</v>
      </c>
      <c r="AK66" s="42" t="s">
        <v>15</v>
      </c>
      <c r="AL66" s="41">
        <v>-15.552525520324707</v>
      </c>
      <c r="AM66" s="41">
        <v>39.207435607910156</v>
      </c>
      <c r="AN66" s="41">
        <v>3.3321566581726074</v>
      </c>
      <c r="AO66" s="41">
        <v>-7.1563720703125</v>
      </c>
      <c r="AP66" s="41">
        <v>-21.357288360595703</v>
      </c>
      <c r="AQ66" s="41">
        <v>-33.216445922851563</v>
      </c>
      <c r="AR66" s="41">
        <v>-37.746856689453125</v>
      </c>
      <c r="AS66" s="41">
        <v>-28.889972686767578</v>
      </c>
      <c r="AT66" s="41">
        <v>-22.899503707885742</v>
      </c>
      <c r="AU66" s="41">
        <v>-23.582952499389648</v>
      </c>
      <c r="AV66" s="41">
        <v>-12.201635360717773</v>
      </c>
      <c r="AW66" s="41">
        <v>-12.730019569396973</v>
      </c>
      <c r="AX66" s="41">
        <v>1.8963384628295898</v>
      </c>
      <c r="AY66" s="41">
        <v>9.5753507614135742</v>
      </c>
      <c r="AZ66" s="41">
        <v>-6.4782929420471191</v>
      </c>
      <c r="BA66" s="41">
        <v>17.850103378295898</v>
      </c>
      <c r="BB66" s="41">
        <v>55.082088470458984</v>
      </c>
      <c r="BC66" s="41">
        <v>71.596809387207031</v>
      </c>
      <c r="BD66" s="41">
        <v>82.340034484863281</v>
      </c>
      <c r="BE66" s="41">
        <v>74.85064697265625</v>
      </c>
      <c r="BF66" s="41">
        <v>50.193550109863281</v>
      </c>
      <c r="BG66" s="41">
        <v>50.449592590332031</v>
      </c>
      <c r="BH66" s="41">
        <v>41.099834442138672</v>
      </c>
      <c r="BI66" s="41">
        <v>32.086948394775391</v>
      </c>
      <c r="BJ66" s="41">
        <v>26.897050857543945</v>
      </c>
      <c r="BK66" s="41">
        <v>21.280384063720703</v>
      </c>
      <c r="BL66" s="41">
        <v>25.676342010498047</v>
      </c>
      <c r="BM66" s="41">
        <v>13.018709182739258</v>
      </c>
      <c r="BN66" s="41">
        <v>15.896856307983398</v>
      </c>
      <c r="BO66" s="41">
        <v>25.384689331054688</v>
      </c>
      <c r="BP66" s="41">
        <v>9.9080715179443359</v>
      </c>
      <c r="BQ66" s="41">
        <v>24.506198883056641</v>
      </c>
      <c r="BR66" s="41">
        <v>20.462501525878906</v>
      </c>
      <c r="BS66" s="41">
        <v>25.679845809936523</v>
      </c>
      <c r="BT66" s="43"/>
      <c r="BV66"/>
    </row>
    <row r="67" spans="1:74" x14ac:dyDescent="0.45">
      <c r="A67" s="40" t="s">
        <v>81</v>
      </c>
      <c r="B67" s="40" t="s">
        <v>298</v>
      </c>
      <c r="C67" s="41">
        <v>-8.0540142059326172</v>
      </c>
      <c r="D67" s="41">
        <v>14.473310470581055</v>
      </c>
      <c r="E67" s="41">
        <v>9.6123256683349609</v>
      </c>
      <c r="F67" s="41">
        <v>3.4379868507385254</v>
      </c>
      <c r="G67" s="41">
        <v>-15.781488418579102</v>
      </c>
      <c r="H67" s="41">
        <v>-41.262653350830078</v>
      </c>
      <c r="I67" s="41">
        <v>-26.746175765991211</v>
      </c>
      <c r="J67" s="41">
        <v>-10.05165958404541</v>
      </c>
      <c r="K67" s="41">
        <v>-8.8510923385620117</v>
      </c>
      <c r="L67" s="41">
        <v>-12.740179061889648</v>
      </c>
      <c r="M67" s="41">
        <v>3.3923757076263428</v>
      </c>
      <c r="N67" s="41">
        <v>-0.86222529411315918</v>
      </c>
      <c r="O67" s="41">
        <v>4.6216611862182617</v>
      </c>
      <c r="P67" s="41">
        <v>1.7987625598907471</v>
      </c>
      <c r="Q67" s="41">
        <v>-4.3935685157775879</v>
      </c>
      <c r="R67" s="41">
        <v>-1.3887635469436646</v>
      </c>
      <c r="S67" s="41">
        <v>33.363521575927734</v>
      </c>
      <c r="T67" s="41">
        <v>74.112113952636719</v>
      </c>
      <c r="U67" s="41">
        <v>30.827192306518555</v>
      </c>
      <c r="V67" s="41">
        <v>18.880193710327148</v>
      </c>
      <c r="W67" s="41">
        <v>13.80500602722168</v>
      </c>
      <c r="X67" s="41">
        <v>18.910396575927734</v>
      </c>
      <c r="Y67" s="41">
        <v>6.4057612419128418</v>
      </c>
      <c r="Z67" s="41">
        <v>1.9886910915374756</v>
      </c>
      <c r="AA67" s="41">
        <v>6.6384034156799316</v>
      </c>
      <c r="AB67" s="41">
        <v>7.2541108131408691</v>
      </c>
      <c r="AC67" s="41">
        <v>8.9951648712158203</v>
      </c>
      <c r="AD67" s="41">
        <v>15.760547637939453</v>
      </c>
      <c r="AE67" s="41">
        <v>5.9308195114135742</v>
      </c>
      <c r="AF67" s="41">
        <v>6.2468967437744141</v>
      </c>
      <c r="AG67" s="41">
        <v>6.3574533462524414</v>
      </c>
      <c r="AH67" s="41">
        <v>1.0348141193389893</v>
      </c>
      <c r="AI67" s="41">
        <v>-4.1273994445800781</v>
      </c>
      <c r="AJ67" s="41">
        <v>-1.9793199300765991</v>
      </c>
      <c r="AK67" s="42" t="s">
        <v>15</v>
      </c>
      <c r="AL67" s="41">
        <v>-19.518726348876953</v>
      </c>
      <c r="AM67" s="41">
        <v>30.142452239990234</v>
      </c>
      <c r="AN67" s="41">
        <v>-9.0117312967777252E-2</v>
      </c>
      <c r="AO67" s="41">
        <v>-7.3212733268737793</v>
      </c>
      <c r="AP67" s="41">
        <v>-16.664993286132813</v>
      </c>
      <c r="AQ67" s="41">
        <v>-62.892822265625</v>
      </c>
      <c r="AR67" s="41">
        <v>-40.549808502197266</v>
      </c>
      <c r="AS67" s="41">
        <v>-20.828098297119141</v>
      </c>
      <c r="AT67" s="41">
        <v>-20.819540023803711</v>
      </c>
      <c r="AU67" s="41">
        <v>-17.491901397705078</v>
      </c>
      <c r="AV67" s="41">
        <v>-9.8652486801147461</v>
      </c>
      <c r="AW67" s="41">
        <v>-15.924807548522949</v>
      </c>
      <c r="AX67" s="41">
        <v>-13.459964752197266</v>
      </c>
      <c r="AY67" s="41">
        <v>-4.6905508041381836</v>
      </c>
      <c r="AZ67" s="41">
        <v>-11.843850135803223</v>
      </c>
      <c r="BA67" s="41">
        <v>8.9738998413085938</v>
      </c>
      <c r="BB67" s="41">
        <v>22.135198593139648</v>
      </c>
      <c r="BC67" s="41">
        <v>153.15548706054688</v>
      </c>
      <c r="BD67" s="41">
        <v>55.787258148193359</v>
      </c>
      <c r="BE67" s="41">
        <v>42.422931671142578</v>
      </c>
      <c r="BF67" s="41">
        <v>27.539318084716797</v>
      </c>
      <c r="BG67" s="41">
        <v>28.266792297363281</v>
      </c>
      <c r="BH67" s="41">
        <v>22.762727737426758</v>
      </c>
      <c r="BI67" s="41">
        <v>22.784612655639648</v>
      </c>
      <c r="BJ67" s="41">
        <v>36.843463897705078</v>
      </c>
      <c r="BK67" s="41">
        <v>37.231372833251953</v>
      </c>
      <c r="BL67" s="41">
        <v>25.326148986816406</v>
      </c>
      <c r="BM67" s="41">
        <v>26.280155181884766</v>
      </c>
      <c r="BN67" s="41">
        <v>23.414813995361328</v>
      </c>
      <c r="BO67" s="41">
        <v>28.977264404296875</v>
      </c>
      <c r="BP67" s="41">
        <v>30.185909271240234</v>
      </c>
      <c r="BQ67" s="41">
        <v>26.312351226806641</v>
      </c>
      <c r="BR67" s="41">
        <v>22.180238723754883</v>
      </c>
      <c r="BS67" s="41">
        <v>26.017450332641602</v>
      </c>
      <c r="BT67" s="43"/>
      <c r="BV67"/>
    </row>
    <row r="68" spans="1:74" x14ac:dyDescent="0.45">
      <c r="A68" s="40" t="s">
        <v>82</v>
      </c>
      <c r="B68" s="40" t="s">
        <v>299</v>
      </c>
      <c r="C68" s="41">
        <v>2.714946985244751</v>
      </c>
      <c r="D68" s="41">
        <v>23.398040771484375</v>
      </c>
      <c r="E68" s="41">
        <v>2.3200550079345703</v>
      </c>
      <c r="F68" s="41">
        <v>3.7334768772125244</v>
      </c>
      <c r="G68" s="41">
        <v>-6.9633889198303223</v>
      </c>
      <c r="H68" s="41">
        <v>-31.225120544433594</v>
      </c>
      <c r="I68" s="41">
        <v>-21.824033737182617</v>
      </c>
      <c r="J68" s="41">
        <v>4.1221227645874023</v>
      </c>
      <c r="K68" s="41">
        <v>3.0593342781066895</v>
      </c>
      <c r="L68" s="41">
        <v>9.4938039779663086</v>
      </c>
      <c r="M68" s="41">
        <v>15.615625381469727</v>
      </c>
      <c r="N68" s="41">
        <v>12.124063491821289</v>
      </c>
      <c r="O68" s="41">
        <v>20.12571907043457</v>
      </c>
      <c r="P68" s="41">
        <v>24.188545227050781</v>
      </c>
      <c r="Q68" s="41">
        <v>10.62987232208252</v>
      </c>
      <c r="R68" s="41">
        <v>17.935596466064453</v>
      </c>
      <c r="S68" s="41">
        <v>35.901561737060547</v>
      </c>
      <c r="T68" s="41">
        <v>85.414047241210938</v>
      </c>
      <c r="U68" s="41">
        <v>57.262214660644531</v>
      </c>
      <c r="V68" s="41">
        <v>32.304275512695313</v>
      </c>
      <c r="W68" s="41">
        <v>18.996309280395508</v>
      </c>
      <c r="X68" s="41">
        <v>18.302835464477539</v>
      </c>
      <c r="Y68" s="41">
        <v>11.767853736877441</v>
      </c>
      <c r="Z68" s="41">
        <v>7.5742254257202148</v>
      </c>
      <c r="AA68" s="41">
        <v>12.612380981445313</v>
      </c>
      <c r="AB68" s="41">
        <v>8.8862152099609375</v>
      </c>
      <c r="AC68" s="41">
        <v>16.574548721313477</v>
      </c>
      <c r="AD68" s="41">
        <v>12.156981468200684</v>
      </c>
      <c r="AE68" s="41">
        <v>4.912482738494873</v>
      </c>
      <c r="AF68" s="41">
        <v>3.898914098739624</v>
      </c>
      <c r="AG68" s="41">
        <v>10.124086380004883</v>
      </c>
      <c r="AH68" s="41">
        <v>5.1659808158874512</v>
      </c>
      <c r="AI68" s="41">
        <v>0.81276434659957886</v>
      </c>
      <c r="AJ68" s="41">
        <v>4.3173589706420898</v>
      </c>
      <c r="AK68" s="42" t="s">
        <v>15</v>
      </c>
      <c r="AL68" s="41">
        <v>-1.3786791563034058</v>
      </c>
      <c r="AM68" s="41">
        <v>29.321857452392578</v>
      </c>
      <c r="AN68" s="41">
        <v>2.7713263034820557</v>
      </c>
      <c r="AO68" s="41">
        <v>-1.7921139001846313</v>
      </c>
      <c r="AP68" s="41">
        <v>-3.6217634677886963</v>
      </c>
      <c r="AQ68" s="41">
        <v>-29.479412078857422</v>
      </c>
      <c r="AR68" s="41">
        <v>-27.950889587402344</v>
      </c>
      <c r="AS68" s="41">
        <v>-7.9105720520019531</v>
      </c>
      <c r="AT68" s="41">
        <v>-0.44747757911682129</v>
      </c>
      <c r="AU68" s="41">
        <v>2.7664215564727783</v>
      </c>
      <c r="AV68" s="41">
        <v>11.142585754394531</v>
      </c>
      <c r="AW68" s="41">
        <v>5.0098981857299805</v>
      </c>
      <c r="AX68" s="41">
        <v>14.51909065246582</v>
      </c>
      <c r="AY68" s="41">
        <v>20.834978103637695</v>
      </c>
      <c r="AZ68" s="41">
        <v>4.5083789825439453</v>
      </c>
      <c r="BA68" s="41">
        <v>18.808383941650391</v>
      </c>
      <c r="BB68" s="41">
        <v>32.138500213623047</v>
      </c>
      <c r="BC68" s="41">
        <v>70.645965576171875</v>
      </c>
      <c r="BD68" s="41">
        <v>68.971992492675781</v>
      </c>
      <c r="BE68" s="41">
        <v>47.285438537597656</v>
      </c>
      <c r="BF68" s="41">
        <v>25.218530654907227</v>
      </c>
      <c r="BG68" s="41">
        <v>30.257625579833984</v>
      </c>
      <c r="BH68" s="41">
        <v>20.280448913574219</v>
      </c>
      <c r="BI68" s="41">
        <v>17.13261604309082</v>
      </c>
      <c r="BJ68" s="41">
        <v>22.603588104248047</v>
      </c>
      <c r="BK68" s="41">
        <v>23.070337295532227</v>
      </c>
      <c r="BL68" s="41">
        <v>25.022758483886719</v>
      </c>
      <c r="BM68" s="41">
        <v>19.278104782104492</v>
      </c>
      <c r="BN68" s="41">
        <v>19.685031890869141</v>
      </c>
      <c r="BO68" s="41">
        <v>20.765071868896484</v>
      </c>
      <c r="BP68" s="41">
        <v>13.696325302124023</v>
      </c>
      <c r="BQ68" s="41">
        <v>10.076564788818359</v>
      </c>
      <c r="BR68" s="41">
        <v>3.3764514923095703</v>
      </c>
      <c r="BS68" s="41">
        <v>9.2197074890136719</v>
      </c>
      <c r="BT68" s="43"/>
      <c r="BV68"/>
    </row>
    <row r="69" spans="1:74" x14ac:dyDescent="0.45">
      <c r="A69" s="40" t="s">
        <v>83</v>
      </c>
      <c r="B69" s="40" t="s">
        <v>300</v>
      </c>
      <c r="C69" s="41">
        <v>-8.301173210144043</v>
      </c>
      <c r="D69" s="41">
        <v>22.331342697143555</v>
      </c>
      <c r="E69" s="41">
        <v>0.64817923307418823</v>
      </c>
      <c r="F69" s="41">
        <v>-3.7284579277038574</v>
      </c>
      <c r="G69" s="41">
        <v>-15.009592056274414</v>
      </c>
      <c r="H69" s="41">
        <v>-43.420066833496094</v>
      </c>
      <c r="I69" s="41">
        <v>-40.264747619628906</v>
      </c>
      <c r="J69" s="41">
        <v>-10.909978866577148</v>
      </c>
      <c r="K69" s="41">
        <v>-4.7861380577087402</v>
      </c>
      <c r="L69" s="41">
        <v>4.0152468681335449</v>
      </c>
      <c r="M69" s="41">
        <v>7.584327220916748</v>
      </c>
      <c r="N69" s="41">
        <v>4.1489119529724121</v>
      </c>
      <c r="O69" s="41">
        <v>6.6141929626464844</v>
      </c>
      <c r="P69" s="41">
        <v>1.5874141454696655</v>
      </c>
      <c r="Q69" s="41">
        <v>-1.3851891756057739</v>
      </c>
      <c r="R69" s="41">
        <v>13.805082321166992</v>
      </c>
      <c r="S69" s="41">
        <v>40.004405975341797</v>
      </c>
      <c r="T69" s="41">
        <v>101.75253295898438</v>
      </c>
      <c r="U69" s="41">
        <v>72.667198181152344</v>
      </c>
      <c r="V69" s="41">
        <v>29.847417831420898</v>
      </c>
      <c r="W69" s="41">
        <v>14.340009689331055</v>
      </c>
      <c r="X69" s="41">
        <v>15.889963150024414</v>
      </c>
      <c r="Y69" s="41">
        <v>9.3874025344848633</v>
      </c>
      <c r="Z69" s="41">
        <v>0.67098319530487061</v>
      </c>
      <c r="AA69" s="41">
        <v>12.48969554901123</v>
      </c>
      <c r="AB69" s="41">
        <v>16.015497207641602</v>
      </c>
      <c r="AC69" s="41">
        <v>13.040480613708496</v>
      </c>
      <c r="AD69" s="41">
        <v>12.047019958496094</v>
      </c>
      <c r="AE69" s="41">
        <v>4.6045584678649902</v>
      </c>
      <c r="AF69" s="41">
        <v>4.7755575180053711</v>
      </c>
      <c r="AG69" s="41">
        <v>22.44923210144043</v>
      </c>
      <c r="AH69" s="41">
        <v>20.403308868408203</v>
      </c>
      <c r="AI69" s="41">
        <v>10.303798675537109</v>
      </c>
      <c r="AJ69" s="41">
        <v>14.107515335083008</v>
      </c>
      <c r="AK69" s="42" t="s">
        <v>15</v>
      </c>
      <c r="AL69" s="41">
        <v>-13.003299713134766</v>
      </c>
      <c r="AM69" s="41">
        <v>26.06634521484375</v>
      </c>
      <c r="AN69" s="41">
        <v>-3.6250739097595215</v>
      </c>
      <c r="AO69" s="41">
        <v>-6.320037879049778E-3</v>
      </c>
      <c r="AP69" s="41">
        <v>-11.605875968933105</v>
      </c>
      <c r="AQ69" s="41">
        <v>-42.309490203857422</v>
      </c>
      <c r="AR69" s="41">
        <v>-41.435947418212891</v>
      </c>
      <c r="AS69" s="41">
        <v>-22.29142951965332</v>
      </c>
      <c r="AT69" s="41">
        <v>-17.522832870483398</v>
      </c>
      <c r="AU69" s="41">
        <v>-2.0772330760955811</v>
      </c>
      <c r="AV69" s="41">
        <v>-1.6445784568786621</v>
      </c>
      <c r="AW69" s="41">
        <v>-5.3229942321777344</v>
      </c>
      <c r="AX69" s="41">
        <v>-5.2121210098266602</v>
      </c>
      <c r="AY69" s="41">
        <v>3.8250277042388916</v>
      </c>
      <c r="AZ69" s="41">
        <v>-8.9589691162109375</v>
      </c>
      <c r="BA69" s="41">
        <v>-0.57837486267089844</v>
      </c>
      <c r="BB69" s="41">
        <v>23.619894027709961</v>
      </c>
      <c r="BC69" s="41">
        <v>87.225433349609375</v>
      </c>
      <c r="BD69" s="41">
        <v>74.601966857910156</v>
      </c>
      <c r="BE69" s="41">
        <v>40.366870880126953</v>
      </c>
      <c r="BF69" s="41">
        <v>25.458078384399414</v>
      </c>
      <c r="BG69" s="41">
        <v>21.198625564575195</v>
      </c>
      <c r="BH69" s="41">
        <v>19.229404449462891</v>
      </c>
      <c r="BI69" s="41">
        <v>15.648365020751953</v>
      </c>
      <c r="BJ69" s="41">
        <v>30.480871200561523</v>
      </c>
      <c r="BK69" s="41">
        <v>27.951421737670898</v>
      </c>
      <c r="BL69" s="41">
        <v>27.390956878662109</v>
      </c>
      <c r="BM69" s="41">
        <v>33.030788421630859</v>
      </c>
      <c r="BN69" s="41">
        <v>19.200420379638672</v>
      </c>
      <c r="BO69" s="41">
        <v>14.712471008300781</v>
      </c>
      <c r="BP69" s="41">
        <v>26.659091949462891</v>
      </c>
      <c r="BQ69" s="41">
        <v>25.158658981323242</v>
      </c>
      <c r="BR69" s="41">
        <v>11.715514183044434</v>
      </c>
      <c r="BS69" s="41">
        <v>30.672405242919922</v>
      </c>
      <c r="BT69" s="43"/>
      <c r="BV69"/>
    </row>
    <row r="70" spans="1:74" x14ac:dyDescent="0.45">
      <c r="A70" s="40" t="s">
        <v>84</v>
      </c>
      <c r="B70" s="40" t="s">
        <v>301</v>
      </c>
      <c r="C70" s="41">
        <v>-8.0046977996826172</v>
      </c>
      <c r="D70" s="41">
        <v>23.570224761962891</v>
      </c>
      <c r="E70" s="41">
        <v>0.50076788663864136</v>
      </c>
      <c r="F70" s="41">
        <v>-3.3038163185119629</v>
      </c>
      <c r="G70" s="41">
        <v>-13.596324920654297</v>
      </c>
      <c r="H70" s="41">
        <v>-48.966751098632813</v>
      </c>
      <c r="I70" s="41">
        <v>-41.760578155517578</v>
      </c>
      <c r="J70" s="41">
        <v>-13.524076461791992</v>
      </c>
      <c r="K70" s="41">
        <v>-3.186335563659668</v>
      </c>
      <c r="L70" s="41">
        <v>-2.3025722503662109</v>
      </c>
      <c r="M70" s="41">
        <v>6.3926444053649902</v>
      </c>
      <c r="N70" s="41">
        <v>5.5042252540588379</v>
      </c>
      <c r="O70" s="41">
        <v>7.6834287643432617</v>
      </c>
      <c r="P70" s="41">
        <v>14.771458625793457</v>
      </c>
      <c r="Q70" s="41">
        <v>3.7737753391265869</v>
      </c>
      <c r="R70" s="41">
        <v>7.5846819877624512</v>
      </c>
      <c r="S70" s="41">
        <v>28.960842132568359</v>
      </c>
      <c r="T70" s="41">
        <v>133.44180297851563</v>
      </c>
      <c r="U70" s="41">
        <v>75.72259521484375</v>
      </c>
      <c r="V70" s="41">
        <v>37.363082885742188</v>
      </c>
      <c r="W70" s="41">
        <v>17.736248016357422</v>
      </c>
      <c r="X70" s="41">
        <v>22.293447494506836</v>
      </c>
      <c r="Y70" s="41">
        <v>4.0878467559814453</v>
      </c>
      <c r="Z70" s="41">
        <v>2.5762739181518555</v>
      </c>
      <c r="AA70" s="41">
        <v>12.947561264038086</v>
      </c>
      <c r="AB70" s="41">
        <v>19.144618988037109</v>
      </c>
      <c r="AC70" s="41">
        <v>17.289764404296875</v>
      </c>
      <c r="AD70" s="41">
        <v>15.170663833618164</v>
      </c>
      <c r="AE70" s="41">
        <v>17.909530639648438</v>
      </c>
      <c r="AF70" s="41">
        <v>1.0645467042922974</v>
      </c>
      <c r="AG70" s="41">
        <v>18.294076919555664</v>
      </c>
      <c r="AH70" s="41">
        <v>11.691827774047852</v>
      </c>
      <c r="AI70" s="41">
        <v>8.007075309753418</v>
      </c>
      <c r="AJ70" s="41">
        <v>17.095985412597656</v>
      </c>
      <c r="AK70" s="42" t="s">
        <v>15</v>
      </c>
      <c r="AL70" s="41">
        <v>-4.5699682235717773</v>
      </c>
      <c r="AM70" s="41">
        <v>26.123397827148438</v>
      </c>
      <c r="AN70" s="41">
        <v>0.54638808965682983</v>
      </c>
      <c r="AO70" s="41">
        <v>-1.5769082307815552</v>
      </c>
      <c r="AP70" s="41">
        <v>-4.4663820266723633</v>
      </c>
      <c r="AQ70" s="41">
        <v>-36.264183044433594</v>
      </c>
      <c r="AR70" s="41">
        <v>-36.978130340576172</v>
      </c>
      <c r="AS70" s="41">
        <v>-8.3660888671875</v>
      </c>
      <c r="AT70" s="41">
        <v>-7.9588055610656738</v>
      </c>
      <c r="AU70" s="41">
        <v>2.1761844158172607</v>
      </c>
      <c r="AV70" s="41">
        <v>11.834012985229492</v>
      </c>
      <c r="AW70" s="41">
        <v>3.5421802997589111</v>
      </c>
      <c r="AX70" s="41">
        <v>8.9728832244873047</v>
      </c>
      <c r="AY70" s="41">
        <v>16.688438415527344</v>
      </c>
      <c r="AZ70" s="41">
        <v>3.3129801750183105</v>
      </c>
      <c r="BA70" s="41">
        <v>17.94816780090332</v>
      </c>
      <c r="BB70" s="41">
        <v>30.274393081665039</v>
      </c>
      <c r="BC70" s="41">
        <v>92.151344299316406</v>
      </c>
      <c r="BD70" s="41">
        <v>71.579925537109375</v>
      </c>
      <c r="BE70" s="41">
        <v>40.544467926025391</v>
      </c>
      <c r="BF70" s="41">
        <v>28.308881759643555</v>
      </c>
      <c r="BG70" s="41">
        <v>20.494840621948242</v>
      </c>
      <c r="BH70" s="41">
        <v>11.258786201477051</v>
      </c>
      <c r="BI70" s="41">
        <v>10.162318229675293</v>
      </c>
      <c r="BJ70" s="41">
        <v>16.933526992797852</v>
      </c>
      <c r="BK70" s="41">
        <v>17.10389518737793</v>
      </c>
      <c r="BL70" s="41">
        <v>25.48078727722168</v>
      </c>
      <c r="BM70" s="41">
        <v>16.253170013427734</v>
      </c>
      <c r="BN70" s="41">
        <v>14.006571769714355</v>
      </c>
      <c r="BO70" s="41">
        <v>10.299849510192871</v>
      </c>
      <c r="BP70" s="41">
        <v>20.981346130371094</v>
      </c>
      <c r="BQ70" s="41">
        <v>14.376909255981445</v>
      </c>
      <c r="BR70" s="41">
        <v>13.066502571105957</v>
      </c>
      <c r="BS70" s="41">
        <v>26.434978485107422</v>
      </c>
      <c r="BT70" s="43"/>
      <c r="BV70"/>
    </row>
    <row r="71" spans="1:74" x14ac:dyDescent="0.45">
      <c r="A71" s="40" t="s">
        <v>85</v>
      </c>
      <c r="B71" s="40" t="s">
        <v>302</v>
      </c>
      <c r="C71" s="41">
        <v>-33.542942047119141</v>
      </c>
      <c r="D71" s="41">
        <v>58.857044219970703</v>
      </c>
      <c r="E71" s="41">
        <v>-0.63950073719024658</v>
      </c>
      <c r="F71" s="41">
        <v>-18.417543411254883</v>
      </c>
      <c r="G71" s="41">
        <v>-48.249748229980469</v>
      </c>
      <c r="H71" s="41">
        <v>-57.020389556884766</v>
      </c>
      <c r="I71" s="41">
        <v>-56.941234588623047</v>
      </c>
      <c r="J71" s="41">
        <v>-42.749229431152344</v>
      </c>
      <c r="K71" s="41">
        <v>-37.626491546630859</v>
      </c>
      <c r="L71" s="41">
        <v>-26.77760124206543</v>
      </c>
      <c r="M71" s="41">
        <v>-30.977602005004883</v>
      </c>
      <c r="N71" s="41">
        <v>-27.174737930297852</v>
      </c>
      <c r="O71" s="41">
        <v>-27.250358581542969</v>
      </c>
      <c r="P71" s="41">
        <v>-23.885896682739258</v>
      </c>
      <c r="Q71" s="41">
        <v>-15.086155891418457</v>
      </c>
      <c r="R71" s="41">
        <v>1.1566660404205322</v>
      </c>
      <c r="S71" s="41">
        <v>61.5380859375</v>
      </c>
      <c r="T71" s="41">
        <v>81.580635070800781</v>
      </c>
      <c r="U71" s="41">
        <v>110.48037719726563</v>
      </c>
      <c r="V71" s="41">
        <v>90.898338317871094</v>
      </c>
      <c r="W71" s="41">
        <v>73.583282470703125</v>
      </c>
      <c r="X71" s="41">
        <v>59.862117767333984</v>
      </c>
      <c r="Y71" s="41">
        <v>78.3701171875</v>
      </c>
      <c r="Z71" s="41">
        <v>89.6343994140625</v>
      </c>
      <c r="AA71" s="41">
        <v>85.038658142089844</v>
      </c>
      <c r="AB71" s="41">
        <v>63.838245391845703</v>
      </c>
      <c r="AC71" s="41">
        <v>54.798141479492188</v>
      </c>
      <c r="AD71" s="41">
        <v>79.270782470703125</v>
      </c>
      <c r="AE71" s="41">
        <v>92.927703857421875</v>
      </c>
      <c r="AF71" s="41">
        <v>98.858726501464844</v>
      </c>
      <c r="AG71" s="41">
        <v>83.71697998046875</v>
      </c>
      <c r="AH71" s="41">
        <v>75.937095642089844</v>
      </c>
      <c r="AI71" s="41">
        <v>59.333431243896484</v>
      </c>
      <c r="AJ71" s="41">
        <v>49.073505401611328</v>
      </c>
      <c r="AK71" s="42" t="s">
        <v>15</v>
      </c>
      <c r="AL71" s="41">
        <v>-9.9601640701293945</v>
      </c>
      <c r="AM71" s="41">
        <v>10.822085380554199</v>
      </c>
      <c r="AN71" s="41">
        <v>-0.20796093344688416</v>
      </c>
      <c r="AO71" s="41">
        <v>4.7200250625610352</v>
      </c>
      <c r="AP71" s="41">
        <v>-3.8811666965484619</v>
      </c>
      <c r="AQ71" s="41">
        <v>-23.130098342895508</v>
      </c>
      <c r="AR71" s="41">
        <v>-32.238842010498047</v>
      </c>
      <c r="AS71" s="41">
        <v>6.6344447135925293</v>
      </c>
      <c r="AT71" s="41">
        <v>-25.628509521484375</v>
      </c>
      <c r="AU71" s="41">
        <v>-13.611079216003418</v>
      </c>
      <c r="AV71" s="41">
        <v>-4.7855229377746582</v>
      </c>
      <c r="AW71" s="41">
        <v>-13.586113929748535</v>
      </c>
      <c r="AX71" s="41">
        <v>10.498537063598633</v>
      </c>
      <c r="AY71" s="41">
        <v>-10.882424354553223</v>
      </c>
      <c r="AZ71" s="41">
        <v>4.4353094100952148</v>
      </c>
      <c r="BA71" s="41">
        <v>-4.6355738639831543</v>
      </c>
      <c r="BB71" s="41">
        <v>16.265628814697266</v>
      </c>
      <c r="BC71" s="41">
        <v>19.294090270996094</v>
      </c>
      <c r="BD71" s="41">
        <v>19.997341156005859</v>
      </c>
      <c r="BE71" s="41">
        <v>0.8591010570526123</v>
      </c>
      <c r="BF71" s="41">
        <v>15.639188766479492</v>
      </c>
      <c r="BG71" s="41">
        <v>24.77849006652832</v>
      </c>
      <c r="BH71" s="41">
        <v>12.704275131225586</v>
      </c>
      <c r="BI71" s="41">
        <v>6.5443849563598633</v>
      </c>
      <c r="BJ71" s="41">
        <v>1.7126767635345459</v>
      </c>
      <c r="BK71" s="41">
        <v>16.935598373413086</v>
      </c>
      <c r="BL71" s="41">
        <v>9.1223421096801758</v>
      </c>
      <c r="BM71" s="41">
        <v>19.677675247192383</v>
      </c>
      <c r="BN71" s="41">
        <v>11.227422714233398</v>
      </c>
      <c r="BO71" s="41">
        <v>13.403790473937988</v>
      </c>
      <c r="BP71" s="41">
        <v>23.997064590454102</v>
      </c>
      <c r="BQ71" s="41">
        <v>32.525981903076172</v>
      </c>
      <c r="BR71" s="41">
        <v>22.692203521728516</v>
      </c>
      <c r="BS71" s="41">
        <v>19.846546173095703</v>
      </c>
      <c r="BT71" s="43"/>
      <c r="BV71"/>
    </row>
    <row r="72" spans="1:74" x14ac:dyDescent="0.45">
      <c r="A72" s="40" t="s">
        <v>86</v>
      </c>
      <c r="B72" s="40" t="s">
        <v>303</v>
      </c>
      <c r="C72" s="41">
        <v>-4.1424713134765625</v>
      </c>
      <c r="D72" s="41">
        <v>22.058074951171875</v>
      </c>
      <c r="E72" s="41">
        <v>0.25231501460075378</v>
      </c>
      <c r="F72" s="41">
        <v>6.3437600135803223</v>
      </c>
      <c r="G72" s="41">
        <v>-1.043952465057373</v>
      </c>
      <c r="H72" s="41">
        <v>-13.74045467376709</v>
      </c>
      <c r="I72" s="41">
        <v>-24.369207382202148</v>
      </c>
      <c r="J72" s="41">
        <v>-4.1016454696655273</v>
      </c>
      <c r="K72" s="41">
        <v>-7.2007989883422852</v>
      </c>
      <c r="L72" s="41">
        <v>-0.70656925439834595</v>
      </c>
      <c r="M72" s="41">
        <v>1.9105302095413208</v>
      </c>
      <c r="N72" s="41">
        <v>-5.1104707717895508</v>
      </c>
      <c r="O72" s="41">
        <v>-4.4221153259277344</v>
      </c>
      <c r="P72" s="41">
        <v>4.4818615913391113</v>
      </c>
      <c r="Q72" s="41">
        <v>3.0850391387939453</v>
      </c>
      <c r="R72" s="41">
        <v>2.4804723262786865</v>
      </c>
      <c r="S72" s="41">
        <v>27.802909851074219</v>
      </c>
      <c r="T72" s="41">
        <v>35.049053192138672</v>
      </c>
      <c r="U72" s="41">
        <v>38.392982482910156</v>
      </c>
      <c r="V72" s="41">
        <v>27.585029602050781</v>
      </c>
      <c r="W72" s="41">
        <v>18.84881591796875</v>
      </c>
      <c r="X72" s="41">
        <v>18.600982666015625</v>
      </c>
      <c r="Y72" s="41">
        <v>20.099834442138672</v>
      </c>
      <c r="Z72" s="41">
        <v>22.473739624023438</v>
      </c>
      <c r="AA72" s="41">
        <v>30.148679733276367</v>
      </c>
      <c r="AB72" s="41">
        <v>25.127176284790039</v>
      </c>
      <c r="AC72" s="41">
        <v>19.670822143554688</v>
      </c>
      <c r="AD72" s="41">
        <v>20.391450881958008</v>
      </c>
      <c r="AE72" s="41">
        <v>12.509265899658203</v>
      </c>
      <c r="AF72" s="41">
        <v>16.399271011352539</v>
      </c>
      <c r="AG72" s="41">
        <v>21.526100158691406</v>
      </c>
      <c r="AH72" s="41">
        <v>24.5992431640625</v>
      </c>
      <c r="AI72" s="41">
        <v>25.091108322143555</v>
      </c>
      <c r="AJ72" s="41">
        <v>19.218770980834961</v>
      </c>
      <c r="AK72" s="42" t="s">
        <v>15</v>
      </c>
      <c r="AL72" s="41">
        <v>-8.3302698135375977</v>
      </c>
      <c r="AM72" s="41">
        <v>23.388675689697266</v>
      </c>
      <c r="AN72" s="41">
        <v>-0.53991347551345825</v>
      </c>
      <c r="AO72" s="41">
        <v>6.5512332916259766</v>
      </c>
      <c r="AP72" s="41">
        <v>-4.1014447212219238</v>
      </c>
      <c r="AQ72" s="41">
        <v>-17.193817138671875</v>
      </c>
      <c r="AR72" s="41">
        <v>-28.683090209960938</v>
      </c>
      <c r="AS72" s="41">
        <v>-12.013290405273438</v>
      </c>
      <c r="AT72" s="41">
        <v>-11.704968452453613</v>
      </c>
      <c r="AU72" s="41">
        <v>-9.9729833602905273</v>
      </c>
      <c r="AV72" s="41">
        <v>-0.64093595743179321</v>
      </c>
      <c r="AW72" s="41">
        <v>-8.9169588088989258</v>
      </c>
      <c r="AX72" s="41">
        <v>-8.5210027694702148</v>
      </c>
      <c r="AY72" s="41">
        <v>-1.6750074625015259</v>
      </c>
      <c r="AZ72" s="41">
        <v>-3.4105565547943115</v>
      </c>
      <c r="BA72" s="41">
        <v>-0.12929725646972656</v>
      </c>
      <c r="BB72" s="41">
        <v>24.259248733520508</v>
      </c>
      <c r="BC72" s="41">
        <v>34.186119079589844</v>
      </c>
      <c r="BD72" s="41">
        <v>40.978061676025391</v>
      </c>
      <c r="BE72" s="41">
        <v>34.289638519287109</v>
      </c>
      <c r="BF72" s="41">
        <v>24.809486389160156</v>
      </c>
      <c r="BG72" s="41">
        <v>23.848604202270508</v>
      </c>
      <c r="BH72" s="41">
        <v>20.122726440429688</v>
      </c>
      <c r="BI72" s="41">
        <v>26.323421478271484</v>
      </c>
      <c r="BJ72" s="41">
        <v>30.865062713623047</v>
      </c>
      <c r="BK72" s="41">
        <v>32.302978515625</v>
      </c>
      <c r="BL72" s="41">
        <v>25.805805206298828</v>
      </c>
      <c r="BM72" s="41">
        <v>17.693807601928711</v>
      </c>
      <c r="BN72" s="41">
        <v>20.326276779174805</v>
      </c>
      <c r="BO72" s="41">
        <v>21.445415496826172</v>
      </c>
      <c r="BP72" s="41">
        <v>33.330230712890625</v>
      </c>
      <c r="BQ72" s="41">
        <v>27.41358757019043</v>
      </c>
      <c r="BR72" s="41">
        <v>28.516305923461914</v>
      </c>
      <c r="BS72" s="41">
        <v>28.076690673828125</v>
      </c>
      <c r="BT72" s="43"/>
      <c r="BV72"/>
    </row>
    <row r="73" spans="1:74" x14ac:dyDescent="0.45">
      <c r="A73" s="40" t="s">
        <v>87</v>
      </c>
      <c r="B73" s="40" t="s">
        <v>304</v>
      </c>
      <c r="C73" s="41">
        <v>-3.2059037685394287</v>
      </c>
      <c r="D73" s="41">
        <v>19.911115646362305</v>
      </c>
      <c r="E73" s="41">
        <v>-4.5128374099731445</v>
      </c>
      <c r="F73" s="41">
        <v>-3.2257649898529053</v>
      </c>
      <c r="G73" s="41">
        <v>-20.149639129638672</v>
      </c>
      <c r="H73" s="41">
        <v>-47.289630889892578</v>
      </c>
      <c r="I73" s="41">
        <v>-35.212497711181641</v>
      </c>
      <c r="J73" s="41">
        <v>1.7905540466308594</v>
      </c>
      <c r="K73" s="41">
        <v>6.5499329566955566</v>
      </c>
      <c r="L73" s="41">
        <v>14.534255981445313</v>
      </c>
      <c r="M73" s="41">
        <v>13.46818733215332</v>
      </c>
      <c r="N73" s="41">
        <v>9.5379619598388672</v>
      </c>
      <c r="O73" s="41">
        <v>10.361071586608887</v>
      </c>
      <c r="P73" s="41">
        <v>21.843002319335938</v>
      </c>
      <c r="Q73" s="41">
        <v>7.4296374320983887</v>
      </c>
      <c r="R73" s="41">
        <v>18.134876251220703</v>
      </c>
      <c r="S73" s="41">
        <v>52.323799133300781</v>
      </c>
      <c r="T73" s="41">
        <v>123.12693786621094</v>
      </c>
      <c r="U73" s="41">
        <v>66.965766906738281</v>
      </c>
      <c r="V73" s="41">
        <v>25.277885437011719</v>
      </c>
      <c r="W73" s="41">
        <v>14.671049118041992</v>
      </c>
      <c r="X73" s="41">
        <v>-0.62569385766983032</v>
      </c>
      <c r="Y73" s="41">
        <v>-5.1253995895385742</v>
      </c>
      <c r="Z73" s="41">
        <v>-1.8697003126144409</v>
      </c>
      <c r="AA73" s="41">
        <v>8.8506145477294922</v>
      </c>
      <c r="AB73" s="41">
        <v>10.392678260803223</v>
      </c>
      <c r="AC73" s="41">
        <v>10.494592666625977</v>
      </c>
      <c r="AD73" s="41">
        <v>7.5367703437805176</v>
      </c>
      <c r="AE73" s="41">
        <v>-0.64767026901245117</v>
      </c>
      <c r="AF73" s="41">
        <v>-2.2285397052764893</v>
      </c>
      <c r="AG73" s="41">
        <v>16.385047912597656</v>
      </c>
      <c r="AH73" s="41">
        <v>1.0713320970535278</v>
      </c>
      <c r="AI73" s="41">
        <v>1.4351096153259277</v>
      </c>
      <c r="AJ73" s="41">
        <v>13.357941627502441</v>
      </c>
      <c r="AK73" s="42" t="s">
        <v>15</v>
      </c>
      <c r="AL73" s="41">
        <v>-6.2315459251403809</v>
      </c>
      <c r="AM73" s="41">
        <v>23.103761672973633</v>
      </c>
      <c r="AN73" s="41">
        <v>-2.2724144458770752</v>
      </c>
      <c r="AO73" s="41">
        <v>-0.90820300579071045</v>
      </c>
      <c r="AP73" s="41">
        <v>-12.277863502502441</v>
      </c>
      <c r="AQ73" s="41">
        <v>-41.938678741455078</v>
      </c>
      <c r="AR73" s="41">
        <v>-38.225730895996094</v>
      </c>
      <c r="AS73" s="41">
        <v>-8.2627334594726563</v>
      </c>
      <c r="AT73" s="41">
        <v>-3.8710358142852783</v>
      </c>
      <c r="AU73" s="41">
        <v>3.4974360466003418</v>
      </c>
      <c r="AV73" s="41">
        <v>3.8842823505401611</v>
      </c>
      <c r="AW73" s="41">
        <v>1.894189715385437</v>
      </c>
      <c r="AX73" s="41">
        <v>8.9490280151367188</v>
      </c>
      <c r="AY73" s="41">
        <v>19.605661392211914</v>
      </c>
      <c r="AZ73" s="41">
        <v>2.4221110343933105</v>
      </c>
      <c r="BA73" s="41">
        <v>12.524909973144531</v>
      </c>
      <c r="BB73" s="41">
        <v>34.089145660400391</v>
      </c>
      <c r="BC73" s="41">
        <v>96.046043395996094</v>
      </c>
      <c r="BD73" s="41">
        <v>75.189674377441406</v>
      </c>
      <c r="BE73" s="41">
        <v>40.378589630126953</v>
      </c>
      <c r="BF73" s="41">
        <v>21.988874435424805</v>
      </c>
      <c r="BG73" s="41">
        <v>9.0325832366943359</v>
      </c>
      <c r="BH73" s="41">
        <v>7.6659159660339355</v>
      </c>
      <c r="BI73" s="41">
        <v>4.1814179420471191</v>
      </c>
      <c r="BJ73" s="41">
        <v>12.752544403076172</v>
      </c>
      <c r="BK73" s="41">
        <v>15.86219310760498</v>
      </c>
      <c r="BL73" s="41">
        <v>18.459579467773438</v>
      </c>
      <c r="BM73" s="41">
        <v>16.517311096191406</v>
      </c>
      <c r="BN73" s="41">
        <v>9.7350263595581055</v>
      </c>
      <c r="BO73" s="41">
        <v>5.1652770042419434</v>
      </c>
      <c r="BP73" s="41">
        <v>17.908519744873047</v>
      </c>
      <c r="BQ73" s="41">
        <v>5.4781918525695801</v>
      </c>
      <c r="BR73" s="41">
        <v>0.26819083094596863</v>
      </c>
      <c r="BS73" s="41">
        <v>11.553057670593262</v>
      </c>
      <c r="BT73" s="43"/>
      <c r="BV73"/>
    </row>
    <row r="74" spans="1:74" x14ac:dyDescent="0.45">
      <c r="A74" s="40" t="s">
        <v>88</v>
      </c>
      <c r="B74" s="40" t="s">
        <v>305</v>
      </c>
      <c r="C74" s="41">
        <v>-0.24660235643386841</v>
      </c>
      <c r="D74" s="41">
        <v>27.924482345581055</v>
      </c>
      <c r="E74" s="41">
        <v>7.388617992401123</v>
      </c>
      <c r="F74" s="41">
        <v>3.6904926300048828</v>
      </c>
      <c r="G74" s="41">
        <v>-1.1014108657836914</v>
      </c>
      <c r="H74" s="41">
        <v>-30.4058837890625</v>
      </c>
      <c r="I74" s="41">
        <v>-22.464733123779297</v>
      </c>
      <c r="J74" s="41">
        <v>-1.0287566184997559</v>
      </c>
      <c r="K74" s="41">
        <v>-1.3314642906188965</v>
      </c>
      <c r="L74" s="41">
        <v>1.832134485244751</v>
      </c>
      <c r="M74" s="41">
        <v>9.4759464263916016</v>
      </c>
      <c r="N74" s="41">
        <v>10.172575950622559</v>
      </c>
      <c r="O74" s="41">
        <v>9.3619260787963867</v>
      </c>
      <c r="P74" s="41">
        <v>15.22087287902832</v>
      </c>
      <c r="Q74" s="41">
        <v>4.9171280860900879</v>
      </c>
      <c r="R74" s="41">
        <v>13.489231109619141</v>
      </c>
      <c r="S74" s="41">
        <v>29.695545196533203</v>
      </c>
      <c r="T74" s="41">
        <v>75.635086059570313</v>
      </c>
      <c r="U74" s="41">
        <v>47.508720397949219</v>
      </c>
      <c r="V74" s="41">
        <v>30.78925895690918</v>
      </c>
      <c r="W74" s="41">
        <v>22.169858932495117</v>
      </c>
      <c r="X74" s="41">
        <v>32.992359161376953</v>
      </c>
      <c r="Y74" s="41">
        <v>24.42601203918457</v>
      </c>
      <c r="Z74" s="41">
        <v>15.851218223571777</v>
      </c>
      <c r="AA74" s="41">
        <v>28.377264022827148</v>
      </c>
      <c r="AB74" s="41">
        <v>31.592840194702148</v>
      </c>
      <c r="AC74" s="41">
        <v>18.290544509887695</v>
      </c>
      <c r="AD74" s="41">
        <v>16.661399841308594</v>
      </c>
      <c r="AE74" s="41">
        <v>24.240026473999023</v>
      </c>
      <c r="AF74" s="41">
        <v>15.582906723022461</v>
      </c>
      <c r="AG74" s="41">
        <v>33.107101440429688</v>
      </c>
      <c r="AH74" s="41">
        <v>46.252231597900391</v>
      </c>
      <c r="AI74" s="41">
        <v>18.372434616088867</v>
      </c>
      <c r="AJ74" s="41">
        <v>27.920572280883789</v>
      </c>
      <c r="AK74" s="42" t="s">
        <v>15</v>
      </c>
      <c r="AL74" s="41">
        <v>-4.0499725341796875</v>
      </c>
      <c r="AM74" s="41">
        <v>36.316864013671875</v>
      </c>
      <c r="AN74" s="41">
        <v>5.0743589401245117</v>
      </c>
      <c r="AO74" s="41">
        <v>1.6871639490127563</v>
      </c>
      <c r="AP74" s="41">
        <v>-4.3516268730163574</v>
      </c>
      <c r="AQ74" s="41">
        <v>-41.392826080322266</v>
      </c>
      <c r="AR74" s="41">
        <v>-24.965953826904297</v>
      </c>
      <c r="AS74" s="41">
        <v>-2.9388105869293213</v>
      </c>
      <c r="AT74" s="41">
        <v>-8.5971956253051758</v>
      </c>
      <c r="AU74" s="41">
        <v>5.641808032989502</v>
      </c>
      <c r="AV74" s="41">
        <v>-1.9680981636047363</v>
      </c>
      <c r="AW74" s="41">
        <v>0.47756677865982056</v>
      </c>
      <c r="AX74" s="41">
        <v>20.367116928100586</v>
      </c>
      <c r="AY74" s="41">
        <v>9.7234764099121094</v>
      </c>
      <c r="AZ74" s="41">
        <v>-0.19410896301269531</v>
      </c>
      <c r="BA74" s="41">
        <v>10.766183853149414</v>
      </c>
      <c r="BB74" s="41">
        <v>32.088020324707031</v>
      </c>
      <c r="BC74" s="41">
        <v>90.387481689453125</v>
      </c>
      <c r="BD74" s="41">
        <v>66.43719482421875</v>
      </c>
      <c r="BE74" s="41">
        <v>41.281497955322266</v>
      </c>
      <c r="BF74" s="41">
        <v>30.495626449584961</v>
      </c>
      <c r="BG74" s="41">
        <v>46.205432891845703</v>
      </c>
      <c r="BH74" s="41">
        <v>44.584133148193359</v>
      </c>
      <c r="BI74" s="41">
        <v>34.583702087402344</v>
      </c>
      <c r="BJ74" s="41">
        <v>21.663188934326172</v>
      </c>
      <c r="BK74" s="41">
        <v>46.463588714599609</v>
      </c>
      <c r="BL74" s="41">
        <v>38.042877197265625</v>
      </c>
      <c r="BM74" s="41">
        <v>42.150760650634766</v>
      </c>
      <c r="BN74" s="41">
        <v>37.27410888671875</v>
      </c>
      <c r="BO74" s="41">
        <v>28.035514831542969</v>
      </c>
      <c r="BP74" s="41">
        <v>37.369888305664063</v>
      </c>
      <c r="BQ74" s="41">
        <v>29.561058044433594</v>
      </c>
      <c r="BR74" s="41">
        <v>16.378284454345703</v>
      </c>
      <c r="BS74" s="41">
        <v>23.117053985595703</v>
      </c>
      <c r="BT74" s="43"/>
      <c r="BV74"/>
    </row>
    <row r="75" spans="1:74" x14ac:dyDescent="0.45">
      <c r="A75" s="40" t="s">
        <v>89</v>
      </c>
      <c r="B75" s="40" t="s">
        <v>306</v>
      </c>
      <c r="C75" s="41">
        <v>-4.4094491004943848</v>
      </c>
      <c r="D75" s="41">
        <v>43.434322357177734</v>
      </c>
      <c r="E75" s="41">
        <v>8.6230087280273438</v>
      </c>
      <c r="F75" s="41">
        <v>1.9603918790817261</v>
      </c>
      <c r="G75" s="41">
        <v>-3.9123775959014893</v>
      </c>
      <c r="H75" s="41">
        <v>-61.803855895996094</v>
      </c>
      <c r="I75" s="41">
        <v>-28.185014724731445</v>
      </c>
      <c r="J75" s="41">
        <v>-6.6705384254455566</v>
      </c>
      <c r="K75" s="41">
        <v>-7.8039264678955078</v>
      </c>
      <c r="L75" s="41">
        <v>-3.3971152305603027</v>
      </c>
      <c r="M75" s="41">
        <v>8.7526817321777344</v>
      </c>
      <c r="N75" s="41">
        <v>8.5508031845092773</v>
      </c>
      <c r="O75" s="41">
        <v>11.769113540649414</v>
      </c>
      <c r="P75" s="41">
        <v>19.32305908203125</v>
      </c>
      <c r="Q75" s="41">
        <v>4.658297061920166</v>
      </c>
      <c r="R75" s="41">
        <v>23.299665451049805</v>
      </c>
      <c r="S75" s="41">
        <v>63.307842254638672</v>
      </c>
      <c r="T75" s="41">
        <v>297.285400390625</v>
      </c>
      <c r="U75" s="41">
        <v>107.3658447265625</v>
      </c>
      <c r="V75" s="41">
        <v>68.071800231933594</v>
      </c>
      <c r="W75" s="41">
        <v>33.691997528076172</v>
      </c>
      <c r="X75" s="41">
        <v>39.525646209716797</v>
      </c>
      <c r="Y75" s="41">
        <v>33.332672119140625</v>
      </c>
      <c r="Z75" s="41">
        <v>10.342096328735352</v>
      </c>
      <c r="AA75" s="41">
        <v>18.575643539428711</v>
      </c>
      <c r="AB75" s="41">
        <v>14.698394775390625</v>
      </c>
      <c r="AC75" s="41">
        <v>16.224708557128906</v>
      </c>
      <c r="AD75" s="41">
        <v>5.0178384780883789</v>
      </c>
      <c r="AE75" s="41">
        <v>9.5738668441772461</v>
      </c>
      <c r="AF75" s="41">
        <v>-7.8696622848510742</v>
      </c>
      <c r="AG75" s="41">
        <v>-1.0799800157546997</v>
      </c>
      <c r="AH75" s="41">
        <v>2.7249677181243896</v>
      </c>
      <c r="AI75" s="41">
        <v>7.0623798370361328</v>
      </c>
      <c r="AJ75" s="41">
        <v>-0.99873203039169312</v>
      </c>
      <c r="AK75" s="42" t="s">
        <v>15</v>
      </c>
      <c r="AL75" s="41">
        <v>-21.809799194335938</v>
      </c>
      <c r="AM75" s="41">
        <v>35.527183532714844</v>
      </c>
      <c r="AN75" s="41">
        <v>-2.0359585285186768</v>
      </c>
      <c r="AO75" s="41">
        <v>-7.3572216033935547</v>
      </c>
      <c r="AP75" s="41">
        <v>-19.176263809204102</v>
      </c>
      <c r="AQ75" s="41">
        <v>-37.665580749511719</v>
      </c>
      <c r="AR75" s="41">
        <v>-38.137741088867188</v>
      </c>
      <c r="AS75" s="41">
        <v>-42.574268341064453</v>
      </c>
      <c r="AT75" s="41">
        <v>-38.705551147460938</v>
      </c>
      <c r="AU75" s="41">
        <v>-30.443033218383789</v>
      </c>
      <c r="AV75" s="41">
        <v>-14.293254852294922</v>
      </c>
      <c r="AW75" s="41">
        <v>-14.61113166809082</v>
      </c>
      <c r="AX75" s="41">
        <v>-11.868051528930664</v>
      </c>
      <c r="AY75" s="41">
        <v>2.291546106338501</v>
      </c>
      <c r="AZ75" s="41">
        <v>-10.318934440612793</v>
      </c>
      <c r="BA75" s="41">
        <v>6.6026620864868164</v>
      </c>
      <c r="BB75" s="41">
        <v>36.628185272216797</v>
      </c>
      <c r="BC75" s="41">
        <v>61.695503234863281</v>
      </c>
      <c r="BD75" s="41">
        <v>64.123649597167969</v>
      </c>
      <c r="BE75" s="41">
        <v>91.409965515136719</v>
      </c>
      <c r="BF75" s="41">
        <v>46.494091033935547</v>
      </c>
      <c r="BG75" s="41">
        <v>48.791664123535156</v>
      </c>
      <c r="BH75" s="41">
        <v>51.772483825683594</v>
      </c>
      <c r="BI75" s="41">
        <v>25.806804656982422</v>
      </c>
      <c r="BJ75" s="41">
        <v>24.134771347045898</v>
      </c>
      <c r="BK75" s="41">
        <v>25.673606872558594</v>
      </c>
      <c r="BL75" s="41">
        <v>26.989034652709961</v>
      </c>
      <c r="BM75" s="41">
        <v>26.714189529418945</v>
      </c>
      <c r="BN75" s="41">
        <v>22.661520004272461</v>
      </c>
      <c r="BO75" s="41">
        <v>18.562557220458984</v>
      </c>
      <c r="BP75" s="41">
        <v>22.321775436401367</v>
      </c>
      <c r="BQ75" s="41">
        <v>29.992137908935547</v>
      </c>
      <c r="BR75" s="41">
        <v>21.936244964599609</v>
      </c>
      <c r="BS75" s="41">
        <v>28.155706405639648</v>
      </c>
      <c r="BT75" s="43"/>
      <c r="BV75"/>
    </row>
    <row r="76" spans="1:74" x14ac:dyDescent="0.45">
      <c r="A76" s="40" t="s">
        <v>90</v>
      </c>
      <c r="B76" s="40" t="s">
        <v>307</v>
      </c>
      <c r="C76" s="41">
        <v>-7.6950607299804688</v>
      </c>
      <c r="D76" s="41">
        <v>24.015233993530273</v>
      </c>
      <c r="E76" s="41">
        <v>-1.5058414936065674</v>
      </c>
      <c r="F76" s="41">
        <v>-0.59246426820755005</v>
      </c>
      <c r="G76" s="41">
        <v>-16.045993804931641</v>
      </c>
      <c r="H76" s="41">
        <v>-41.540973663330078</v>
      </c>
      <c r="I76" s="41">
        <v>-35.921405792236328</v>
      </c>
      <c r="J76" s="41">
        <v>-9.2035694122314453</v>
      </c>
      <c r="K76" s="41">
        <v>-6.9399003982543945</v>
      </c>
      <c r="L76" s="41">
        <v>-1.6979395151138306</v>
      </c>
      <c r="M76" s="41">
        <v>7.7435612678527832</v>
      </c>
      <c r="N76" s="41">
        <v>-0.19515906274318695</v>
      </c>
      <c r="O76" s="41">
        <v>7.0592689514160156</v>
      </c>
      <c r="P76" s="41">
        <v>13.035152435302734</v>
      </c>
      <c r="Q76" s="41">
        <v>-1.1931670904159546</v>
      </c>
      <c r="R76" s="41">
        <v>10.285937309265137</v>
      </c>
      <c r="S76" s="41">
        <v>38.710697174072266</v>
      </c>
      <c r="T76" s="41">
        <v>91.542945861816406</v>
      </c>
      <c r="U76" s="41">
        <v>67.787254333496094</v>
      </c>
      <c r="V76" s="41">
        <v>29.404123306274414</v>
      </c>
      <c r="W76" s="41">
        <v>17.090677261352539</v>
      </c>
      <c r="X76" s="41">
        <v>24.543123245239258</v>
      </c>
      <c r="Y76" s="41">
        <v>16.235757827758789</v>
      </c>
      <c r="Z76" s="41">
        <v>11.238105773925781</v>
      </c>
      <c r="AA76" s="41">
        <v>15.886984825134277</v>
      </c>
      <c r="AB76" s="41">
        <v>10.074166297912598</v>
      </c>
      <c r="AC76" s="41">
        <v>20.4097900390625</v>
      </c>
      <c r="AD76" s="41">
        <v>16.566947937011719</v>
      </c>
      <c r="AE76" s="41">
        <v>5.6539392471313477</v>
      </c>
      <c r="AF76" s="41">
        <v>8.252079963684082</v>
      </c>
      <c r="AG76" s="41">
        <v>14.85792064666748</v>
      </c>
      <c r="AH76" s="41">
        <v>12.742156982421875</v>
      </c>
      <c r="AI76" s="41">
        <v>3.5455975532531738</v>
      </c>
      <c r="AJ76" s="41">
        <v>12.018969535827637</v>
      </c>
      <c r="AK76" s="42" t="s">
        <v>15</v>
      </c>
      <c r="AL76" s="41">
        <v>-12.490777969360352</v>
      </c>
      <c r="AM76" s="41">
        <v>28.312196731567383</v>
      </c>
      <c r="AN76" s="41">
        <v>-2.9492030143737793</v>
      </c>
      <c r="AO76" s="41">
        <v>-3.1966094970703125</v>
      </c>
      <c r="AP76" s="41">
        <v>-16.137531280517578</v>
      </c>
      <c r="AQ76" s="41">
        <v>-38.921566009521484</v>
      </c>
      <c r="AR76" s="41">
        <v>-41.304340362548828</v>
      </c>
      <c r="AS76" s="41">
        <v>-18.738292694091797</v>
      </c>
      <c r="AT76" s="41">
        <v>-14.072820663452148</v>
      </c>
      <c r="AU76" s="41">
        <v>-10.217962265014648</v>
      </c>
      <c r="AV76" s="41">
        <v>-2.5292935371398926</v>
      </c>
      <c r="AW76" s="41">
        <v>-6.7822346687316895</v>
      </c>
      <c r="AX76" s="41">
        <v>0.14700119197368622</v>
      </c>
      <c r="AY76" s="41">
        <v>6.9086427688598633</v>
      </c>
      <c r="AZ76" s="41">
        <v>-6.474064826965332</v>
      </c>
      <c r="BA76" s="41">
        <v>4.9855914115905762</v>
      </c>
      <c r="BB76" s="41">
        <v>29.996755599975586</v>
      </c>
      <c r="BC76" s="41">
        <v>80.740554809570313</v>
      </c>
      <c r="BD76" s="41">
        <v>74.404304504394531</v>
      </c>
      <c r="BE76" s="41">
        <v>43.787849426269531</v>
      </c>
      <c r="BF76" s="41">
        <v>24.067399978637695</v>
      </c>
      <c r="BG76" s="41">
        <v>32.421001434326172</v>
      </c>
      <c r="BH76" s="41">
        <v>20.505758285522461</v>
      </c>
      <c r="BI76" s="41">
        <v>20.19450569152832</v>
      </c>
      <c r="BJ76" s="41">
        <v>32.241249084472656</v>
      </c>
      <c r="BK76" s="41">
        <v>23.396539688110352</v>
      </c>
      <c r="BL76" s="41">
        <v>36.88555908203125</v>
      </c>
      <c r="BM76" s="41">
        <v>29.412229537963867</v>
      </c>
      <c r="BN76" s="41">
        <v>19.648122787475586</v>
      </c>
      <c r="BO76" s="41">
        <v>24.480876922607422</v>
      </c>
      <c r="BP76" s="41">
        <v>25.81434440612793</v>
      </c>
      <c r="BQ76" s="41">
        <v>23.004476547241211</v>
      </c>
      <c r="BR76" s="41">
        <v>14.839542388916016</v>
      </c>
      <c r="BS76" s="41">
        <v>21.018169403076172</v>
      </c>
      <c r="BT76" s="43"/>
      <c r="BV76"/>
    </row>
    <row r="77" spans="1:74" x14ac:dyDescent="0.45">
      <c r="A77" s="40" t="s">
        <v>91</v>
      </c>
      <c r="B77" s="40" t="s">
        <v>308</v>
      </c>
      <c r="C77" s="41">
        <v>-15.852943420410156</v>
      </c>
      <c r="D77" s="41">
        <v>24.402866363525391</v>
      </c>
      <c r="E77" s="41">
        <v>-3.1791906356811523</v>
      </c>
      <c r="F77" s="41">
        <v>0.81549441814422607</v>
      </c>
      <c r="G77" s="41">
        <v>-42.304309844970703</v>
      </c>
      <c r="H77" s="41">
        <v>-64.661651611328125</v>
      </c>
      <c r="I77" s="41">
        <v>-38.917793273925781</v>
      </c>
      <c r="J77" s="41">
        <v>-17.527675628662109</v>
      </c>
      <c r="K77" s="41">
        <v>8.6086082458496094</v>
      </c>
      <c r="L77" s="41">
        <v>-8.3252658843994141</v>
      </c>
      <c r="M77" s="41">
        <v>4.821803092956543</v>
      </c>
      <c r="N77" s="41">
        <v>-12.589559555053711</v>
      </c>
      <c r="O77" s="41">
        <v>-19.918283462524414</v>
      </c>
      <c r="P77" s="41">
        <v>-3.5</v>
      </c>
      <c r="Q77" s="41">
        <v>-6.7661690711975098</v>
      </c>
      <c r="R77" s="41">
        <v>-3.7411527633666992</v>
      </c>
      <c r="S77" s="41">
        <v>66.768295288085938</v>
      </c>
      <c r="T77" s="41">
        <v>190.0709228515625</v>
      </c>
      <c r="U77" s="41">
        <v>51.959114074707031</v>
      </c>
      <c r="V77" s="41">
        <v>12.63982105255127</v>
      </c>
      <c r="W77" s="41">
        <v>1.7511520385742188</v>
      </c>
      <c r="X77" s="41">
        <v>16.261878967285156</v>
      </c>
      <c r="Y77" s="41">
        <v>3.5</v>
      </c>
      <c r="Z77" s="41">
        <v>39.578453063964844</v>
      </c>
      <c r="AA77" s="41">
        <v>54.591835021972656</v>
      </c>
      <c r="AB77" s="41">
        <v>19.792745590209961</v>
      </c>
      <c r="AC77" s="41">
        <v>17.502668380737305</v>
      </c>
      <c r="AD77" s="41">
        <v>14.70588207244873</v>
      </c>
      <c r="AE77" s="41">
        <v>-3.3820841312408447</v>
      </c>
      <c r="AF77" s="41">
        <v>18.581907272338867</v>
      </c>
      <c r="AG77" s="41">
        <v>17.376682281494141</v>
      </c>
      <c r="AH77" s="41">
        <v>23.932472229003906</v>
      </c>
      <c r="AI77" s="41">
        <v>5.4347825050354004</v>
      </c>
      <c r="AJ77" s="41">
        <v>11.171662330627441</v>
      </c>
      <c r="AK77" s="42" t="s">
        <v>15</v>
      </c>
      <c r="AL77" s="41">
        <v>-19.469829559326172</v>
      </c>
      <c r="AM77" s="41">
        <v>28.539485931396484</v>
      </c>
      <c r="AN77" s="41">
        <v>4.8202958106994629</v>
      </c>
      <c r="AO77" s="41">
        <v>9.0686960220336914</v>
      </c>
      <c r="AP77" s="41">
        <v>-30.306535720825195</v>
      </c>
      <c r="AQ77" s="41">
        <v>-29.644021987915039</v>
      </c>
      <c r="AR77" s="41">
        <v>-44.284351348876953</v>
      </c>
      <c r="AS77" s="41">
        <v>-24.596370697021484</v>
      </c>
      <c r="AT77" s="41">
        <v>-24.60516357421875</v>
      </c>
      <c r="AU77" s="41">
        <v>-18.079563140869141</v>
      </c>
      <c r="AV77" s="41">
        <v>-10.850628852844238</v>
      </c>
      <c r="AW77" s="41">
        <v>-24.943548202514648</v>
      </c>
      <c r="AX77" s="41">
        <v>-20.527252197265625</v>
      </c>
      <c r="AY77" s="41">
        <v>-14.437843322753906</v>
      </c>
      <c r="AZ77" s="41">
        <v>-8.2809886932373047</v>
      </c>
      <c r="BA77" s="41">
        <v>-2.4771170616149902</v>
      </c>
      <c r="BB77" s="41">
        <v>59.825725555419922</v>
      </c>
      <c r="BC77" s="41">
        <v>52.057723999023438</v>
      </c>
      <c r="BD77" s="41">
        <v>61.742805480957031</v>
      </c>
      <c r="BE77" s="41">
        <v>57.195640563964844</v>
      </c>
      <c r="BF77" s="41">
        <v>32.186752319335938</v>
      </c>
      <c r="BG77" s="41">
        <v>30.843223571777344</v>
      </c>
      <c r="BH77" s="41">
        <v>7.2135880589485168E-2</v>
      </c>
      <c r="BI77" s="41">
        <v>24.324918746948242</v>
      </c>
      <c r="BJ77" s="41">
        <v>27.527643203735352</v>
      </c>
      <c r="BK77" s="41">
        <v>46.796802520751953</v>
      </c>
      <c r="BL77" s="41">
        <v>23.108821868896484</v>
      </c>
      <c r="BM77" s="41">
        <v>22.92596435546875</v>
      </c>
      <c r="BN77" s="41">
        <v>-5.5558438301086426</v>
      </c>
      <c r="BO77" s="41">
        <v>-0.46865847706794739</v>
      </c>
      <c r="BP77" s="41">
        <v>-9.6988925933837891</v>
      </c>
      <c r="BQ77" s="41">
        <v>-26.078832626342773</v>
      </c>
      <c r="BR77" s="41">
        <v>-24.752939224243164</v>
      </c>
      <c r="BS77" s="41">
        <v>-11.904903411865234</v>
      </c>
      <c r="BT77" s="43"/>
      <c r="BV77"/>
    </row>
    <row r="78" spans="1:74" x14ac:dyDescent="0.45">
      <c r="A78" s="40" t="s">
        <v>92</v>
      </c>
      <c r="B78" s="40" t="s">
        <v>309</v>
      </c>
      <c r="C78" s="41">
        <v>-3.1644434928894043</v>
      </c>
      <c r="D78" s="41">
        <v>22.01848030090332</v>
      </c>
      <c r="E78" s="41">
        <v>-1.2139906883239746</v>
      </c>
      <c r="F78" s="41">
        <v>-0.16618166863918304</v>
      </c>
      <c r="G78" s="41">
        <v>-6.9320173263549805</v>
      </c>
      <c r="H78" s="41">
        <v>-22.938812255859375</v>
      </c>
      <c r="I78" s="41">
        <v>-26.026483535766602</v>
      </c>
      <c r="J78" s="41">
        <v>-1.3528419733047485</v>
      </c>
      <c r="K78" s="41">
        <v>-12.017558097839355</v>
      </c>
      <c r="L78" s="41">
        <v>1.1364290714263916</v>
      </c>
      <c r="M78" s="41">
        <v>6.9447116851806641</v>
      </c>
      <c r="N78" s="41">
        <v>3.9778337478637695</v>
      </c>
      <c r="O78" s="41">
        <v>8.6984415054321289</v>
      </c>
      <c r="P78" s="41">
        <v>15.458045959472656</v>
      </c>
      <c r="Q78" s="41">
        <v>-0.27638062834739685</v>
      </c>
      <c r="R78" s="41">
        <v>12.470206260681152</v>
      </c>
      <c r="S78" s="41">
        <v>26.47929573059082</v>
      </c>
      <c r="T78" s="41">
        <v>46.438304901123047</v>
      </c>
      <c r="U78" s="41">
        <v>52.098316192626953</v>
      </c>
      <c r="V78" s="41">
        <v>33.899555206298828</v>
      </c>
      <c r="W78" s="41">
        <v>28.073516845703125</v>
      </c>
      <c r="X78" s="41">
        <v>11.725614547729492</v>
      </c>
      <c r="Y78" s="41">
        <v>20.762933731079102</v>
      </c>
      <c r="Z78" s="41">
        <v>15.413760185241699</v>
      </c>
      <c r="AA78" s="41">
        <v>17.581964492797852</v>
      </c>
      <c r="AB78" s="41">
        <v>13.540955543518066</v>
      </c>
      <c r="AC78" s="41">
        <v>12.137813568115234</v>
      </c>
      <c r="AD78" s="41">
        <v>9.9146537780761719</v>
      </c>
      <c r="AE78" s="41">
        <v>13.549831390380859</v>
      </c>
      <c r="AF78" s="41">
        <v>5.2189626693725586</v>
      </c>
      <c r="AG78" s="41">
        <v>8.1257457733154297</v>
      </c>
      <c r="AH78" s="41">
        <v>5.1217560768127441</v>
      </c>
      <c r="AI78" s="41">
        <v>-5.9550117701292038E-2</v>
      </c>
      <c r="AJ78" s="41">
        <v>7.4550061225891113</v>
      </c>
      <c r="AK78" s="42" t="s">
        <v>15</v>
      </c>
      <c r="AL78" s="41">
        <v>-5.6534147262573242</v>
      </c>
      <c r="AM78" s="41">
        <v>24.611917495727539</v>
      </c>
      <c r="AN78" s="41">
        <v>-8.9393062591552734</v>
      </c>
      <c r="AO78" s="41">
        <v>-6.9089808464050293</v>
      </c>
      <c r="AP78" s="41">
        <v>-7.5145454406738281</v>
      </c>
      <c r="AQ78" s="41">
        <v>-27.001129150390625</v>
      </c>
      <c r="AR78" s="41">
        <v>-23.469280242919922</v>
      </c>
      <c r="AS78" s="41">
        <v>-4.0287790298461914</v>
      </c>
      <c r="AT78" s="41">
        <v>-10.150545120239258</v>
      </c>
      <c r="AU78" s="41">
        <v>-1.7215762138366699</v>
      </c>
      <c r="AV78" s="41">
        <v>5.4028139114379883</v>
      </c>
      <c r="AW78" s="41">
        <v>-2.1372895240783691</v>
      </c>
      <c r="AX78" s="41">
        <v>9.2033567428588867</v>
      </c>
      <c r="AY78" s="41">
        <v>11.456936836242676</v>
      </c>
      <c r="AZ78" s="41">
        <v>4.8956403732299805</v>
      </c>
      <c r="BA78" s="41">
        <v>19.611749649047852</v>
      </c>
      <c r="BB78" s="41">
        <v>29.348562240600586</v>
      </c>
      <c r="BC78" s="41">
        <v>52.284069061279297</v>
      </c>
      <c r="BD78" s="41">
        <v>49.292404174804688</v>
      </c>
      <c r="BE78" s="41">
        <v>30.89862060546875</v>
      </c>
      <c r="BF78" s="41">
        <v>25.170211791992188</v>
      </c>
      <c r="BG78" s="41">
        <v>20.178180694580078</v>
      </c>
      <c r="BH78" s="41">
        <v>18.525995254516602</v>
      </c>
      <c r="BI78" s="41">
        <v>19.198009490966797</v>
      </c>
      <c r="BJ78" s="41">
        <v>19.523456573486328</v>
      </c>
      <c r="BK78" s="41">
        <v>18.677593231201172</v>
      </c>
      <c r="BL78" s="41">
        <v>17.46299934387207</v>
      </c>
      <c r="BM78" s="41">
        <v>14.092631340026855</v>
      </c>
      <c r="BN78" s="41">
        <v>13.393852233886719</v>
      </c>
      <c r="BO78" s="41">
        <v>8.9969816207885742</v>
      </c>
      <c r="BP78" s="41">
        <v>14.480019569396973</v>
      </c>
      <c r="BQ78" s="41">
        <v>10.782602310180664</v>
      </c>
      <c r="BR78" s="41">
        <v>8.4593048095703125</v>
      </c>
      <c r="BS78" s="41">
        <v>10.216136932373047</v>
      </c>
      <c r="BT78" s="43"/>
      <c r="BV78"/>
    </row>
    <row r="79" spans="1:74" x14ac:dyDescent="0.45">
      <c r="A79" s="40" t="s">
        <v>93</v>
      </c>
      <c r="B79" s="40" t="s">
        <v>310</v>
      </c>
      <c r="C79" s="41">
        <v>1.7151676416397095</v>
      </c>
      <c r="D79" s="41">
        <v>19.064121246337891</v>
      </c>
      <c r="E79" s="41">
        <v>12.928565979003906</v>
      </c>
      <c r="F79" s="41">
        <v>-0.36332428455352783</v>
      </c>
      <c r="G79" s="41">
        <v>8.2345390319824219</v>
      </c>
      <c r="H79" s="41">
        <v>-8.0399551391601563</v>
      </c>
      <c r="I79" s="41">
        <v>-7.7974691390991211</v>
      </c>
      <c r="J79" s="41">
        <v>6.7216310501098633</v>
      </c>
      <c r="K79" s="41">
        <v>-5.1187286376953125</v>
      </c>
      <c r="L79" s="41">
        <v>-1.797392725944519</v>
      </c>
      <c r="M79" s="41">
        <v>1.682080864906311</v>
      </c>
      <c r="N79" s="41">
        <v>-4.9076309204101563</v>
      </c>
      <c r="O79" s="41">
        <v>13.369484901428223</v>
      </c>
      <c r="P79" s="41">
        <v>10.111401557922363</v>
      </c>
      <c r="Q79" s="41">
        <v>2.2140746116638184</v>
      </c>
      <c r="R79" s="41">
        <v>21.015905380249023</v>
      </c>
      <c r="S79" s="41">
        <v>25.072696685791016</v>
      </c>
      <c r="T79" s="41">
        <v>29.925140380859375</v>
      </c>
      <c r="U79" s="41">
        <v>17.422998428344727</v>
      </c>
      <c r="V79" s="41">
        <v>30.975166320800781</v>
      </c>
      <c r="W79" s="41">
        <v>11.939729690551758</v>
      </c>
      <c r="X79" s="41">
        <v>13.190400123596191</v>
      </c>
      <c r="Y79" s="41">
        <v>14.685914039611816</v>
      </c>
      <c r="Z79" s="41">
        <v>19.514581680297852</v>
      </c>
      <c r="AA79" s="41">
        <v>24.303625106811523</v>
      </c>
      <c r="AB79" s="41">
        <v>19.865158081054688</v>
      </c>
      <c r="AC79" s="41">
        <v>14.686185836791992</v>
      </c>
      <c r="AD79" s="41">
        <v>21.97996711730957</v>
      </c>
      <c r="AE79" s="41">
        <v>9.0291500091552734</v>
      </c>
      <c r="AF79" s="41">
        <v>-8.1987152099609375</v>
      </c>
      <c r="AG79" s="41">
        <v>12.214906692504883</v>
      </c>
      <c r="AH79" s="41">
        <v>-5.6735119819641113</v>
      </c>
      <c r="AI79" s="41">
        <v>13.958779335021973</v>
      </c>
      <c r="AJ79" s="41">
        <v>-8.848222903907299E-3</v>
      </c>
      <c r="AK79" s="42" t="s">
        <v>15</v>
      </c>
      <c r="AL79" s="41">
        <v>5.0932316780090332</v>
      </c>
      <c r="AM79" s="41">
        <v>10.989835739135742</v>
      </c>
      <c r="AN79" s="41">
        <v>6.4549050331115723</v>
      </c>
      <c r="AO79" s="41">
        <v>-0.70917987823486328</v>
      </c>
      <c r="AP79" s="41">
        <v>11.730923652648926</v>
      </c>
      <c r="AQ79" s="41">
        <v>9.9393558502197266</v>
      </c>
      <c r="AR79" s="41">
        <v>-1.0213295221328735</v>
      </c>
      <c r="AS79" s="41">
        <v>-6.7954792976379395</v>
      </c>
      <c r="AT79" s="41">
        <v>-3.0343408584594727</v>
      </c>
      <c r="AU79" s="41">
        <v>11.643406867980957</v>
      </c>
      <c r="AV79" s="41">
        <v>11.237922668457031</v>
      </c>
      <c r="AW79" s="41">
        <v>-0.59722822904586792</v>
      </c>
      <c r="AX79" s="41">
        <v>10.464770317077637</v>
      </c>
      <c r="AY79" s="41">
        <v>15.502293586730957</v>
      </c>
      <c r="AZ79" s="41">
        <v>-2.0069625377655029</v>
      </c>
      <c r="BA79" s="41">
        <v>15.344904899597168</v>
      </c>
      <c r="BB79" s="41">
        <v>36.074813842773438</v>
      </c>
      <c r="BC79" s="41">
        <v>12.933010101318359</v>
      </c>
      <c r="BD79" s="41">
        <v>8.0630302429199219</v>
      </c>
      <c r="BE79" s="41">
        <v>18.641963958740234</v>
      </c>
      <c r="BF79" s="41">
        <v>-5.6045098304748535</v>
      </c>
      <c r="BG79" s="41">
        <v>-14.919265747070313</v>
      </c>
      <c r="BH79" s="41">
        <v>5.1420083045959473</v>
      </c>
      <c r="BI79" s="41">
        <v>16.234140396118164</v>
      </c>
      <c r="BJ79" s="41">
        <v>20.358772277832031</v>
      </c>
      <c r="BK79" s="41">
        <v>24.92753791809082</v>
      </c>
      <c r="BL79" s="41">
        <v>25.559646606445313</v>
      </c>
      <c r="BM79" s="41">
        <v>15.476664543151855</v>
      </c>
      <c r="BN79" s="41">
        <v>12.724604606628418</v>
      </c>
      <c r="BO79" s="41">
        <v>-10.150592803955078</v>
      </c>
      <c r="BP79" s="41">
        <v>15.04389476776123</v>
      </c>
      <c r="BQ79" s="41">
        <v>5.5436840057373047</v>
      </c>
      <c r="BR79" s="41">
        <v>8.9150781631469727</v>
      </c>
      <c r="BS79" s="41">
        <v>30.635602951049805</v>
      </c>
      <c r="BT79" s="43"/>
      <c r="BV79"/>
    </row>
    <row r="80" spans="1:74" x14ac:dyDescent="0.45">
      <c r="A80" s="40" t="s">
        <v>94</v>
      </c>
      <c r="B80" s="40" t="s">
        <v>311</v>
      </c>
      <c r="C80" s="41">
        <v>4.657804012298584</v>
      </c>
      <c r="D80" s="41">
        <v>29.190914154052734</v>
      </c>
      <c r="E80" s="41">
        <v>-6.8548097610473633</v>
      </c>
      <c r="F80" s="41">
        <v>23.722915649414063</v>
      </c>
      <c r="G80" s="41">
        <v>-0.44962003827095032</v>
      </c>
      <c r="H80" s="41">
        <v>-1.8508037328720093</v>
      </c>
      <c r="I80" s="41">
        <v>-4.0483369827270508</v>
      </c>
      <c r="J80" s="41">
        <v>-3.8829920291900635</v>
      </c>
      <c r="K80" s="41">
        <v>9.7458407282829285E-2</v>
      </c>
      <c r="L80" s="41">
        <v>7.6896867752075195</v>
      </c>
      <c r="M80" s="41">
        <v>9.9438095092773438</v>
      </c>
      <c r="N80" s="41">
        <v>10.919225692749023</v>
      </c>
      <c r="O80" s="41">
        <v>12.813490867614746</v>
      </c>
      <c r="P80" s="41">
        <v>11.26752758026123</v>
      </c>
      <c r="Q80" s="41">
        <v>35.693058013916016</v>
      </c>
      <c r="R80" s="41">
        <v>9.9838743209838867</v>
      </c>
      <c r="S80" s="41">
        <v>26.526237487792969</v>
      </c>
      <c r="T80" s="41">
        <v>38.545055389404297</v>
      </c>
      <c r="U80" s="41">
        <v>40.306774139404297</v>
      </c>
      <c r="V80" s="41">
        <v>34.887771606445313</v>
      </c>
      <c r="W80" s="41">
        <v>34.270809173583984</v>
      </c>
      <c r="X80" s="41">
        <v>26.684144973754883</v>
      </c>
      <c r="Y80" s="41">
        <v>28.642332077026367</v>
      </c>
      <c r="Z80" s="41">
        <v>23.798854827880859</v>
      </c>
      <c r="AA80" s="41">
        <v>29.594404220581055</v>
      </c>
      <c r="AB80" s="41">
        <v>23.871374130249023</v>
      </c>
      <c r="AC80" s="41">
        <v>16.423578262329102</v>
      </c>
      <c r="AD80" s="41">
        <v>35.073539733886719</v>
      </c>
      <c r="AE80" s="41">
        <v>22.054986953735352</v>
      </c>
      <c r="AF80" s="41">
        <v>19.726293563842773</v>
      </c>
      <c r="AG80" s="41">
        <v>12.874438285827637</v>
      </c>
      <c r="AH80" s="41">
        <v>15.611194610595703</v>
      </c>
      <c r="AI80" s="41">
        <v>14.722952842712402</v>
      </c>
      <c r="AJ80" s="41">
        <v>2.6641600131988525</v>
      </c>
      <c r="AK80" s="42" t="s">
        <v>15</v>
      </c>
      <c r="AL80" s="41">
        <v>0.19509229063987732</v>
      </c>
      <c r="AM80" s="41">
        <v>33.540214538574219</v>
      </c>
      <c r="AN80" s="41">
        <v>-17.539304733276367</v>
      </c>
      <c r="AO80" s="41">
        <v>44.552013397216797</v>
      </c>
      <c r="AP80" s="41">
        <v>0.19020277261734009</v>
      </c>
      <c r="AQ80" s="41">
        <v>-0.30586540699005127</v>
      </c>
      <c r="AR80" s="41">
        <v>-3.800443172454834</v>
      </c>
      <c r="AS80" s="41">
        <v>-9.1664848327636719</v>
      </c>
      <c r="AT80" s="41">
        <v>-7.1020903587341309</v>
      </c>
      <c r="AU80" s="41">
        <v>8.4965677261352539</v>
      </c>
      <c r="AV80" s="41">
        <v>-5.1347198486328125</v>
      </c>
      <c r="AW80" s="41">
        <v>-0.92169404029846191</v>
      </c>
      <c r="AX80" s="41">
        <v>10.345439910888672</v>
      </c>
      <c r="AY80" s="41">
        <v>1.1259989738464355</v>
      </c>
      <c r="AZ80" s="41">
        <v>30.330921173095703</v>
      </c>
      <c r="BA80" s="41">
        <v>6.2178382873535156</v>
      </c>
      <c r="BB80" s="41">
        <v>27.206563949584961</v>
      </c>
      <c r="BC80" s="41">
        <v>26.732870101928711</v>
      </c>
      <c r="BD80" s="41">
        <v>41.159393310546875</v>
      </c>
      <c r="BE80" s="41">
        <v>42.569705963134766</v>
      </c>
      <c r="BF80" s="41">
        <v>41.037250518798828</v>
      </c>
      <c r="BG80" s="41">
        <v>46.286228179931641</v>
      </c>
      <c r="BH80" s="41">
        <v>40.855461120605469</v>
      </c>
      <c r="BI80" s="41">
        <v>37.756118774414063</v>
      </c>
      <c r="BJ80" s="41">
        <v>33.694183349609375</v>
      </c>
      <c r="BK80" s="41">
        <v>28.090663909912109</v>
      </c>
      <c r="BL80" s="41">
        <v>24.197576522827148</v>
      </c>
      <c r="BM80" s="41">
        <v>35.261917114257813</v>
      </c>
      <c r="BN80" s="41">
        <v>19.51368522644043</v>
      </c>
      <c r="BO80" s="41">
        <v>26.754610061645508</v>
      </c>
      <c r="BP80" s="41">
        <v>26.658840179443359</v>
      </c>
      <c r="BQ80" s="41">
        <v>19.173116683959961</v>
      </c>
      <c r="BR80" s="41">
        <v>19.105863571166992</v>
      </c>
      <c r="BS80" s="41">
        <v>3.4510037899017334</v>
      </c>
      <c r="BT80" s="43"/>
      <c r="BV80"/>
    </row>
    <row r="81" spans="1:74" x14ac:dyDescent="0.45">
      <c r="A81" s="40" t="s">
        <v>95</v>
      </c>
      <c r="B81" s="40" t="s">
        <v>312</v>
      </c>
      <c r="C81" s="41">
        <v>-5.9425678253173828</v>
      </c>
      <c r="D81" s="41">
        <v>17.42919921875</v>
      </c>
      <c r="E81" s="41">
        <v>3.5952522754669189</v>
      </c>
      <c r="F81" s="41">
        <v>-3.8049325942993164</v>
      </c>
      <c r="G81" s="41">
        <v>3.9738008975982666</v>
      </c>
      <c r="H81" s="41">
        <v>2.1471619606018066</v>
      </c>
      <c r="I81" s="41">
        <v>-22.473606109619141</v>
      </c>
      <c r="J81" s="41">
        <v>-23.007358551025391</v>
      </c>
      <c r="K81" s="41">
        <v>-11.300987243652344</v>
      </c>
      <c r="L81" s="41">
        <v>-8.1067647933959961</v>
      </c>
      <c r="M81" s="41">
        <v>-3.6144673824310303</v>
      </c>
      <c r="N81" s="41">
        <v>-6.7089481353759766</v>
      </c>
      <c r="O81" s="41">
        <v>-3.507359504699707</v>
      </c>
      <c r="P81" s="41">
        <v>4.6748003959655762</v>
      </c>
      <c r="Q81" s="41">
        <v>0.4777018129825592</v>
      </c>
      <c r="R81" s="41">
        <v>-2.8157930374145508</v>
      </c>
      <c r="S81" s="41">
        <v>7.9775371551513672</v>
      </c>
      <c r="T81" s="41">
        <v>12.934602737426758</v>
      </c>
      <c r="U81" s="41">
        <v>41.799079895019531</v>
      </c>
      <c r="V81" s="41">
        <v>44.067367553710938</v>
      </c>
      <c r="W81" s="41">
        <v>20.25337028503418</v>
      </c>
      <c r="X81" s="41">
        <v>8.924591064453125</v>
      </c>
      <c r="Y81" s="41">
        <v>17.479137420654297</v>
      </c>
      <c r="Z81" s="41">
        <v>17.54248046875</v>
      </c>
      <c r="AA81" s="41">
        <v>25.122825622558594</v>
      </c>
      <c r="AB81" s="41">
        <v>26.616615295410156</v>
      </c>
      <c r="AC81" s="41">
        <v>7.5442624092102051</v>
      </c>
      <c r="AD81" s="41">
        <v>16.227243423461914</v>
      </c>
      <c r="AE81" s="41">
        <v>19.520132064819336</v>
      </c>
      <c r="AF81" s="41">
        <v>9.8921232223510742</v>
      </c>
      <c r="AG81" s="41">
        <v>10.468377113342285</v>
      </c>
      <c r="AH81" s="41">
        <v>11.845259666442871</v>
      </c>
      <c r="AI81" s="41">
        <v>4.3298406600952148</v>
      </c>
      <c r="AJ81" s="41">
        <v>7.5414118766784668</v>
      </c>
      <c r="AK81" s="42" t="s">
        <v>15</v>
      </c>
      <c r="AL81" s="41">
        <v>-13.313109397888184</v>
      </c>
      <c r="AM81" s="41">
        <v>28.401758193969727</v>
      </c>
      <c r="AN81" s="41">
        <v>-11.753117561340332</v>
      </c>
      <c r="AO81" s="41">
        <v>-9.1821422576904297</v>
      </c>
      <c r="AP81" s="41">
        <v>5.0445189476013184</v>
      </c>
      <c r="AQ81" s="41">
        <v>-17.240135192871094</v>
      </c>
      <c r="AR81" s="41">
        <v>-33.519203186035156</v>
      </c>
      <c r="AS81" s="41">
        <v>-18.312173843383789</v>
      </c>
      <c r="AT81" s="41">
        <v>-28.425933837890625</v>
      </c>
      <c r="AU81" s="41">
        <v>-19.659690856933594</v>
      </c>
      <c r="AV81" s="41">
        <v>-10.888018608093262</v>
      </c>
      <c r="AW81" s="41">
        <v>-15.65120792388916</v>
      </c>
      <c r="AX81" s="41">
        <v>0.72840017080307007</v>
      </c>
      <c r="AY81" s="41">
        <v>3.4019358158111572</v>
      </c>
      <c r="AZ81" s="41">
        <v>-5.0972814559936523</v>
      </c>
      <c r="BA81" s="41">
        <v>24.272893905639648</v>
      </c>
      <c r="BB81" s="41">
        <v>12.705120086669922</v>
      </c>
      <c r="BC81" s="41">
        <v>26.014875411987305</v>
      </c>
      <c r="BD81" s="41">
        <v>60.085018157958984</v>
      </c>
      <c r="BE81" s="41">
        <v>48.809185028076172</v>
      </c>
      <c r="BF81" s="41">
        <v>39.902416229248047</v>
      </c>
      <c r="BG81" s="41">
        <v>43.017711639404297</v>
      </c>
      <c r="BH81" s="41">
        <v>30.455575942993164</v>
      </c>
      <c r="BI81" s="41">
        <v>32.221965789794922</v>
      </c>
      <c r="BJ81" s="41">
        <v>17.443899154663086</v>
      </c>
      <c r="BK81" s="41">
        <v>32.3336181640625</v>
      </c>
      <c r="BL81" s="41">
        <v>21.339344024658203</v>
      </c>
      <c r="BM81" s="41">
        <v>18.299829483032227</v>
      </c>
      <c r="BN81" s="41">
        <v>17.423229217529297</v>
      </c>
      <c r="BO81" s="41">
        <v>22.206670761108398</v>
      </c>
      <c r="BP81" s="41">
        <v>21.738164901733398</v>
      </c>
      <c r="BQ81" s="41">
        <v>22.623865127563477</v>
      </c>
      <c r="BR81" s="41">
        <v>24.438425064086914</v>
      </c>
      <c r="BS81" s="41">
        <v>24.998645782470703</v>
      </c>
      <c r="BT81" s="43"/>
      <c r="BV81"/>
    </row>
    <row r="82" spans="1:74" x14ac:dyDescent="0.45">
      <c r="A82" s="40" t="s">
        <v>96</v>
      </c>
      <c r="B82" s="40" t="s">
        <v>313</v>
      </c>
      <c r="C82" s="41">
        <v>-7.4502315521240234</v>
      </c>
      <c r="D82" s="41">
        <v>21.059335708618164</v>
      </c>
      <c r="E82" s="41">
        <v>2.7151589393615723</v>
      </c>
      <c r="F82" s="41">
        <v>8.260218620300293</v>
      </c>
      <c r="G82" s="41">
        <v>-25.539825439453125</v>
      </c>
      <c r="H82" s="41">
        <v>-46.97393798828125</v>
      </c>
      <c r="I82" s="41">
        <v>-34.990322113037109</v>
      </c>
      <c r="J82" s="41">
        <v>2.1160695552825928</v>
      </c>
      <c r="K82" s="41">
        <v>-10.870292663574219</v>
      </c>
      <c r="L82" s="41">
        <v>-5.762784481048584</v>
      </c>
      <c r="M82" s="41">
        <v>4.7535624504089355</v>
      </c>
      <c r="N82" s="41">
        <v>5.2772078514099121</v>
      </c>
      <c r="O82" s="41">
        <v>2.8287415504455566</v>
      </c>
      <c r="P82" s="41">
        <v>13.707844734191895</v>
      </c>
      <c r="Q82" s="41">
        <v>-4.0505380630493164</v>
      </c>
      <c r="R82" s="41">
        <v>-7.6507358551025391</v>
      </c>
      <c r="S82" s="41">
        <v>53.960491180419922</v>
      </c>
      <c r="T82" s="41">
        <v>111.10668182373047</v>
      </c>
      <c r="U82" s="41">
        <v>50.584426879882813</v>
      </c>
      <c r="V82" s="41">
        <v>32.987079620361328</v>
      </c>
      <c r="W82" s="41">
        <v>9.7872438430786133</v>
      </c>
      <c r="X82" s="41">
        <v>25.564962387084961</v>
      </c>
      <c r="Y82" s="41">
        <v>10.166672706604004</v>
      </c>
      <c r="Z82" s="41">
        <v>10.050930976867676</v>
      </c>
      <c r="AA82" s="41">
        <v>10.722475051879883</v>
      </c>
      <c r="AB82" s="41">
        <v>13.979559898376465</v>
      </c>
      <c r="AC82" s="41">
        <v>15.656123161315918</v>
      </c>
      <c r="AD82" s="41">
        <v>31.04693603515625</v>
      </c>
      <c r="AE82" s="41">
        <v>9.6046018600463867</v>
      </c>
      <c r="AF82" s="41">
        <v>10.182540893554688</v>
      </c>
      <c r="AG82" s="41">
        <v>12.627936363220215</v>
      </c>
      <c r="AH82" s="41">
        <v>9.1101531982421875</v>
      </c>
      <c r="AI82" s="41">
        <v>1.0727154016494751</v>
      </c>
      <c r="AJ82" s="41">
        <v>18.845676422119141</v>
      </c>
      <c r="AK82" s="42" t="s">
        <v>15</v>
      </c>
      <c r="AL82" s="41">
        <v>-14.842050552368164</v>
      </c>
      <c r="AM82" s="41">
        <v>22.773532867431641</v>
      </c>
      <c r="AN82" s="41">
        <v>-8.0138626098632813</v>
      </c>
      <c r="AO82" s="41">
        <v>18.122383117675781</v>
      </c>
      <c r="AP82" s="41">
        <v>-23.215061187744141</v>
      </c>
      <c r="AQ82" s="41">
        <v>-44.827274322509766</v>
      </c>
      <c r="AR82" s="41">
        <v>-32.495819091796875</v>
      </c>
      <c r="AS82" s="41">
        <v>-21.757158279418945</v>
      </c>
      <c r="AT82" s="41">
        <v>-15.623759269714355</v>
      </c>
      <c r="AU82" s="41">
        <v>-3.0357515811920166</v>
      </c>
      <c r="AV82" s="41">
        <v>-15.718061447143555</v>
      </c>
      <c r="AW82" s="41">
        <v>-14.849542617797852</v>
      </c>
      <c r="AX82" s="41">
        <v>-5.3687572479248047</v>
      </c>
      <c r="AY82" s="41">
        <v>0.24948494136333466</v>
      </c>
      <c r="AZ82" s="41">
        <v>-6.3322954177856445</v>
      </c>
      <c r="BA82" s="41">
        <v>-9.2946281433105469</v>
      </c>
      <c r="BB82" s="41">
        <v>39.066539764404297</v>
      </c>
      <c r="BC82" s="41">
        <v>68.96575927734375</v>
      </c>
      <c r="BD82" s="41">
        <v>42.962650299072266</v>
      </c>
      <c r="BE82" s="41">
        <v>58.888233184814453</v>
      </c>
      <c r="BF82" s="41">
        <v>12.984110832214355</v>
      </c>
      <c r="BG82" s="41">
        <v>17.259157180786133</v>
      </c>
      <c r="BH82" s="41">
        <v>20.397401809692383</v>
      </c>
      <c r="BI82" s="41">
        <v>23.613357543945313</v>
      </c>
      <c r="BJ82" s="41">
        <v>17.3648681640625</v>
      </c>
      <c r="BK82" s="41">
        <v>18.392927169799805</v>
      </c>
      <c r="BL82" s="41">
        <v>26.438615798950195</v>
      </c>
      <c r="BM82" s="41">
        <v>23.225698471069336</v>
      </c>
      <c r="BN82" s="41">
        <v>14.824264526367188</v>
      </c>
      <c r="BO82" s="41">
        <v>21.920475006103516</v>
      </c>
      <c r="BP82" s="41">
        <v>37.265430450439453</v>
      </c>
      <c r="BQ82" s="41">
        <v>7.5392074584960938</v>
      </c>
      <c r="BR82" s="41">
        <v>11.736323356628418</v>
      </c>
      <c r="BS82" s="41">
        <v>33.377887725830078</v>
      </c>
      <c r="BT82" s="43"/>
      <c r="BV82"/>
    </row>
    <row r="83" spans="1:74" x14ac:dyDescent="0.45">
      <c r="A83" s="40" t="s">
        <v>97</v>
      </c>
      <c r="B83" s="40" t="s">
        <v>314</v>
      </c>
      <c r="C83" s="41">
        <v>-6.3034992218017578</v>
      </c>
      <c r="D83" s="41">
        <v>32.953330993652344</v>
      </c>
      <c r="E83" s="41">
        <v>5.048342227935791</v>
      </c>
      <c r="F83" s="41">
        <v>2.2811388969421387</v>
      </c>
      <c r="G83" s="41">
        <v>-18.472501754760742</v>
      </c>
      <c r="H83" s="41">
        <v>-41.729953765869141</v>
      </c>
      <c r="I83" s="41">
        <v>-40.868598937988281</v>
      </c>
      <c r="J83" s="41">
        <v>15.156866073608398</v>
      </c>
      <c r="K83" s="41">
        <v>-6.5046701431274414</v>
      </c>
      <c r="L83" s="41">
        <v>-6.0028152465820313</v>
      </c>
      <c r="M83" s="41">
        <v>5.444857120513916</v>
      </c>
      <c r="N83" s="41">
        <v>5.0458474159240723</v>
      </c>
      <c r="O83" s="41">
        <v>-0.98171067237854004</v>
      </c>
      <c r="P83" s="41">
        <v>15.406295776367188</v>
      </c>
      <c r="Q83" s="41">
        <v>2.8427274227142334</v>
      </c>
      <c r="R83" s="41">
        <v>8.3888435363769531</v>
      </c>
      <c r="S83" s="41">
        <v>42.543415069580078</v>
      </c>
      <c r="T83" s="41">
        <v>111.51934814453125</v>
      </c>
      <c r="U83" s="41">
        <v>65.741691589355469</v>
      </c>
      <c r="V83" s="41">
        <v>47.324012756347656</v>
      </c>
      <c r="W83" s="41">
        <v>10.031116485595703</v>
      </c>
      <c r="X83" s="41">
        <v>51.568248748779297</v>
      </c>
      <c r="Y83" s="41">
        <v>28.773281097412109</v>
      </c>
      <c r="Z83" s="41">
        <v>20.24116325378418</v>
      </c>
      <c r="AA83" s="41">
        <v>32.744441986083984</v>
      </c>
      <c r="AB83" s="41">
        <v>24.896928787231445</v>
      </c>
      <c r="AC83" s="41">
        <v>16.983358383178711</v>
      </c>
      <c r="AD83" s="41">
        <v>24.542409896850586</v>
      </c>
      <c r="AE83" s="41">
        <v>18.098789215087891</v>
      </c>
      <c r="AF83" s="41">
        <v>23.586496353149414</v>
      </c>
      <c r="AG83" s="41">
        <v>12.61997127532959</v>
      </c>
      <c r="AH83" s="41">
        <v>15.700922012329102</v>
      </c>
      <c r="AI83" s="41">
        <v>8.8617277145385742</v>
      </c>
      <c r="AJ83" s="41">
        <v>9.718292236328125</v>
      </c>
      <c r="AK83" s="42" t="s">
        <v>15</v>
      </c>
      <c r="AL83" s="41">
        <v>3.3694438934326172</v>
      </c>
      <c r="AM83" s="41">
        <v>24.410268783569336</v>
      </c>
      <c r="AN83" s="41">
        <v>18.161035537719727</v>
      </c>
      <c r="AO83" s="41">
        <v>8.2979059219360352</v>
      </c>
      <c r="AP83" s="41">
        <v>1.9076510667800903</v>
      </c>
      <c r="AQ83" s="41">
        <v>-28.715545654296875</v>
      </c>
      <c r="AR83" s="41">
        <v>-28.301809310913086</v>
      </c>
      <c r="AS83" s="41">
        <v>11.168593406677246</v>
      </c>
      <c r="AT83" s="41">
        <v>-6.5336904525756836</v>
      </c>
      <c r="AU83" s="41">
        <v>20.431247711181641</v>
      </c>
      <c r="AV83" s="41">
        <v>21.300815582275391</v>
      </c>
      <c r="AW83" s="41">
        <v>7.239417552947998</v>
      </c>
      <c r="AX83" s="41">
        <v>11.996969223022461</v>
      </c>
      <c r="AY83" s="41">
        <v>10.632408142089844</v>
      </c>
      <c r="AZ83" s="41">
        <v>-3.7845687866210938</v>
      </c>
      <c r="BA83" s="41">
        <v>9.0558290481567383</v>
      </c>
      <c r="BB83" s="41">
        <v>26.716011047363281</v>
      </c>
      <c r="BC83" s="41">
        <v>67.705276489257813</v>
      </c>
      <c r="BD83" s="41">
        <v>51.194240570068359</v>
      </c>
      <c r="BE83" s="41">
        <v>38.111537933349609</v>
      </c>
      <c r="BF83" s="41">
        <v>15.671339988708496</v>
      </c>
      <c r="BG83" s="41">
        <v>23.170072555541992</v>
      </c>
      <c r="BH83" s="41">
        <v>11.484684944152832</v>
      </c>
      <c r="BI83" s="41">
        <v>15.284782409667969</v>
      </c>
      <c r="BJ83" s="41">
        <v>30.547174453735352</v>
      </c>
      <c r="BK83" s="41">
        <v>30.301620483398438</v>
      </c>
      <c r="BL83" s="41">
        <v>50.57122802734375</v>
      </c>
      <c r="BM83" s="41">
        <v>42.441173553466797</v>
      </c>
      <c r="BN83" s="41">
        <v>30.353200912475586</v>
      </c>
      <c r="BO83" s="41">
        <v>38.007453918457031</v>
      </c>
      <c r="BP83" s="41">
        <v>40.761482238769531</v>
      </c>
      <c r="BQ83" s="41">
        <v>33.330287933349609</v>
      </c>
      <c r="BR83" s="41">
        <v>34.099540710449219</v>
      </c>
      <c r="BS83" s="41">
        <v>37.484947204589844</v>
      </c>
      <c r="BT83" s="43"/>
      <c r="BV83"/>
    </row>
    <row r="84" spans="1:74" x14ac:dyDescent="0.45">
      <c r="A84" s="40" t="s">
        <v>98</v>
      </c>
      <c r="B84" s="40" t="s">
        <v>315</v>
      </c>
      <c r="C84" s="41">
        <v>-1.698345422744751</v>
      </c>
      <c r="D84" s="41">
        <v>38.345680236816406</v>
      </c>
      <c r="E84" s="41">
        <v>2.3423645496368408</v>
      </c>
      <c r="F84" s="41">
        <v>1.7821323871612549</v>
      </c>
      <c r="G84" s="41">
        <v>-4.2950038909912109</v>
      </c>
      <c r="H84" s="41">
        <v>-6.1254429817199707</v>
      </c>
      <c r="I84" s="41">
        <v>-24.182415008544922</v>
      </c>
      <c r="J84" s="41">
        <v>-5.3787813186645508</v>
      </c>
      <c r="K84" s="41">
        <v>-13.006266593933105</v>
      </c>
      <c r="L84" s="41">
        <v>-1.6089484691619873</v>
      </c>
      <c r="M84" s="41">
        <v>2.7817437648773193</v>
      </c>
      <c r="N84" s="41">
        <v>1.351915717124939</v>
      </c>
      <c r="O84" s="41">
        <v>9.2037038803100586</v>
      </c>
      <c r="P84" s="41">
        <v>18.632236480712891</v>
      </c>
      <c r="Q84" s="41">
        <v>-5.4776058197021484</v>
      </c>
      <c r="R84" s="41">
        <v>14.07564640045166</v>
      </c>
      <c r="S84" s="41">
        <v>27.088521957397461</v>
      </c>
      <c r="T84" s="41">
        <v>39.656162261962891</v>
      </c>
      <c r="U84" s="41">
        <v>61.283847808837891</v>
      </c>
      <c r="V84" s="41">
        <v>56.925262451171875</v>
      </c>
      <c r="W84" s="41">
        <v>50.615558624267578</v>
      </c>
      <c r="X84" s="41">
        <v>49.473110198974609</v>
      </c>
      <c r="Y84" s="41">
        <v>53.154338836669922</v>
      </c>
      <c r="Z84" s="41">
        <v>35.863010406494141</v>
      </c>
      <c r="AA84" s="41">
        <v>43.999069213867188</v>
      </c>
      <c r="AB84" s="41">
        <v>40.075298309326172</v>
      </c>
      <c r="AC84" s="41">
        <v>52.987907409667969</v>
      </c>
      <c r="AD84" s="41">
        <v>17.337762832641602</v>
      </c>
      <c r="AE84" s="41">
        <v>-49.651824951171875</v>
      </c>
      <c r="AF84" s="41">
        <v>-50.680793762207031</v>
      </c>
      <c r="AG84" s="41">
        <v>-47.521236419677734</v>
      </c>
      <c r="AH84" s="41">
        <v>-40.455726623535156</v>
      </c>
      <c r="AI84" s="41">
        <v>-47.927970886230469</v>
      </c>
      <c r="AJ84" s="41">
        <v>-46.62030029296875</v>
      </c>
      <c r="AK84" s="42" t="s">
        <v>15</v>
      </c>
      <c r="AL84" s="41">
        <v>-10.832036972045898</v>
      </c>
      <c r="AM84" s="41">
        <v>34.367130279541016</v>
      </c>
      <c r="AN84" s="41">
        <v>0.94429862499237061</v>
      </c>
      <c r="AO84" s="41">
        <v>-3.2227327823638916</v>
      </c>
      <c r="AP84" s="41">
        <v>-5.0141739845275879</v>
      </c>
      <c r="AQ84" s="41">
        <v>-27.29010009765625</v>
      </c>
      <c r="AR84" s="41">
        <v>-32.758518218994141</v>
      </c>
      <c r="AS84" s="41">
        <v>-13.492454528808594</v>
      </c>
      <c r="AT84" s="41">
        <v>-17.11427116394043</v>
      </c>
      <c r="AU84" s="41">
        <v>-14.085476875305176</v>
      </c>
      <c r="AV84" s="41">
        <v>-11.734254837036133</v>
      </c>
      <c r="AW84" s="41">
        <v>-14.549593925476074</v>
      </c>
      <c r="AX84" s="41">
        <v>1.6812335252761841</v>
      </c>
      <c r="AY84" s="41">
        <v>7.7492952346801758</v>
      </c>
      <c r="AZ84" s="41">
        <v>2.0215764045715332</v>
      </c>
      <c r="BA84" s="41">
        <v>4.8681764602661133</v>
      </c>
      <c r="BB84" s="41">
        <v>26.601757049560547</v>
      </c>
      <c r="BC84" s="41">
        <v>55.557502746582031</v>
      </c>
      <c r="BD84" s="41">
        <v>54.473331451416016</v>
      </c>
      <c r="BE84" s="41">
        <v>37.694248199462891</v>
      </c>
      <c r="BF84" s="41">
        <v>37.236503601074219</v>
      </c>
      <c r="BG84" s="41">
        <v>41.095951080322266</v>
      </c>
      <c r="BH84" s="41">
        <v>43.194087982177734</v>
      </c>
      <c r="BI84" s="41">
        <v>34.055896759033203</v>
      </c>
      <c r="BJ84" s="41">
        <v>45.209541320800781</v>
      </c>
      <c r="BK84" s="41">
        <v>35.869194030761719</v>
      </c>
      <c r="BL84" s="41">
        <v>47.482612609863281</v>
      </c>
      <c r="BM84" s="41">
        <v>29.140413284301758</v>
      </c>
      <c r="BN84" s="41">
        <v>-70.670257568359375</v>
      </c>
      <c r="BO84" s="41">
        <v>-51.071979522705078</v>
      </c>
      <c r="BP84" s="41">
        <v>-29.286458969116211</v>
      </c>
      <c r="BQ84" s="41">
        <v>-15.032796859741211</v>
      </c>
      <c r="BR84" s="41">
        <v>-25.569786071777344</v>
      </c>
      <c r="BS84" s="41">
        <v>-28.578865051269531</v>
      </c>
      <c r="BT84" s="43"/>
      <c r="BV84"/>
    </row>
    <row r="85" spans="1:74" x14ac:dyDescent="0.45">
      <c r="A85" s="40" t="s">
        <v>99</v>
      </c>
      <c r="B85" s="40" t="s">
        <v>316</v>
      </c>
      <c r="C85" s="41">
        <v>-14.958732604980469</v>
      </c>
      <c r="D85" s="41">
        <v>12.689081192016602</v>
      </c>
      <c r="E85" s="41">
        <v>2.2459087371826172</v>
      </c>
      <c r="F85" s="41">
        <v>-9.4670991897583008</v>
      </c>
      <c r="G85" s="41">
        <v>-22.792884826660156</v>
      </c>
      <c r="H85" s="41">
        <v>-17.53941535949707</v>
      </c>
      <c r="I85" s="41">
        <v>-16.767059326171875</v>
      </c>
      <c r="J85" s="41">
        <v>-18.095230102539063</v>
      </c>
      <c r="K85" s="41">
        <v>-21.628856658935547</v>
      </c>
      <c r="L85" s="41">
        <v>-10.107583999633789</v>
      </c>
      <c r="M85" s="41">
        <v>-15.795748710632324</v>
      </c>
      <c r="N85" s="41">
        <v>-13.489888191223145</v>
      </c>
      <c r="O85" s="41">
        <v>-15.681408882141113</v>
      </c>
      <c r="P85" s="41">
        <v>-19.015138626098633</v>
      </c>
      <c r="Q85" s="41">
        <v>-24.491664886474609</v>
      </c>
      <c r="R85" s="41">
        <v>-2.9257602691650391</v>
      </c>
      <c r="S85" s="41">
        <v>21.042890548706055</v>
      </c>
      <c r="T85" s="41">
        <v>33.526786804199219</v>
      </c>
      <c r="U85" s="41">
        <v>36.728076934814453</v>
      </c>
      <c r="V85" s="41">
        <v>22.968349456787109</v>
      </c>
      <c r="W85" s="41">
        <v>19.082151412963867</v>
      </c>
      <c r="X85" s="41">
        <v>6.774815559387207</v>
      </c>
      <c r="Y85" s="41">
        <v>11.838871955871582</v>
      </c>
      <c r="Z85" s="41">
        <v>21.289224624633789</v>
      </c>
      <c r="AA85" s="41">
        <v>12.606768608093262</v>
      </c>
      <c r="AB85" s="41">
        <v>7.7318224906921387</v>
      </c>
      <c r="AC85" s="41">
        <v>24.081731796264648</v>
      </c>
      <c r="AD85" s="41">
        <v>17.792057037353516</v>
      </c>
      <c r="AE85" s="41">
        <v>7.7223258018493652</v>
      </c>
      <c r="AF85" s="41">
        <v>6.7439045906066895</v>
      </c>
      <c r="AG85" s="41">
        <v>5.0609197616577148</v>
      </c>
      <c r="AH85" s="41">
        <v>3.6391441822052002</v>
      </c>
      <c r="AI85" s="41">
        <v>15.645978927612305</v>
      </c>
      <c r="AJ85" s="41">
        <v>26.280033111572266</v>
      </c>
      <c r="AK85" s="42" t="s">
        <v>15</v>
      </c>
      <c r="AL85" s="41">
        <v>-13.148823738098145</v>
      </c>
      <c r="AM85" s="41">
        <v>15.605742454528809</v>
      </c>
      <c r="AN85" s="41">
        <v>-16.319417953491211</v>
      </c>
      <c r="AO85" s="41">
        <v>-16.935955047607422</v>
      </c>
      <c r="AP85" s="41">
        <v>-29.776939392089844</v>
      </c>
      <c r="AQ85" s="41">
        <v>-37.659294128417969</v>
      </c>
      <c r="AR85" s="41">
        <v>-36.458152770996094</v>
      </c>
      <c r="AS85" s="41">
        <v>-20.81462287902832</v>
      </c>
      <c r="AT85" s="41">
        <v>-14.114101409912109</v>
      </c>
      <c r="AU85" s="41">
        <v>-11.673782348632813</v>
      </c>
      <c r="AV85" s="41">
        <v>-5.1830906867980957</v>
      </c>
      <c r="AW85" s="41">
        <v>-3.1744973659515381</v>
      </c>
      <c r="AX85" s="41">
        <v>17.675472259521484</v>
      </c>
      <c r="AY85" s="41">
        <v>26.650413513183594</v>
      </c>
      <c r="AZ85" s="41">
        <v>-8.3889521658420563E-2</v>
      </c>
      <c r="BA85" s="41">
        <v>4.3066339492797852</v>
      </c>
      <c r="BB85" s="41">
        <v>13.669524192810059</v>
      </c>
      <c r="BC85" s="41">
        <v>52.713382720947266</v>
      </c>
      <c r="BD85" s="41">
        <v>58.568931579589844</v>
      </c>
      <c r="BE85" s="41">
        <v>35.331142425537109</v>
      </c>
      <c r="BF85" s="41">
        <v>28.180841445922852</v>
      </c>
      <c r="BG85" s="41">
        <v>21.376678466796875</v>
      </c>
      <c r="BH85" s="41">
        <v>14.45455265045166</v>
      </c>
      <c r="BI85" s="41">
        <v>4.8540177345275879</v>
      </c>
      <c r="BJ85" s="41">
        <v>-0.1523459404706955</v>
      </c>
      <c r="BK85" s="41">
        <v>-6.2526693344116211</v>
      </c>
      <c r="BL85" s="41">
        <v>37.442691802978516</v>
      </c>
      <c r="BM85" s="41">
        <v>29.829172134399414</v>
      </c>
      <c r="BN85" s="41">
        <v>36.769443511962891</v>
      </c>
      <c r="BO85" s="41">
        <v>29.424915313720703</v>
      </c>
      <c r="BP85" s="41">
        <v>27.458795547485352</v>
      </c>
      <c r="BQ85" s="41">
        <v>18.7244873046875</v>
      </c>
      <c r="BR85" s="41">
        <v>12.10462474822998</v>
      </c>
      <c r="BS85" s="41">
        <v>21.048660278320313</v>
      </c>
      <c r="BT85" s="43"/>
      <c r="BV85"/>
    </row>
    <row r="86" spans="1:74" x14ac:dyDescent="0.45">
      <c r="A86" s="40" t="s">
        <v>100</v>
      </c>
      <c r="B86" s="40" t="s">
        <v>103</v>
      </c>
      <c r="C86" s="41">
        <v>-13.209597587585449</v>
      </c>
      <c r="D86" s="41">
        <v>22.805595397949219</v>
      </c>
      <c r="E86" s="41">
        <v>-0.66136026382446289</v>
      </c>
      <c r="F86" s="41">
        <v>0.69375306367874146</v>
      </c>
      <c r="G86" s="41">
        <v>-10.350159645080566</v>
      </c>
      <c r="H86" s="41">
        <v>-29.898414611816406</v>
      </c>
      <c r="I86" s="41">
        <v>-36.186393737792969</v>
      </c>
      <c r="J86" s="41">
        <v>-24.058748245239258</v>
      </c>
      <c r="K86" s="41">
        <v>-15.321951866149902</v>
      </c>
      <c r="L86" s="41">
        <v>-14.811337471008301</v>
      </c>
      <c r="M86" s="41">
        <v>-9.6277847290039063</v>
      </c>
      <c r="N86" s="41">
        <v>-6.9384455680847168</v>
      </c>
      <c r="O86" s="41">
        <v>-7.4104671478271484</v>
      </c>
      <c r="P86" s="41">
        <v>-2.1325807571411133</v>
      </c>
      <c r="Q86" s="41">
        <v>-0.8978387713432312</v>
      </c>
      <c r="R86" s="41">
        <v>-5.4333758354187012</v>
      </c>
      <c r="S86" s="41">
        <v>14.462249755859375</v>
      </c>
      <c r="T86" s="41">
        <v>51.757183074951172</v>
      </c>
      <c r="U86" s="41">
        <v>59.944828033447266</v>
      </c>
      <c r="V86" s="41">
        <v>40.686248779296875</v>
      </c>
      <c r="W86" s="41">
        <v>27.241107940673828</v>
      </c>
      <c r="X86" s="41">
        <v>25.20952033996582</v>
      </c>
      <c r="Y86" s="41">
        <v>16.991714477539063</v>
      </c>
      <c r="Z86" s="41">
        <v>23.447200775146484</v>
      </c>
      <c r="AA86" s="41">
        <v>23.084222793579102</v>
      </c>
      <c r="AB86" s="41">
        <v>20.324304580688477</v>
      </c>
      <c r="AC86" s="41">
        <v>15.314172744750977</v>
      </c>
      <c r="AD86" s="41">
        <v>21.824222564697266</v>
      </c>
      <c r="AE86" s="41">
        <v>17.623003005981445</v>
      </c>
      <c r="AF86" s="41">
        <v>20.393177032470703</v>
      </c>
      <c r="AG86" s="41">
        <v>22.645412445068359</v>
      </c>
      <c r="AH86" s="41">
        <v>23.253990173339844</v>
      </c>
      <c r="AI86" s="41">
        <v>22.266729354858398</v>
      </c>
      <c r="AJ86" s="41">
        <v>21.873819351196289</v>
      </c>
      <c r="AK86" s="42" t="s">
        <v>15</v>
      </c>
      <c r="AL86" s="41">
        <v>-6.4559555053710938</v>
      </c>
      <c r="AM86" s="41">
        <v>21.463287353515625</v>
      </c>
      <c r="AN86" s="41">
        <v>-4.0055751800537109</v>
      </c>
      <c r="AO86" s="41">
        <v>-3.8582050800323486</v>
      </c>
      <c r="AP86" s="41">
        <v>-6.5663022994995117</v>
      </c>
      <c r="AQ86" s="41">
        <v>-20.660806655883789</v>
      </c>
      <c r="AR86" s="41">
        <v>-25.759374618530273</v>
      </c>
      <c r="AS86" s="41">
        <v>-13.30116081237793</v>
      </c>
      <c r="AT86" s="41">
        <v>-8.4477605819702148</v>
      </c>
      <c r="AU86" s="41">
        <v>-5.675743579864502</v>
      </c>
      <c r="AV86" s="41">
        <v>-3.3956039696931839E-2</v>
      </c>
      <c r="AW86" s="41">
        <v>-5.3311746567487717E-2</v>
      </c>
      <c r="AX86" s="41">
        <v>6.6936182975769043</v>
      </c>
      <c r="AY86" s="41">
        <v>6.4057192802429199</v>
      </c>
      <c r="AZ86" s="41">
        <v>4.6651830673217773</v>
      </c>
      <c r="BA86" s="41">
        <v>8.6729412078857422</v>
      </c>
      <c r="BB86" s="41">
        <v>22.237644195556641</v>
      </c>
      <c r="BC86" s="41">
        <v>36.894882202148438</v>
      </c>
      <c r="BD86" s="41">
        <v>41.026954650878906</v>
      </c>
      <c r="BE86" s="41">
        <v>35.416408538818359</v>
      </c>
      <c r="BF86" s="41">
        <v>18.75831413269043</v>
      </c>
      <c r="BG86" s="41">
        <v>20.808998107910156</v>
      </c>
      <c r="BH86" s="41">
        <v>18.672023773193359</v>
      </c>
      <c r="BI86" s="41">
        <v>14.872723579406738</v>
      </c>
      <c r="BJ86" s="41">
        <v>22.208812713623047</v>
      </c>
      <c r="BK86" s="41">
        <v>20.053525924682617</v>
      </c>
      <c r="BL86" s="41">
        <v>21.004318237304688</v>
      </c>
      <c r="BM86" s="41">
        <v>21.36384391784668</v>
      </c>
      <c r="BN86" s="41">
        <v>25.112583160400391</v>
      </c>
      <c r="BO86" s="41">
        <v>20.456912994384766</v>
      </c>
      <c r="BP86" s="41">
        <v>23.761926651000977</v>
      </c>
      <c r="BQ86" s="41">
        <v>17.989231109619141</v>
      </c>
      <c r="BR86" s="41">
        <v>14.274182319641113</v>
      </c>
      <c r="BS86" s="41">
        <v>15.693625450134277</v>
      </c>
      <c r="BT86" s="43"/>
      <c r="BV86"/>
    </row>
    <row r="87" spans="1:74" x14ac:dyDescent="0.45">
      <c r="A87" s="40" t="s">
        <v>101</v>
      </c>
      <c r="B87" s="40" t="s">
        <v>317</v>
      </c>
      <c r="C87" s="41">
        <v>-10.629599571228027</v>
      </c>
      <c r="D87" s="41">
        <v>39.007316589355469</v>
      </c>
      <c r="E87" s="41">
        <v>-11.291097640991211</v>
      </c>
      <c r="F87" s="41">
        <v>-9.5404119491577148</v>
      </c>
      <c r="G87" s="41">
        <v>-17.91826057434082</v>
      </c>
      <c r="H87" s="41">
        <v>-24.264242172241211</v>
      </c>
      <c r="I87" s="41">
        <v>-20.638921737670898</v>
      </c>
      <c r="J87" s="41">
        <v>-2.2359850406646729</v>
      </c>
      <c r="K87" s="41">
        <v>-23.169170379638672</v>
      </c>
      <c r="L87" s="41">
        <v>-9.931941032409668</v>
      </c>
      <c r="M87" s="41">
        <v>-4.4964351654052734</v>
      </c>
      <c r="N87" s="41">
        <v>-1.3465717434883118E-2</v>
      </c>
      <c r="O87" s="41">
        <v>-2.7644264698028564</v>
      </c>
      <c r="P87" s="41">
        <v>-0.31751632690429688</v>
      </c>
      <c r="Q87" s="41">
        <v>18.219812393188477</v>
      </c>
      <c r="R87" s="41">
        <v>22.163095474243164</v>
      </c>
      <c r="S87" s="41">
        <v>33.209537506103516</v>
      </c>
      <c r="T87" s="41">
        <v>21.54973030090332</v>
      </c>
      <c r="U87" s="41">
        <v>53.536067962646484</v>
      </c>
      <c r="V87" s="41">
        <v>34.818454742431641</v>
      </c>
      <c r="W87" s="41">
        <v>72.968124389648438</v>
      </c>
      <c r="X87" s="41">
        <v>41.239105224609375</v>
      </c>
      <c r="Y87" s="41">
        <v>45.207420349121094</v>
      </c>
      <c r="Z87" s="41">
        <v>41.823989868164063</v>
      </c>
      <c r="AA87" s="41">
        <v>33.999542236328125</v>
      </c>
      <c r="AB87" s="41">
        <v>40.834388732910156</v>
      </c>
      <c r="AC87" s="41">
        <v>29.868616104125977</v>
      </c>
      <c r="AD87" s="41">
        <v>31.970895767211914</v>
      </c>
      <c r="AE87" s="41">
        <v>38.843013763427734</v>
      </c>
      <c r="AF87" s="41">
        <v>46.600379943847656</v>
      </c>
      <c r="AG87" s="41">
        <v>34.401443481445313</v>
      </c>
      <c r="AH87" s="41">
        <v>52.874897003173828</v>
      </c>
      <c r="AI87" s="41">
        <v>44.363765716552734</v>
      </c>
      <c r="AJ87" s="41">
        <v>38.879474639892578</v>
      </c>
      <c r="AK87" s="42" t="s">
        <v>15</v>
      </c>
      <c r="AL87" s="41">
        <v>-8.2620639801025391</v>
      </c>
      <c r="AM87" s="41">
        <v>36.432685852050781</v>
      </c>
      <c r="AN87" s="41">
        <v>6.1176085472106934</v>
      </c>
      <c r="AO87" s="41">
        <v>-8.5685052871704102</v>
      </c>
      <c r="AP87" s="41">
        <v>10.022571563720703</v>
      </c>
      <c r="AQ87" s="41">
        <v>-21.741474151611328</v>
      </c>
      <c r="AR87" s="41">
        <v>-25.070415496826172</v>
      </c>
      <c r="AS87" s="41">
        <v>-9.1774473190307617</v>
      </c>
      <c r="AT87" s="41">
        <v>-8.1989374160766602</v>
      </c>
      <c r="AU87" s="41">
        <v>-22.735143661499023</v>
      </c>
      <c r="AV87" s="41">
        <v>-11.589659690856934</v>
      </c>
      <c r="AW87" s="41">
        <v>-17.216390609741211</v>
      </c>
      <c r="AX87" s="41">
        <v>3.8410751819610596</v>
      </c>
      <c r="AY87" s="41">
        <v>13.398597717285156</v>
      </c>
      <c r="AZ87" s="41">
        <v>-6.5929179191589355</v>
      </c>
      <c r="BA87" s="41">
        <v>13.91253662109375</v>
      </c>
      <c r="BB87" s="41">
        <v>25.463376998901367</v>
      </c>
      <c r="BC87" s="41">
        <v>30.787513732910156</v>
      </c>
      <c r="BD87" s="41">
        <v>68.323127746582031</v>
      </c>
      <c r="BE87" s="41">
        <v>43.298122406005859</v>
      </c>
      <c r="BF87" s="41">
        <v>42.991779327392578</v>
      </c>
      <c r="BG87" s="41">
        <v>43.511981964111328</v>
      </c>
      <c r="BH87" s="41">
        <v>43.013328552246094</v>
      </c>
      <c r="BI87" s="41">
        <v>56.1802978515625</v>
      </c>
      <c r="BJ87" s="41">
        <v>42.420124053955078</v>
      </c>
      <c r="BK87" s="41">
        <v>37.725093841552734</v>
      </c>
      <c r="BL87" s="41">
        <v>41.084827423095703</v>
      </c>
      <c r="BM87" s="41">
        <v>52.371772766113281</v>
      </c>
      <c r="BN87" s="41">
        <v>31.499443054199219</v>
      </c>
      <c r="BO87" s="41">
        <v>33.637161254882813</v>
      </c>
      <c r="BP87" s="41">
        <v>21.32526969909668</v>
      </c>
      <c r="BQ87" s="41">
        <v>35.024662017822266</v>
      </c>
      <c r="BR87" s="41">
        <v>32.9354248046875</v>
      </c>
      <c r="BS87" s="41">
        <v>41.840877532958984</v>
      </c>
      <c r="BT87" s="43"/>
      <c r="BV87"/>
    </row>
    <row r="88" spans="1:74" x14ac:dyDescent="0.45">
      <c r="A88" s="40" t="s">
        <v>102</v>
      </c>
      <c r="B88" s="40" t="s">
        <v>318</v>
      </c>
      <c r="C88" s="41">
        <v>6.9479141235351563</v>
      </c>
      <c r="D88" s="41">
        <v>18.858829498291016</v>
      </c>
      <c r="E88" s="41">
        <v>-17.04960823059082</v>
      </c>
      <c r="F88" s="41">
        <v>51.240390777587891</v>
      </c>
      <c r="G88" s="41">
        <v>5.490570068359375</v>
      </c>
      <c r="H88" s="41">
        <v>-13.800094604492188</v>
      </c>
      <c r="I88" s="41">
        <v>-12.419707298278809</v>
      </c>
      <c r="J88" s="41">
        <v>5.4061746597290039</v>
      </c>
      <c r="K88" s="41">
        <v>8.6297807693481445</v>
      </c>
      <c r="L88" s="41">
        <v>7.1315031051635742</v>
      </c>
      <c r="M88" s="41">
        <v>16.594137191772461</v>
      </c>
      <c r="N88" s="41">
        <v>12.015726089477539</v>
      </c>
      <c r="O88" s="41">
        <v>10.645670890808105</v>
      </c>
      <c r="P88" s="41">
        <v>22.747287750244141</v>
      </c>
      <c r="Q88" s="41">
        <v>55.1053466796875</v>
      </c>
      <c r="R88" s="41">
        <v>-3.4401767253875732</v>
      </c>
      <c r="S88" s="41">
        <v>23.542177200317383</v>
      </c>
      <c r="T88" s="41">
        <v>51.187156677246094</v>
      </c>
      <c r="U88" s="41">
        <v>36.628395080566406</v>
      </c>
      <c r="V88" s="41">
        <v>20.417781829833984</v>
      </c>
      <c r="W88" s="41">
        <v>11.866937637329102</v>
      </c>
      <c r="X88" s="41">
        <v>-1.7007465362548828</v>
      </c>
      <c r="Y88" s="41">
        <v>-0.52194523811340332</v>
      </c>
      <c r="Z88" s="41">
        <v>6.1032037734985352</v>
      </c>
      <c r="AA88" s="41">
        <v>26.334985733032227</v>
      </c>
      <c r="AB88" s="41">
        <v>25.094926834106445</v>
      </c>
      <c r="AC88" s="41">
        <v>8.0696811676025391</v>
      </c>
      <c r="AD88" s="41">
        <v>15.536236763000488</v>
      </c>
      <c r="AE88" s="41">
        <v>17.037668228149414</v>
      </c>
      <c r="AF88" s="41">
        <v>25.202646255493164</v>
      </c>
      <c r="AG88" s="41">
        <v>18.044197082519531</v>
      </c>
      <c r="AH88" s="41">
        <v>20.707853317260742</v>
      </c>
      <c r="AI88" s="41">
        <v>9.8436727523803711</v>
      </c>
      <c r="AJ88" s="41">
        <v>28.240631103515625</v>
      </c>
      <c r="AK88" s="42" t="s">
        <v>15</v>
      </c>
      <c r="AL88" s="41">
        <v>3.6691563129425049</v>
      </c>
      <c r="AM88" s="41">
        <v>26.067110061645508</v>
      </c>
      <c r="AN88" s="41">
        <v>-13.166474342346191</v>
      </c>
      <c r="AO88" s="41">
        <v>27.938203811645508</v>
      </c>
      <c r="AP88" s="41">
        <v>4.3333930969238281</v>
      </c>
      <c r="AQ88" s="41">
        <v>-10.026744842529297</v>
      </c>
      <c r="AR88" s="41">
        <v>-22.403736114501953</v>
      </c>
      <c r="AS88" s="41">
        <v>5.8527936935424805</v>
      </c>
      <c r="AT88" s="41">
        <v>-2.5653469562530518</v>
      </c>
      <c r="AU88" s="41">
        <v>1.4930979013442993</v>
      </c>
      <c r="AV88" s="41">
        <v>12.549129486083984</v>
      </c>
      <c r="AW88" s="41">
        <v>8.8786077499389648</v>
      </c>
      <c r="AX88" s="41">
        <v>15.56766414642334</v>
      </c>
      <c r="AY88" s="41">
        <v>24.504737854003906</v>
      </c>
      <c r="AZ88" s="41">
        <v>41.352275848388672</v>
      </c>
      <c r="BA88" s="41">
        <v>10.355558395385742</v>
      </c>
      <c r="BB88" s="41">
        <v>29.172672271728516</v>
      </c>
      <c r="BC88" s="41">
        <v>48.163825988769531</v>
      </c>
      <c r="BD88" s="41">
        <v>58.888046264648438</v>
      </c>
      <c r="BE88" s="41">
        <v>34.257049560546875</v>
      </c>
      <c r="BF88" s="41">
        <v>31.811101913452148</v>
      </c>
      <c r="BG88" s="41">
        <v>20.446935653686523</v>
      </c>
      <c r="BH88" s="41">
        <v>10.200227737426758</v>
      </c>
      <c r="BI88" s="41">
        <v>7.812171459197998</v>
      </c>
      <c r="BJ88" s="41">
        <v>24.094818115234375</v>
      </c>
      <c r="BK88" s="41">
        <v>13.324015617370605</v>
      </c>
      <c r="BL88" s="41">
        <v>11.268078804016113</v>
      </c>
      <c r="BM88" s="41">
        <v>22.344337463378906</v>
      </c>
      <c r="BN88" s="41">
        <v>14.604005813598633</v>
      </c>
      <c r="BO88" s="41">
        <v>16.527053833007813</v>
      </c>
      <c r="BP88" s="41">
        <v>14.633563041687012</v>
      </c>
      <c r="BQ88" s="41">
        <v>16.535968780517578</v>
      </c>
      <c r="BR88" s="41">
        <v>4.8822126388549805</v>
      </c>
      <c r="BS88" s="41">
        <v>13.613119125366211</v>
      </c>
      <c r="BT88" s="43"/>
      <c r="BV88"/>
    </row>
  </sheetData>
  <mergeCells count="5">
    <mergeCell ref="A1:A2"/>
    <mergeCell ref="B1:B2"/>
    <mergeCell ref="BT1:BT2"/>
    <mergeCell ref="C1:Y1"/>
    <mergeCell ref="AL1:B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98F9B-D299-424D-86B6-3021859B20F9}">
  <dimension ref="B1:O42"/>
  <sheetViews>
    <sheetView zoomScale="56" zoomScaleNormal="56" workbookViewId="0">
      <selection activeCell="G35" sqref="G35"/>
    </sheetView>
  </sheetViews>
  <sheetFormatPr defaultRowHeight="14.5" x14ac:dyDescent="0.35"/>
  <cols>
    <col min="1" max="1" width="9.140625" style="76"/>
    <col min="2" max="2" width="44.78515625" style="76" bestFit="1" customWidth="1"/>
    <col min="3" max="16384" width="9.140625" style="76"/>
  </cols>
  <sheetData>
    <row r="1" spans="2:15" x14ac:dyDescent="0.35">
      <c r="B1" s="93" t="s">
        <v>226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x14ac:dyDescent="0.35">
      <c r="B2" s="92" t="s">
        <v>170</v>
      </c>
      <c r="C2" s="92"/>
      <c r="D2" s="92"/>
      <c r="E2" s="92"/>
      <c r="F2" s="92"/>
      <c r="G2" s="92"/>
      <c r="H2" s="92"/>
      <c r="I2" s="81"/>
      <c r="J2" s="92" t="s">
        <v>171</v>
      </c>
      <c r="K2" s="92"/>
      <c r="L2" s="92"/>
      <c r="M2" s="92"/>
      <c r="N2" s="92"/>
      <c r="O2" s="92"/>
    </row>
    <row r="3" spans="2:15" x14ac:dyDescent="0.35">
      <c r="B3" s="82"/>
      <c r="C3" s="92" t="s">
        <v>173</v>
      </c>
      <c r="D3" s="92"/>
      <c r="E3" s="92"/>
      <c r="F3" s="92"/>
      <c r="G3" s="92"/>
      <c r="H3" s="92"/>
      <c r="I3" s="83"/>
      <c r="J3" s="92" t="s">
        <v>173</v>
      </c>
      <c r="K3" s="92"/>
      <c r="L3" s="92"/>
      <c r="M3" s="92"/>
      <c r="N3" s="92"/>
      <c r="O3" s="92"/>
    </row>
    <row r="4" spans="2:15" x14ac:dyDescent="0.35">
      <c r="B4" s="82"/>
      <c r="C4" s="82" t="s">
        <v>227</v>
      </c>
      <c r="D4" s="82" t="s">
        <v>228</v>
      </c>
      <c r="E4" s="82" t="s">
        <v>229</v>
      </c>
      <c r="F4" s="82" t="s">
        <v>230</v>
      </c>
      <c r="G4" s="82" t="s">
        <v>231</v>
      </c>
      <c r="H4" s="82" t="s">
        <v>232</v>
      </c>
      <c r="I4" s="83"/>
      <c r="J4" s="82" t="s">
        <v>227</v>
      </c>
      <c r="K4" s="82" t="s">
        <v>228</v>
      </c>
      <c r="L4" s="82" t="s">
        <v>229</v>
      </c>
      <c r="M4" s="82" t="s">
        <v>230</v>
      </c>
      <c r="N4" s="82" t="s">
        <v>231</v>
      </c>
      <c r="O4" s="82" t="s">
        <v>232</v>
      </c>
    </row>
    <row r="5" spans="2:15" x14ac:dyDescent="0.35">
      <c r="B5" s="84" t="s">
        <v>188</v>
      </c>
      <c r="C5" s="85">
        <v>4.0567026782307725</v>
      </c>
      <c r="D5" s="85">
        <v>-3.5379413831794437</v>
      </c>
      <c r="E5" s="85">
        <v>-3.252197403691226</v>
      </c>
      <c r="F5" s="85">
        <v>-1.555715968082283</v>
      </c>
      <c r="G5" s="85">
        <v>-6.2861171459983485</v>
      </c>
      <c r="H5" s="85">
        <v>-5.5790982389116834</v>
      </c>
      <c r="I5" s="85"/>
      <c r="J5" s="85">
        <v>5.1135799524255399</v>
      </c>
      <c r="K5" s="85">
        <v>5.5922189422176416</v>
      </c>
      <c r="L5" s="85">
        <v>3.6422428304193621</v>
      </c>
      <c r="M5" s="85">
        <v>6.744092431586135</v>
      </c>
      <c r="N5" s="85">
        <v>2.446368673972521</v>
      </c>
      <c r="O5" s="85">
        <v>4.4329864655273665</v>
      </c>
    </row>
    <row r="6" spans="2:15" x14ac:dyDescent="0.35">
      <c r="B6" s="84" t="s">
        <v>189</v>
      </c>
      <c r="C6" s="85">
        <v>4.4696556203776217</v>
      </c>
      <c r="D6" s="85">
        <v>0.67634375732499308</v>
      </c>
      <c r="E6" s="85">
        <v>-9.0485925302972952</v>
      </c>
      <c r="F6" s="85">
        <v>1.0110714191820636</v>
      </c>
      <c r="G6" s="85">
        <v>-5.500615172498124</v>
      </c>
      <c r="H6" s="85">
        <v>12.110489931652268</v>
      </c>
      <c r="I6" s="85"/>
      <c r="J6" s="85">
        <v>-18.329049057288195</v>
      </c>
      <c r="K6" s="85">
        <v>15.462223923627016</v>
      </c>
      <c r="L6" s="85">
        <v>42.916195762798836</v>
      </c>
      <c r="M6" s="85">
        <v>34.794638052015948</v>
      </c>
      <c r="N6" s="85">
        <v>11.150997995275436</v>
      </c>
      <c r="O6" s="85">
        <v>-21.409614902732354</v>
      </c>
    </row>
    <row r="7" spans="2:15" x14ac:dyDescent="0.35">
      <c r="B7" s="84" t="s">
        <v>190</v>
      </c>
      <c r="C7" s="85">
        <v>22.327448516418038</v>
      </c>
      <c r="D7" s="85">
        <v>26.504466576344619</v>
      </c>
      <c r="E7" s="85">
        <v>18.501719367583156</v>
      </c>
      <c r="F7" s="85">
        <v>24.738222810772758</v>
      </c>
      <c r="G7" s="85">
        <v>22.280906294386082</v>
      </c>
      <c r="H7" s="85">
        <v>22.692055499621368</v>
      </c>
      <c r="I7" s="85"/>
      <c r="J7" s="85">
        <v>19.685893687161293</v>
      </c>
      <c r="K7" s="85">
        <v>25.551684307984534</v>
      </c>
      <c r="L7" s="85">
        <v>23.636593744960301</v>
      </c>
      <c r="M7" s="85">
        <v>25.030781698485139</v>
      </c>
      <c r="N7" s="85">
        <v>21.414014205258127</v>
      </c>
      <c r="O7" s="85">
        <v>16.360554283766881</v>
      </c>
    </row>
    <row r="8" spans="2:15" x14ac:dyDescent="0.35">
      <c r="B8" s="84" t="s">
        <v>191</v>
      </c>
      <c r="C8" s="85">
        <v>17.270045869869776</v>
      </c>
      <c r="D8" s="85">
        <v>12.220365661570831</v>
      </c>
      <c r="E8" s="85">
        <v>3.6687477647150857</v>
      </c>
      <c r="F8" s="85">
        <v>6.1751679975510454</v>
      </c>
      <c r="G8" s="85">
        <v>2.6951626108217219</v>
      </c>
      <c r="H8" s="85">
        <v>4.3782761102870271</v>
      </c>
      <c r="I8" s="85"/>
      <c r="J8" s="85">
        <v>18.572121411000197</v>
      </c>
      <c r="K8" s="85">
        <v>21.676317946859204</v>
      </c>
      <c r="L8" s="85">
        <v>20.71668811888825</v>
      </c>
      <c r="M8" s="85">
        <v>15.040154125354178</v>
      </c>
      <c r="N8" s="85">
        <v>6.7898460116532</v>
      </c>
      <c r="O8" s="85">
        <v>34.661952544834904</v>
      </c>
    </row>
    <row r="9" spans="2:15" x14ac:dyDescent="0.35">
      <c r="B9" s="84" t="s">
        <v>192</v>
      </c>
      <c r="C9" s="85">
        <v>12.719797591595672</v>
      </c>
      <c r="D9" s="85">
        <v>77.6856273181848</v>
      </c>
      <c r="E9" s="85">
        <v>51.022220413306599</v>
      </c>
      <c r="F9" s="85">
        <v>172.40679255477502</v>
      </c>
      <c r="G9" s="85">
        <v>98.550644961218239</v>
      </c>
      <c r="H9" s="85">
        <v>90.414030691115201</v>
      </c>
      <c r="I9" s="85"/>
      <c r="J9" s="85">
        <v>85.479374090250971</v>
      </c>
      <c r="K9" s="85">
        <v>95.621678882363085</v>
      </c>
      <c r="L9" s="85">
        <v>80.099087399464224</v>
      </c>
      <c r="M9" s="85">
        <v>87.345682746945272</v>
      </c>
      <c r="N9" s="85">
        <v>71.865586629765616</v>
      </c>
      <c r="O9" s="85">
        <v>76.126603633435437</v>
      </c>
    </row>
    <row r="10" spans="2:15" x14ac:dyDescent="0.35">
      <c r="B10" s="84" t="s">
        <v>193</v>
      </c>
      <c r="C10" s="85">
        <v>-0.37266460024530934</v>
      </c>
      <c r="D10" s="85">
        <v>-5.7330676992201068</v>
      </c>
      <c r="E10" s="85">
        <v>-6.1765153450982657</v>
      </c>
      <c r="F10" s="85">
        <v>-4.6771435039756781</v>
      </c>
      <c r="G10" s="85">
        <v>-4.9402440888256294</v>
      </c>
      <c r="H10" s="85">
        <v>-0.52707560671700904</v>
      </c>
      <c r="I10" s="85"/>
      <c r="J10" s="85">
        <v>-5.7343926774193754</v>
      </c>
      <c r="K10" s="85">
        <v>-5.422279773917249</v>
      </c>
      <c r="L10" s="85">
        <v>-5.6441460964044232</v>
      </c>
      <c r="M10" s="85">
        <v>-5.7028732635160173</v>
      </c>
      <c r="N10" s="85">
        <v>-9.3768305660188123</v>
      </c>
      <c r="O10" s="85">
        <v>-12.322163462405666</v>
      </c>
    </row>
    <row r="11" spans="2:15" x14ac:dyDescent="0.35">
      <c r="B11" s="84" t="s">
        <v>194</v>
      </c>
      <c r="C11" s="85">
        <v>-7.6855394871685352</v>
      </c>
      <c r="D11" s="85">
        <v>-9.2442562219094739</v>
      </c>
      <c r="E11" s="85">
        <v>-12.438833183179954</v>
      </c>
      <c r="F11" s="85">
        <v>-10.81882671684815</v>
      </c>
      <c r="G11" s="85">
        <v>-8.2584428359934847</v>
      </c>
      <c r="H11" s="85">
        <v>-13.442380039350443</v>
      </c>
      <c r="I11" s="85"/>
      <c r="J11" s="85">
        <v>-7.4461779734261269</v>
      </c>
      <c r="K11" s="85">
        <v>-8.7329097814543228</v>
      </c>
      <c r="L11" s="85">
        <v>-12.981976563235698</v>
      </c>
      <c r="M11" s="85">
        <v>-10.162675833130308</v>
      </c>
      <c r="N11" s="85">
        <v>-9.7359844298383962</v>
      </c>
      <c r="O11" s="85">
        <v>-7.5868444928032908</v>
      </c>
    </row>
    <row r="12" spans="2:15" x14ac:dyDescent="0.35">
      <c r="B12" s="84" t="s">
        <v>195</v>
      </c>
      <c r="C12" s="85">
        <v>1.8647422416812498</v>
      </c>
      <c r="D12" s="85">
        <v>0.4447380620825836</v>
      </c>
      <c r="E12" s="85">
        <v>-2.5597016856068078</v>
      </c>
      <c r="F12" s="85">
        <v>0.22342837639444113</v>
      </c>
      <c r="G12" s="85">
        <v>-0.7878297658929001</v>
      </c>
      <c r="H12" s="85">
        <v>0.4329312800486651</v>
      </c>
      <c r="I12" s="85"/>
      <c r="J12" s="85">
        <v>6.1714034721094491</v>
      </c>
      <c r="K12" s="85">
        <v>6.8139986815139997</v>
      </c>
      <c r="L12" s="85">
        <v>2.7060311846734297</v>
      </c>
      <c r="M12" s="85">
        <v>6.7757983530245758</v>
      </c>
      <c r="N12" s="85">
        <v>1.0826108519734534</v>
      </c>
      <c r="O12" s="85">
        <v>3.4686910198013843</v>
      </c>
    </row>
    <row r="13" spans="2:15" x14ac:dyDescent="0.35">
      <c r="B13" s="84" t="s">
        <v>196</v>
      </c>
      <c r="C13" s="85">
        <v>-2.944844873858965</v>
      </c>
      <c r="D13" s="85">
        <v>-5.6436511155194102</v>
      </c>
      <c r="E13" s="85">
        <v>-11.649414696430904</v>
      </c>
      <c r="F13" s="85">
        <v>-27.072235515210597</v>
      </c>
      <c r="G13" s="85">
        <v>-17.58580073622954</v>
      </c>
      <c r="H13" s="85">
        <v>-24.470488022738447</v>
      </c>
      <c r="I13" s="85"/>
      <c r="J13" s="85">
        <v>-4.4714571270613845</v>
      </c>
      <c r="K13" s="85">
        <v>-3.4840831682129814</v>
      </c>
      <c r="L13" s="85">
        <v>-3.9233945604627229</v>
      </c>
      <c r="M13" s="85">
        <v>1.7643735470660005</v>
      </c>
      <c r="N13" s="85">
        <v>-2.9150570402969533</v>
      </c>
      <c r="O13" s="85">
        <v>-6.4537200103010566</v>
      </c>
    </row>
    <row r="14" spans="2:15" x14ac:dyDescent="0.35">
      <c r="B14" s="84" t="s">
        <v>197</v>
      </c>
      <c r="C14" s="85">
        <v>-0.42503663054835883</v>
      </c>
      <c r="D14" s="85">
        <v>3.8733208853201306</v>
      </c>
      <c r="E14" s="85">
        <v>2.0817691971300345</v>
      </c>
      <c r="F14" s="85">
        <v>8.0395820233361235</v>
      </c>
      <c r="G14" s="85">
        <v>-7.6713550902919758</v>
      </c>
      <c r="H14" s="85">
        <v>-4.4582185686881104E-2</v>
      </c>
      <c r="I14" s="85"/>
      <c r="J14" s="85">
        <v>-2.7549370903662829</v>
      </c>
      <c r="K14" s="85">
        <v>-3.0603672691739581</v>
      </c>
      <c r="L14" s="85">
        <v>-6.0743910675437052</v>
      </c>
      <c r="M14" s="85">
        <v>-4.3405110345906888</v>
      </c>
      <c r="N14" s="85">
        <v>-2.4629485273721663</v>
      </c>
      <c r="O14" s="85">
        <v>2.3290897188260828</v>
      </c>
    </row>
    <row r="15" spans="2:15" x14ac:dyDescent="0.35">
      <c r="B15" s="84" t="s">
        <v>198</v>
      </c>
      <c r="C15" s="85">
        <v>13.509885494708552</v>
      </c>
      <c r="D15" s="85">
        <v>25.91217510416093</v>
      </c>
      <c r="E15" s="85">
        <v>11.788253962233441</v>
      </c>
      <c r="F15" s="85">
        <v>7.6696113545629663</v>
      </c>
      <c r="G15" s="85">
        <v>-2.49670079402321</v>
      </c>
      <c r="H15" s="85">
        <v>2.6413741370642452</v>
      </c>
      <c r="I15" s="85"/>
      <c r="J15" s="85">
        <v>13.195315307054178</v>
      </c>
      <c r="K15" s="85">
        <v>9.4616573913997915</v>
      </c>
      <c r="L15" s="85">
        <v>8.3523881573316583</v>
      </c>
      <c r="M15" s="85">
        <v>5.7358177240591557</v>
      </c>
      <c r="N15" s="85">
        <v>5.4173552600444985E-2</v>
      </c>
      <c r="O15" s="85">
        <v>0.82656551859103811</v>
      </c>
    </row>
    <row r="16" spans="2:15" x14ac:dyDescent="0.35">
      <c r="B16" s="84" t="s">
        <v>199</v>
      </c>
      <c r="C16" s="85">
        <v>67.371982471294388</v>
      </c>
      <c r="D16" s="85">
        <v>52.868937261403225</v>
      </c>
      <c r="E16" s="85">
        <v>69.961891308249037</v>
      </c>
      <c r="F16" s="85">
        <v>91.360413099532337</v>
      </c>
      <c r="G16" s="85">
        <v>97.259701868638487</v>
      </c>
      <c r="H16" s="85">
        <v>56.793306205017743</v>
      </c>
      <c r="I16" s="85"/>
      <c r="J16" s="85">
        <v>84.348138632040715</v>
      </c>
      <c r="K16" s="85">
        <v>86.244786193126899</v>
      </c>
      <c r="L16" s="85">
        <v>78.860977070187289</v>
      </c>
      <c r="M16" s="85">
        <v>94.987891764647841</v>
      </c>
      <c r="N16" s="85">
        <v>66.005063535585435</v>
      </c>
      <c r="O16" s="85">
        <v>54.306727832255049</v>
      </c>
    </row>
    <row r="17" spans="2:15" x14ac:dyDescent="0.35">
      <c r="B17" s="84" t="s">
        <v>200</v>
      </c>
      <c r="C17" s="85">
        <v>3.0182364037841136</v>
      </c>
      <c r="D17" s="85">
        <v>1.7554491483308121</v>
      </c>
      <c r="E17" s="85">
        <v>-6.8979422630484848</v>
      </c>
      <c r="F17" s="85">
        <v>-4.9150735860272849</v>
      </c>
      <c r="G17" s="85">
        <v>11.252200855153017</v>
      </c>
      <c r="H17" s="85">
        <v>15.714996903645639</v>
      </c>
      <c r="I17" s="85"/>
      <c r="J17" s="85">
        <v>-7.064595061782752</v>
      </c>
      <c r="K17" s="85">
        <v>-11.491863531477476</v>
      </c>
      <c r="L17" s="85">
        <v>-8.7835766202508321</v>
      </c>
      <c r="M17" s="85">
        <v>-11.551364812676745</v>
      </c>
      <c r="N17" s="85">
        <v>-11.177762694964832</v>
      </c>
      <c r="O17" s="85">
        <v>-5.1297299929890183</v>
      </c>
    </row>
    <row r="18" spans="2:15" x14ac:dyDescent="0.35">
      <c r="B18" s="84" t="s">
        <v>201</v>
      </c>
      <c r="C18" s="85">
        <v>-13.535879802729644</v>
      </c>
      <c r="D18" s="85">
        <v>-24.065842864252819</v>
      </c>
      <c r="E18" s="85">
        <v>-5.0953848385611895</v>
      </c>
      <c r="F18" s="85">
        <v>33.391355851798309</v>
      </c>
      <c r="G18" s="85">
        <v>-2.4878595512101587</v>
      </c>
      <c r="H18" s="85">
        <v>10.566475615745663</v>
      </c>
      <c r="I18" s="85"/>
      <c r="J18" s="85">
        <v>0.4397012926595778</v>
      </c>
      <c r="K18" s="85">
        <v>-24.760055597083642</v>
      </c>
      <c r="L18" s="85">
        <v>-20.2413501904798</v>
      </c>
      <c r="M18" s="85">
        <v>-29.174002243385864</v>
      </c>
      <c r="N18" s="85">
        <v>-50.824203104835206</v>
      </c>
      <c r="O18" s="85">
        <v>55.40041236551918</v>
      </c>
    </row>
    <row r="19" spans="2:15" ht="15" thickBot="1" x14ac:dyDescent="0.4">
      <c r="B19" s="86" t="s">
        <v>172</v>
      </c>
      <c r="C19" s="87">
        <v>9.5063279536391256</v>
      </c>
      <c r="D19" s="87">
        <v>6.8712353364206447</v>
      </c>
      <c r="E19" s="87">
        <v>3.674435446123403</v>
      </c>
      <c r="F19" s="87">
        <v>8.7707800197509567</v>
      </c>
      <c r="G19" s="87">
        <v>5.6157506235130938</v>
      </c>
      <c r="H19" s="87">
        <v>4.3543828248908012</v>
      </c>
      <c r="I19" s="87"/>
      <c r="J19" s="87">
        <v>19.793092381608623</v>
      </c>
      <c r="K19" s="87">
        <v>23.995212331451743</v>
      </c>
      <c r="L19" s="87">
        <v>21.006405521957827</v>
      </c>
      <c r="M19" s="87">
        <v>23.274369771579948</v>
      </c>
      <c r="N19" s="87">
        <v>18.543633166132945</v>
      </c>
      <c r="O19" s="87">
        <v>27.097086146459539</v>
      </c>
    </row>
    <row r="20" spans="2:15" x14ac:dyDescent="0.35">
      <c r="B20" s="83" t="s">
        <v>203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2:15" x14ac:dyDescent="0.3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2:15" x14ac:dyDescent="0.3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2:15" x14ac:dyDescent="0.3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2:15" x14ac:dyDescent="0.35">
      <c r="B24" s="92" t="s">
        <v>170</v>
      </c>
      <c r="C24" s="92"/>
      <c r="D24" s="92"/>
      <c r="E24" s="92"/>
      <c r="F24" s="92"/>
      <c r="G24" s="92"/>
      <c r="H24" s="92"/>
      <c r="I24" s="82"/>
      <c r="J24" s="92" t="s">
        <v>171</v>
      </c>
      <c r="K24" s="92"/>
      <c r="L24" s="92"/>
      <c r="M24" s="92"/>
      <c r="N24" s="92"/>
      <c r="O24" s="92"/>
    </row>
    <row r="25" spans="2:15" x14ac:dyDescent="0.35">
      <c r="B25" s="92" t="s">
        <v>202</v>
      </c>
      <c r="C25" s="92"/>
      <c r="D25" s="92"/>
      <c r="E25" s="92"/>
      <c r="F25" s="92"/>
      <c r="G25" s="92"/>
      <c r="H25" s="92"/>
      <c r="I25" s="83"/>
      <c r="J25" s="92" t="s">
        <v>202</v>
      </c>
      <c r="K25" s="92"/>
      <c r="L25" s="92"/>
      <c r="M25" s="92"/>
      <c r="N25" s="92"/>
      <c r="O25" s="92"/>
    </row>
    <row r="26" spans="2:15" x14ac:dyDescent="0.35">
      <c r="B26" s="82"/>
      <c r="C26" s="82" t="s">
        <v>227</v>
      </c>
      <c r="D26" s="82" t="s">
        <v>228</v>
      </c>
      <c r="E26" s="82" t="s">
        <v>229</v>
      </c>
      <c r="F26" s="82" t="s">
        <v>230</v>
      </c>
      <c r="G26" s="82" t="s">
        <v>231</v>
      </c>
      <c r="H26" s="82" t="s">
        <v>232</v>
      </c>
      <c r="I26" s="83"/>
      <c r="J26" s="82" t="s">
        <v>227</v>
      </c>
      <c r="K26" s="82" t="s">
        <v>228</v>
      </c>
      <c r="L26" s="82" t="s">
        <v>229</v>
      </c>
      <c r="M26" s="82" t="s">
        <v>230</v>
      </c>
      <c r="N26" s="82" t="s">
        <v>231</v>
      </c>
      <c r="O26" s="82" t="s">
        <v>232</v>
      </c>
    </row>
    <row r="27" spans="2:15" x14ac:dyDescent="0.35">
      <c r="B27" s="84" t="s">
        <v>188</v>
      </c>
      <c r="C27" s="85">
        <v>9.2035953434509885</v>
      </c>
      <c r="D27" s="85">
        <v>0.92940230066294038</v>
      </c>
      <c r="E27" s="85">
        <v>3.7994510980743135</v>
      </c>
      <c r="F27" s="85">
        <v>2.0942581046508923</v>
      </c>
      <c r="G27" s="85">
        <v>-0.56877963038561852</v>
      </c>
      <c r="H27" s="85">
        <v>0.10069533633580985</v>
      </c>
      <c r="I27" s="85"/>
      <c r="J27" s="85">
        <v>-0.50021583103828648</v>
      </c>
      <c r="K27" s="85">
        <v>6.4914280092586152</v>
      </c>
      <c r="L27" s="85">
        <v>11.3547331975705</v>
      </c>
      <c r="M27" s="85">
        <v>13.841501570598469</v>
      </c>
      <c r="N27" s="85">
        <v>9.4961774096931517</v>
      </c>
      <c r="O27" s="85">
        <v>7.5038777407775425</v>
      </c>
    </row>
    <row r="28" spans="2:15" x14ac:dyDescent="0.35">
      <c r="B28" s="84" t="s">
        <v>189</v>
      </c>
      <c r="C28" s="85">
        <v>-6.1367725949710961</v>
      </c>
      <c r="D28" s="85">
        <v>-19.123476536593074</v>
      </c>
      <c r="E28" s="85">
        <v>13.3811712436124</v>
      </c>
      <c r="F28" s="85">
        <v>-2.2898451603717729</v>
      </c>
      <c r="G28" s="85">
        <v>-23.538641897822998</v>
      </c>
      <c r="H28" s="85">
        <v>-5.4205387248904557</v>
      </c>
      <c r="I28" s="85"/>
      <c r="J28" s="85">
        <v>-9.1070228867869858</v>
      </c>
      <c r="K28" s="85">
        <v>35.235976542585433</v>
      </c>
      <c r="L28" s="85">
        <v>116.79868735874312</v>
      </c>
      <c r="M28" s="85">
        <v>39.403745867343012</v>
      </c>
      <c r="N28" s="85">
        <v>-25.540605871857579</v>
      </c>
      <c r="O28" s="85">
        <v>-13.266767256533695</v>
      </c>
    </row>
    <row r="29" spans="2:15" x14ac:dyDescent="0.35">
      <c r="B29" s="84" t="s">
        <v>190</v>
      </c>
      <c r="C29" s="85">
        <v>32.815707018325412</v>
      </c>
      <c r="D29" s="85">
        <v>48.733628472772764</v>
      </c>
      <c r="E29" s="85">
        <v>49.713388342133946</v>
      </c>
      <c r="F29" s="85">
        <v>48.559913785861106</v>
      </c>
      <c r="G29" s="85">
        <v>39.109957222775861</v>
      </c>
      <c r="H29" s="85">
        <v>21.327274942039832</v>
      </c>
      <c r="I29" s="85"/>
      <c r="J29" s="85">
        <v>39.941841245757992</v>
      </c>
      <c r="K29" s="85">
        <v>56.158673339265277</v>
      </c>
      <c r="L29" s="85">
        <v>55.066971000100452</v>
      </c>
      <c r="M29" s="85">
        <v>56.864744902971466</v>
      </c>
      <c r="N29" s="85">
        <v>52.344505764433706</v>
      </c>
      <c r="O29" s="85">
        <v>46.710901754234804</v>
      </c>
    </row>
    <row r="30" spans="2:15" x14ac:dyDescent="0.35">
      <c r="B30" s="84" t="s">
        <v>191</v>
      </c>
      <c r="C30" s="85">
        <v>23.48956840020562</v>
      </c>
      <c r="D30" s="85">
        <v>27.895195522870118</v>
      </c>
      <c r="E30" s="85">
        <v>24.344286067828811</v>
      </c>
      <c r="F30" s="85">
        <v>23.77516711192267</v>
      </c>
      <c r="G30" s="85">
        <v>14.945707412844911</v>
      </c>
      <c r="H30" s="85">
        <v>21.490718912734728</v>
      </c>
      <c r="I30" s="85"/>
      <c r="J30" s="85">
        <v>28.698049220465105</v>
      </c>
      <c r="K30" s="85">
        <v>52.426610603512927</v>
      </c>
      <c r="L30" s="85">
        <v>44.025733068798175</v>
      </c>
      <c r="M30" s="85">
        <v>42.165935683014169</v>
      </c>
      <c r="N30" s="85">
        <v>30.982137602933491</v>
      </c>
      <c r="O30" s="85">
        <v>52.477939075587862</v>
      </c>
    </row>
    <row r="31" spans="2:15" x14ac:dyDescent="0.35">
      <c r="B31" s="84" t="s">
        <v>192</v>
      </c>
      <c r="C31" s="85">
        <v>118.50105389333953</v>
      </c>
      <c r="D31" s="85">
        <v>173.41771465956336</v>
      </c>
      <c r="E31" s="85">
        <v>169.33448548153157</v>
      </c>
      <c r="F31" s="85">
        <v>330.86903706772046</v>
      </c>
      <c r="G31" s="85">
        <v>214.40425111412523</v>
      </c>
      <c r="H31" s="85">
        <v>228.78524791133361</v>
      </c>
      <c r="I31" s="85"/>
      <c r="J31" s="85">
        <v>169.89648771729998</v>
      </c>
      <c r="K31" s="85">
        <v>346.08004744728129</v>
      </c>
      <c r="L31" s="85">
        <v>338.51672056513314</v>
      </c>
      <c r="M31" s="85">
        <v>247.72034848678101</v>
      </c>
      <c r="N31" s="85">
        <v>196.26891659511011</v>
      </c>
      <c r="O31" s="85">
        <v>193.81311600926168</v>
      </c>
    </row>
    <row r="32" spans="2:15" x14ac:dyDescent="0.35">
      <c r="B32" s="84" t="s">
        <v>193</v>
      </c>
      <c r="C32" s="85">
        <v>7.3129888935449694</v>
      </c>
      <c r="D32" s="85">
        <v>1.4119719774070116</v>
      </c>
      <c r="E32" s="85">
        <v>4.6432496740492102</v>
      </c>
      <c r="F32" s="85">
        <v>3.7530659162303914</v>
      </c>
      <c r="G32" s="85">
        <v>0.37221344118332222</v>
      </c>
      <c r="H32" s="85">
        <v>2.0451026070525957</v>
      </c>
      <c r="I32" s="85"/>
      <c r="J32" s="85">
        <v>-10.314165285413191</v>
      </c>
      <c r="K32" s="85">
        <v>-9.6386162053555875</v>
      </c>
      <c r="L32" s="85">
        <v>0.44624522337750605</v>
      </c>
      <c r="M32" s="85">
        <v>2.5260207894385101</v>
      </c>
      <c r="N32" s="85">
        <v>-7.6132863849068926</v>
      </c>
      <c r="O32" s="85">
        <v>-2.0885982103808542</v>
      </c>
    </row>
    <row r="33" spans="2:15" x14ac:dyDescent="0.35">
      <c r="B33" s="84" t="s">
        <v>194</v>
      </c>
      <c r="C33" s="85">
        <v>-8.4704160689819794</v>
      </c>
      <c r="D33" s="85">
        <v>-7.7404638820734668</v>
      </c>
      <c r="E33" s="85">
        <v>-12.832955749546059</v>
      </c>
      <c r="F33" s="85">
        <v>-10.09752576644507</v>
      </c>
      <c r="G33" s="85">
        <v>-10.260153652669668</v>
      </c>
      <c r="H33" s="85">
        <v>-12.383439272956309</v>
      </c>
      <c r="I33" s="85"/>
      <c r="J33" s="85">
        <v>-9.7998514248964881</v>
      </c>
      <c r="K33" s="85">
        <v>4.169618042030887</v>
      </c>
      <c r="L33" s="85">
        <v>-6.0544830217582835</v>
      </c>
      <c r="M33" s="85">
        <v>-3.4747216644967605</v>
      </c>
      <c r="N33" s="85">
        <v>-4.0846403187122409</v>
      </c>
      <c r="O33" s="85">
        <v>-11.612908569117186</v>
      </c>
    </row>
    <row r="34" spans="2:15" x14ac:dyDescent="0.35">
      <c r="B34" s="84" t="s">
        <v>195</v>
      </c>
      <c r="C34" s="85">
        <v>9.51781811594714</v>
      </c>
      <c r="D34" s="85">
        <v>14.850737457149133</v>
      </c>
      <c r="E34" s="85">
        <v>13.16332786990435</v>
      </c>
      <c r="F34" s="85">
        <v>11.305435684414089</v>
      </c>
      <c r="G34" s="85">
        <v>6.2856952894807305</v>
      </c>
      <c r="H34" s="85">
        <v>5.6827717303631564</v>
      </c>
      <c r="I34" s="85"/>
      <c r="J34" s="85">
        <v>7.181080201659551</v>
      </c>
      <c r="K34" s="85">
        <v>15.420349916595288</v>
      </c>
      <c r="L34" s="85">
        <v>12.571086447405522</v>
      </c>
      <c r="M34" s="85">
        <v>10.506992996390485</v>
      </c>
      <c r="N34" s="85">
        <v>5.09617301239631</v>
      </c>
      <c r="O34" s="85">
        <v>6.8568877107914261</v>
      </c>
    </row>
    <row r="35" spans="2:15" x14ac:dyDescent="0.35">
      <c r="B35" s="84" t="s">
        <v>196</v>
      </c>
      <c r="C35" s="85">
        <v>4.2419487774540743</v>
      </c>
      <c r="D35" s="85">
        <v>-5.6369901684505948</v>
      </c>
      <c r="E35" s="85">
        <v>-12.421172255079604</v>
      </c>
      <c r="F35" s="85">
        <v>3.9266884791118839</v>
      </c>
      <c r="G35" s="85">
        <v>-15.45008032278642</v>
      </c>
      <c r="H35" s="85">
        <v>-23.502949403602045</v>
      </c>
      <c r="I35" s="85"/>
      <c r="J35" s="85">
        <v>-0.25185798476582422</v>
      </c>
      <c r="K35" s="85">
        <v>4.2948313964338292</v>
      </c>
      <c r="L35" s="85">
        <v>2.2588524768684559</v>
      </c>
      <c r="M35" s="85">
        <v>3.8441647040519555</v>
      </c>
      <c r="N35" s="85">
        <v>5.9956051610703609</v>
      </c>
      <c r="O35" s="85">
        <v>2.9396020759344887</v>
      </c>
    </row>
    <row r="36" spans="2:15" x14ac:dyDescent="0.35">
      <c r="B36" s="84" t="s">
        <v>197</v>
      </c>
      <c r="C36" s="85">
        <v>5.8485366982111264</v>
      </c>
      <c r="D36" s="85">
        <v>18.776682733286918</v>
      </c>
      <c r="E36" s="85">
        <v>13.352688006337132</v>
      </c>
      <c r="F36" s="85">
        <v>13.39571310914911</v>
      </c>
      <c r="G36" s="85">
        <v>-1.6979787269381874</v>
      </c>
      <c r="H36" s="85">
        <v>7.9260184220279362</v>
      </c>
      <c r="I36" s="85"/>
      <c r="J36" s="85">
        <v>-0.15436265700842222</v>
      </c>
      <c r="K36" s="85">
        <v>1.0690020266702627</v>
      </c>
      <c r="L36" s="85">
        <v>-6.9493271903468763</v>
      </c>
      <c r="M36" s="85">
        <v>-5.6446868714614906</v>
      </c>
      <c r="N36" s="85">
        <v>-3.0791706901303617</v>
      </c>
      <c r="O36" s="85">
        <v>5.5301639219553556</v>
      </c>
    </row>
    <row r="37" spans="2:15" x14ac:dyDescent="0.35">
      <c r="B37" s="84" t="s">
        <v>198</v>
      </c>
      <c r="C37" s="85">
        <v>10.594827087596869</v>
      </c>
      <c r="D37" s="85">
        <v>26.070836228475436</v>
      </c>
      <c r="E37" s="85">
        <v>20.622605219120558</v>
      </c>
      <c r="F37" s="85">
        <v>19.474374646576109</v>
      </c>
      <c r="G37" s="85">
        <v>1.0263937656143529</v>
      </c>
      <c r="H37" s="85">
        <v>7.1300974402318751</v>
      </c>
      <c r="I37" s="85"/>
      <c r="J37" s="85">
        <v>13.291760554812804</v>
      </c>
      <c r="K37" s="85">
        <v>22.968592217207974</v>
      </c>
      <c r="L37" s="85">
        <v>19.303838511487783</v>
      </c>
      <c r="M37" s="85">
        <v>12.914770791874552</v>
      </c>
      <c r="N37" s="85">
        <v>11.68802784596139</v>
      </c>
      <c r="O37" s="85">
        <v>16.548548337591605</v>
      </c>
    </row>
    <row r="38" spans="2:15" x14ac:dyDescent="0.35">
      <c r="B38" s="84" t="s">
        <v>199</v>
      </c>
      <c r="C38" s="85">
        <v>120.3334327447711</v>
      </c>
      <c r="D38" s="85">
        <v>225.41615895435535</v>
      </c>
      <c r="E38" s="85">
        <v>238.87721335989394</v>
      </c>
      <c r="F38" s="85">
        <v>225.97170058129348</v>
      </c>
      <c r="G38" s="85">
        <v>199.87966370223367</v>
      </c>
      <c r="H38" s="85">
        <v>136.56558201375998</v>
      </c>
      <c r="I38" s="85"/>
      <c r="J38" s="85">
        <v>144.99542034547625</v>
      </c>
      <c r="K38" s="85">
        <v>270.77886625668151</v>
      </c>
      <c r="L38" s="85">
        <v>280.79592392498</v>
      </c>
      <c r="M38" s="85">
        <v>241.86720012507755</v>
      </c>
      <c r="N38" s="85">
        <v>180.50056128084947</v>
      </c>
      <c r="O38" s="85">
        <v>143.86730584366666</v>
      </c>
    </row>
    <row r="39" spans="2:15" x14ac:dyDescent="0.35">
      <c r="B39" s="84" t="s">
        <v>200</v>
      </c>
      <c r="C39" s="85">
        <v>2.5094170345631328</v>
      </c>
      <c r="D39" s="85">
        <v>20.275945359280744</v>
      </c>
      <c r="E39" s="85">
        <v>-0.58777070593456493</v>
      </c>
      <c r="F39" s="85">
        <v>-6.7086065635959757</v>
      </c>
      <c r="G39" s="85">
        <v>6.6345975754880548</v>
      </c>
      <c r="H39" s="85">
        <v>10.100824076924608</v>
      </c>
      <c r="I39" s="85"/>
      <c r="J39" s="85">
        <v>-5.0418711715008779</v>
      </c>
      <c r="K39" s="85">
        <v>-3.1352648871777578</v>
      </c>
      <c r="L39" s="85">
        <v>-1.0886945892643829</v>
      </c>
      <c r="M39" s="85">
        <v>-3.9443943461227371</v>
      </c>
      <c r="N39" s="85">
        <v>-12.00008530745883</v>
      </c>
      <c r="O39" s="85">
        <v>-15.486981470498783</v>
      </c>
    </row>
    <row r="40" spans="2:15" x14ac:dyDescent="0.35">
      <c r="B40" s="84" t="s">
        <v>201</v>
      </c>
      <c r="C40" s="85">
        <v>16.714814335273399</v>
      </c>
      <c r="D40" s="85">
        <v>25.594005676366137</v>
      </c>
      <c r="E40" s="85">
        <v>15.931595791616783</v>
      </c>
      <c r="F40" s="85">
        <v>36.354418871578311</v>
      </c>
      <c r="G40" s="85">
        <v>-15.383623393475753</v>
      </c>
      <c r="H40" s="85">
        <v>-4.454032322382262</v>
      </c>
      <c r="I40" s="85"/>
      <c r="J40" s="85">
        <v>-5.8562779162564471</v>
      </c>
      <c r="K40" s="85">
        <v>-18.780024656961459</v>
      </c>
      <c r="L40" s="85">
        <v>5.9297155363646104</v>
      </c>
      <c r="M40" s="85">
        <v>-45.995719554687142</v>
      </c>
      <c r="N40" s="85">
        <v>-32.884341923617619</v>
      </c>
      <c r="O40" s="85">
        <v>-10.313881725703055</v>
      </c>
    </row>
    <row r="41" spans="2:15" ht="15" thickBot="1" x14ac:dyDescent="0.4">
      <c r="B41" s="86" t="s">
        <v>172</v>
      </c>
      <c r="C41" s="87">
        <v>15.114606347877713</v>
      </c>
      <c r="D41" s="87">
        <v>18.035997180254924</v>
      </c>
      <c r="E41" s="87">
        <v>17.717193986848212</v>
      </c>
      <c r="F41" s="87">
        <v>18.791194324581294</v>
      </c>
      <c r="G41" s="87">
        <v>12.94737307335334</v>
      </c>
      <c r="H41" s="87">
        <v>13.679197477300441</v>
      </c>
      <c r="I41" s="87"/>
      <c r="J41" s="87">
        <v>26.455518865198478</v>
      </c>
      <c r="K41" s="87">
        <v>41.532985770843943</v>
      </c>
      <c r="L41" s="87">
        <v>37.610303822040649</v>
      </c>
      <c r="M41" s="87">
        <v>41.148719894404671</v>
      </c>
      <c r="N41" s="87">
        <v>34.227960949517836</v>
      </c>
      <c r="O41" s="87">
        <v>41.885425334698276</v>
      </c>
    </row>
    <row r="42" spans="2:15" x14ac:dyDescent="0.35">
      <c r="B42" s="83" t="s">
        <v>209</v>
      </c>
    </row>
  </sheetData>
  <mergeCells count="9">
    <mergeCell ref="B25:H25"/>
    <mergeCell ref="J25:O25"/>
    <mergeCell ref="J24:O24"/>
    <mergeCell ref="B24:H24"/>
    <mergeCell ref="B1:O1"/>
    <mergeCell ref="B2:H2"/>
    <mergeCell ref="J2:O2"/>
    <mergeCell ref="C3:H3"/>
    <mergeCell ref="J3:O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530B-6261-426B-BC28-CD0DA6D8F2A1}">
  <dimension ref="A1:E180"/>
  <sheetViews>
    <sheetView zoomScale="48" zoomScaleNormal="48" workbookViewId="0">
      <pane xSplit="1" ySplit="1" topLeftCell="B155" activePane="bottomRight" state="frozen"/>
      <selection pane="topRight" activeCell="B1" sqref="B1"/>
      <selection pane="bottomLeft" activeCell="A2" sqref="A2"/>
      <selection pane="bottomRight" activeCell="J185" sqref="J185"/>
    </sheetView>
  </sheetViews>
  <sheetFormatPr defaultColWidth="10.7109375" defaultRowHeight="18.5" x14ac:dyDescent="0.45"/>
  <cols>
    <col min="1" max="1" width="7.28515625" style="19" bestFit="1" customWidth="1"/>
    <col min="2" max="3" width="10.7109375" style="16"/>
    <col min="4" max="4" width="14.28515625" style="16" customWidth="1"/>
    <col min="5" max="16384" width="10.7109375" style="16"/>
  </cols>
  <sheetData>
    <row r="1" spans="1:4" s="10" customFormat="1" x14ac:dyDescent="0.45">
      <c r="A1" s="8" t="s">
        <v>8</v>
      </c>
      <c r="B1" s="61" t="s">
        <v>9</v>
      </c>
      <c r="C1" s="9" t="s">
        <v>10</v>
      </c>
      <c r="D1" s="9" t="s">
        <v>11</v>
      </c>
    </row>
    <row r="2" spans="1:4" s="14" customFormat="1" x14ac:dyDescent="0.45">
      <c r="A2" s="73">
        <v>39467</v>
      </c>
      <c r="B2" s="12"/>
      <c r="C2" s="13"/>
      <c r="D2" s="13"/>
    </row>
    <row r="3" spans="1:4" s="14" customFormat="1" x14ac:dyDescent="0.45">
      <c r="A3" s="73">
        <v>39499</v>
      </c>
      <c r="B3" s="12"/>
      <c r="C3" s="13"/>
      <c r="D3" s="13"/>
    </row>
    <row r="4" spans="1:4" s="14" customFormat="1" x14ac:dyDescent="0.45">
      <c r="A4" s="73">
        <v>39529</v>
      </c>
      <c r="B4" s="12"/>
      <c r="C4" s="13"/>
      <c r="D4" s="13"/>
    </row>
    <row r="5" spans="1:4" s="14" customFormat="1" x14ac:dyDescent="0.45">
      <c r="A5" s="73">
        <v>39561</v>
      </c>
      <c r="B5" s="12"/>
      <c r="C5" s="13"/>
      <c r="D5" s="13"/>
    </row>
    <row r="6" spans="1:4" s="14" customFormat="1" x14ac:dyDescent="0.45">
      <c r="A6" s="73">
        <v>39592</v>
      </c>
      <c r="B6" s="12"/>
      <c r="C6" s="13"/>
      <c r="D6" s="13"/>
    </row>
    <row r="7" spans="1:4" s="14" customFormat="1" x14ac:dyDescent="0.45">
      <c r="A7" s="73">
        <v>39624</v>
      </c>
      <c r="B7" s="12"/>
      <c r="C7" s="13"/>
      <c r="D7" s="13"/>
    </row>
    <row r="8" spans="1:4" s="14" customFormat="1" x14ac:dyDescent="0.45">
      <c r="A8" s="73">
        <v>39655</v>
      </c>
      <c r="B8" s="12"/>
      <c r="C8" s="13"/>
      <c r="D8" s="13"/>
    </row>
    <row r="9" spans="1:4" s="14" customFormat="1" x14ac:dyDescent="0.45">
      <c r="A9" s="73">
        <v>39687</v>
      </c>
      <c r="B9" s="12"/>
      <c r="C9" s="13"/>
      <c r="D9" s="13"/>
    </row>
    <row r="10" spans="1:4" s="14" customFormat="1" x14ac:dyDescent="0.45">
      <c r="A10" s="73">
        <v>39719</v>
      </c>
      <c r="B10" s="12"/>
      <c r="C10" s="13"/>
      <c r="D10" s="13"/>
    </row>
    <row r="11" spans="1:4" s="14" customFormat="1" x14ac:dyDescent="0.45">
      <c r="A11" s="73">
        <v>39750</v>
      </c>
      <c r="B11" s="12"/>
      <c r="C11" s="13"/>
      <c r="D11" s="13"/>
    </row>
    <row r="12" spans="1:4" s="14" customFormat="1" x14ac:dyDescent="0.45">
      <c r="A12" s="73">
        <v>39782</v>
      </c>
      <c r="B12" s="12"/>
      <c r="C12" s="13"/>
      <c r="D12" s="13"/>
    </row>
    <row r="13" spans="1:4" s="14" customFormat="1" x14ac:dyDescent="0.45">
      <c r="A13" s="73">
        <v>39813</v>
      </c>
      <c r="B13" s="12"/>
      <c r="C13" s="13"/>
      <c r="D13" s="13"/>
    </row>
    <row r="14" spans="1:4" x14ac:dyDescent="0.45">
      <c r="A14" s="73">
        <v>39814</v>
      </c>
      <c r="B14" s="15">
        <v>-0.13252008520697409</v>
      </c>
      <c r="C14" s="15">
        <v>-0.13301894866241359</v>
      </c>
      <c r="D14" s="15"/>
    </row>
    <row r="15" spans="1:4" x14ac:dyDescent="0.45">
      <c r="A15" s="73">
        <v>39845</v>
      </c>
      <c r="B15" s="15">
        <v>-0.15774531994209362</v>
      </c>
      <c r="C15" s="15">
        <v>-0.17782700155857623</v>
      </c>
      <c r="D15" s="15"/>
    </row>
    <row r="16" spans="1:4" x14ac:dyDescent="0.45">
      <c r="A16" s="73">
        <v>39873</v>
      </c>
      <c r="B16" s="15">
        <v>-0.16181626158967921</v>
      </c>
      <c r="C16" s="15">
        <v>-0.17044054625486757</v>
      </c>
      <c r="D16" s="15"/>
    </row>
    <row r="17" spans="1:4" x14ac:dyDescent="0.45">
      <c r="A17" s="73">
        <v>39904</v>
      </c>
      <c r="B17" s="15">
        <v>-0.17075623773596182</v>
      </c>
      <c r="C17" s="15">
        <v>-0.18204724406757739</v>
      </c>
      <c r="D17" s="15"/>
    </row>
    <row r="18" spans="1:4" x14ac:dyDescent="0.45">
      <c r="A18" s="73">
        <v>39934</v>
      </c>
      <c r="B18" s="15">
        <v>-0.18084577741987784</v>
      </c>
      <c r="C18" s="15">
        <v>-0.1830376006108238</v>
      </c>
      <c r="D18" s="15"/>
    </row>
    <row r="19" spans="1:4" x14ac:dyDescent="0.45">
      <c r="A19" s="73">
        <v>39965</v>
      </c>
      <c r="B19" s="15">
        <v>-0.14028595563203092</v>
      </c>
      <c r="C19" s="15">
        <v>-0.1532894764407649</v>
      </c>
      <c r="D19" s="15"/>
    </row>
    <row r="20" spans="1:4" x14ac:dyDescent="0.45">
      <c r="A20" s="73">
        <v>39995</v>
      </c>
      <c r="B20" s="15">
        <v>-0.1480488194327417</v>
      </c>
      <c r="C20" s="15">
        <v>-0.15596605085430496</v>
      </c>
      <c r="D20" s="15"/>
    </row>
    <row r="21" spans="1:4" x14ac:dyDescent="0.45">
      <c r="A21" s="73">
        <v>40026</v>
      </c>
      <c r="B21" s="15">
        <v>-0.10210450524308103</v>
      </c>
      <c r="C21" s="15">
        <v>-0.12197803077579888</v>
      </c>
      <c r="D21" s="15"/>
    </row>
    <row r="22" spans="1:4" x14ac:dyDescent="0.45">
      <c r="A22" s="73">
        <v>40057</v>
      </c>
      <c r="B22" s="15">
        <v>-7.1291496836530299E-2</v>
      </c>
      <c r="C22" s="15">
        <v>-7.7954577379251294E-2</v>
      </c>
      <c r="D22" s="15"/>
    </row>
    <row r="23" spans="1:4" x14ac:dyDescent="0.45">
      <c r="A23" s="73">
        <v>40087</v>
      </c>
      <c r="B23" s="15">
        <v>-2.0163201473637524E-2</v>
      </c>
      <c r="C23" s="15">
        <v>-1.3361220865052875E-2</v>
      </c>
      <c r="D23" s="15"/>
    </row>
    <row r="24" spans="1:4" x14ac:dyDescent="0.45">
      <c r="A24" s="73">
        <v>40118</v>
      </c>
      <c r="B24" s="15">
        <v>3.8853487738598647E-2</v>
      </c>
      <c r="C24" s="15">
        <v>5.0260598188757284E-2</v>
      </c>
      <c r="D24" s="15"/>
    </row>
    <row r="25" spans="1:4" x14ac:dyDescent="0.45">
      <c r="A25" s="73">
        <v>40148</v>
      </c>
      <c r="B25" s="15">
        <v>5.2991506012096595E-2</v>
      </c>
      <c r="C25" s="15">
        <v>3.8281829675832019E-2</v>
      </c>
      <c r="D25" s="15"/>
    </row>
    <row r="26" spans="1:4" x14ac:dyDescent="0.45">
      <c r="A26" s="73">
        <v>40179</v>
      </c>
      <c r="B26" s="15">
        <v>7.8807469179798972E-2</v>
      </c>
      <c r="C26" s="15">
        <v>6.9231062992638898E-2</v>
      </c>
      <c r="D26" s="17"/>
    </row>
    <row r="27" spans="1:4" x14ac:dyDescent="0.45">
      <c r="A27" s="73">
        <v>40210</v>
      </c>
      <c r="B27" s="15">
        <v>9.6870897766080016E-2</v>
      </c>
      <c r="C27" s="15">
        <v>0.10734741067746108</v>
      </c>
      <c r="D27" s="15"/>
    </row>
    <row r="28" spans="1:4" x14ac:dyDescent="0.45">
      <c r="A28" s="73">
        <v>40238</v>
      </c>
      <c r="B28" s="15">
        <v>0.11233382077368888</v>
      </c>
      <c r="C28" s="15">
        <v>0.12312132365871729</v>
      </c>
      <c r="D28" s="15"/>
    </row>
    <row r="29" spans="1:4" x14ac:dyDescent="0.45">
      <c r="A29" s="73">
        <v>40269</v>
      </c>
      <c r="B29" s="15">
        <v>0.10161403437406462</v>
      </c>
      <c r="C29" s="15">
        <v>0.10409561838396279</v>
      </c>
      <c r="D29" s="15"/>
    </row>
    <row r="30" spans="1:4" x14ac:dyDescent="0.45">
      <c r="A30" s="73">
        <v>40299</v>
      </c>
      <c r="B30" s="15">
        <v>8.0530202002388029E-2</v>
      </c>
      <c r="C30" s="15">
        <v>7.0111729395433142E-2</v>
      </c>
      <c r="D30" s="15"/>
    </row>
    <row r="31" spans="1:4" x14ac:dyDescent="0.45">
      <c r="A31" s="73">
        <v>40330</v>
      </c>
      <c r="B31" s="15">
        <v>3.0898778214842701E-2</v>
      </c>
      <c r="C31" s="15">
        <v>4.4740916893013433E-2</v>
      </c>
      <c r="D31" s="15"/>
    </row>
    <row r="32" spans="1:4" x14ac:dyDescent="0.45">
      <c r="A32" s="73">
        <v>40360</v>
      </c>
      <c r="B32" s="15">
        <v>3.8695137443688597E-2</v>
      </c>
      <c r="C32" s="15">
        <v>3.1561414645027139E-2</v>
      </c>
      <c r="D32" s="15"/>
    </row>
    <row r="33" spans="1:4" x14ac:dyDescent="0.45">
      <c r="A33" s="73">
        <v>40391</v>
      </c>
      <c r="B33" s="15">
        <v>5.8209279462154428E-2</v>
      </c>
      <c r="C33" s="15">
        <v>6.7657005326617101E-2</v>
      </c>
      <c r="D33" s="15"/>
    </row>
    <row r="34" spans="1:4" x14ac:dyDescent="0.45">
      <c r="A34" s="73">
        <v>40422</v>
      </c>
      <c r="B34" s="15">
        <v>5.6193277409746417E-2</v>
      </c>
      <c r="C34" s="15">
        <v>4.8439259375705333E-2</v>
      </c>
      <c r="D34" s="15"/>
    </row>
    <row r="35" spans="1:4" x14ac:dyDescent="0.45">
      <c r="A35" s="73">
        <v>40452</v>
      </c>
      <c r="B35" s="15">
        <v>7.3417189732684698E-2</v>
      </c>
      <c r="C35" s="15">
        <v>6.8713414419192667E-2</v>
      </c>
      <c r="D35" s="15"/>
    </row>
    <row r="36" spans="1:4" x14ac:dyDescent="0.45">
      <c r="A36" s="73">
        <v>40483</v>
      </c>
      <c r="B36" s="15">
        <v>9.1663319915225708E-2</v>
      </c>
      <c r="C36" s="15">
        <v>9.041436237635149E-2</v>
      </c>
      <c r="D36" s="15"/>
    </row>
    <row r="37" spans="1:4" x14ac:dyDescent="0.45">
      <c r="A37" s="73">
        <v>40513</v>
      </c>
      <c r="B37" s="15">
        <v>4.6981433804540521E-2</v>
      </c>
      <c r="C37" s="15">
        <v>4.8460404868456736E-2</v>
      </c>
      <c r="D37" s="15"/>
    </row>
    <row r="38" spans="1:4" x14ac:dyDescent="0.45">
      <c r="A38" s="73">
        <v>40544</v>
      </c>
      <c r="B38" s="15">
        <v>8.0771776959756042E-2</v>
      </c>
      <c r="C38" s="15">
        <v>6.2457220543062179E-2</v>
      </c>
      <c r="D38" s="15"/>
    </row>
    <row r="39" spans="1:4" x14ac:dyDescent="0.45">
      <c r="A39" s="73">
        <v>40575</v>
      </c>
      <c r="B39" s="15">
        <v>0.10341634299436785</v>
      </c>
      <c r="C39" s="15">
        <v>7.5479994493016525E-2</v>
      </c>
      <c r="D39" s="15"/>
    </row>
    <row r="40" spans="1:4" x14ac:dyDescent="0.45">
      <c r="A40" s="73">
        <v>40603</v>
      </c>
      <c r="B40" s="15">
        <v>0.12321068118838888</v>
      </c>
      <c r="C40" s="15">
        <v>9.8730529731454311E-2</v>
      </c>
      <c r="D40" s="15"/>
    </row>
    <row r="41" spans="1:4" x14ac:dyDescent="0.45">
      <c r="A41" s="73">
        <v>40634</v>
      </c>
      <c r="B41" s="15">
        <v>0.12758228909818353</v>
      </c>
      <c r="C41" s="15">
        <v>9.9343335897907642E-2</v>
      </c>
      <c r="D41" s="15"/>
    </row>
    <row r="42" spans="1:4" x14ac:dyDescent="0.45">
      <c r="A42" s="73">
        <v>40664</v>
      </c>
      <c r="B42" s="15">
        <v>0.18620048218058935</v>
      </c>
      <c r="C42" s="15">
        <v>0.16587532076004913</v>
      </c>
      <c r="D42" s="15"/>
    </row>
    <row r="43" spans="1:4" x14ac:dyDescent="0.45">
      <c r="A43" s="73">
        <v>40695</v>
      </c>
      <c r="B43" s="15">
        <v>0.18689124383454953</v>
      </c>
      <c r="C43" s="15">
        <v>0.1506507175720504</v>
      </c>
      <c r="D43" s="15"/>
    </row>
    <row r="44" spans="1:4" x14ac:dyDescent="0.45">
      <c r="A44" s="73">
        <v>40725</v>
      </c>
      <c r="B44" s="15">
        <v>0.16723708574416471</v>
      </c>
      <c r="C44" s="15">
        <v>0.13064611843284885</v>
      </c>
      <c r="D44" s="15"/>
    </row>
    <row r="45" spans="1:4" x14ac:dyDescent="0.45">
      <c r="A45" s="73">
        <v>40756</v>
      </c>
      <c r="B45" s="15">
        <v>0.15817782900665309</v>
      </c>
      <c r="C45" s="15">
        <v>0.13944068157158804</v>
      </c>
      <c r="D45" s="15"/>
    </row>
    <row r="46" spans="1:4" x14ac:dyDescent="0.45">
      <c r="A46" s="73">
        <v>40787</v>
      </c>
      <c r="B46" s="15">
        <v>0.12671336962434138</v>
      </c>
      <c r="C46" s="15">
        <v>9.2088013470942545E-2</v>
      </c>
      <c r="D46" s="15"/>
    </row>
    <row r="47" spans="1:4" x14ac:dyDescent="0.45">
      <c r="A47" s="73">
        <v>40817</v>
      </c>
      <c r="B47" s="15">
        <v>6.6545437727487305E-2</v>
      </c>
      <c r="C47" s="15">
        <v>4.0323619506198068E-2</v>
      </c>
      <c r="D47" s="15"/>
    </row>
    <row r="48" spans="1:4" x14ac:dyDescent="0.45">
      <c r="A48" s="73">
        <v>40848</v>
      </c>
      <c r="B48" s="15">
        <v>5.6323154655247426E-2</v>
      </c>
      <c r="C48" s="15">
        <v>2.85090703535591E-2</v>
      </c>
      <c r="D48" s="15"/>
    </row>
    <row r="49" spans="1:4" x14ac:dyDescent="0.45">
      <c r="A49" s="73">
        <v>40878</v>
      </c>
      <c r="B49" s="15">
        <v>5.7916341164894136E-2</v>
      </c>
      <c r="C49" s="15">
        <v>2.9431256087908596E-2</v>
      </c>
      <c r="D49" s="15"/>
    </row>
    <row r="50" spans="1:4" x14ac:dyDescent="0.45">
      <c r="A50" s="73">
        <v>40909</v>
      </c>
      <c r="B50" s="15">
        <v>6.8638291814274097E-2</v>
      </c>
      <c r="C50" s="15">
        <v>4.1567000156066701E-2</v>
      </c>
      <c r="D50" s="15"/>
    </row>
    <row r="51" spans="1:4" x14ac:dyDescent="0.45">
      <c r="A51" s="73">
        <v>40940</v>
      </c>
      <c r="B51" s="15">
        <v>8.2417815371265066E-2</v>
      </c>
      <c r="C51" s="15">
        <v>5.6691792141335011E-2</v>
      </c>
      <c r="D51" s="15"/>
    </row>
    <row r="52" spans="1:4" x14ac:dyDescent="0.45">
      <c r="A52" s="73">
        <v>40969</v>
      </c>
      <c r="B52" s="15">
        <v>6.0634872918527823E-2</v>
      </c>
      <c r="C52" s="15">
        <v>2.3425426000863427E-2</v>
      </c>
      <c r="D52" s="15"/>
    </row>
    <row r="53" spans="1:4" x14ac:dyDescent="0.45">
      <c r="A53" s="73">
        <v>41000</v>
      </c>
      <c r="B53" s="15">
        <v>3.0321564544321312E-2</v>
      </c>
      <c r="C53" s="15">
        <v>7.6196124357614924E-3</v>
      </c>
      <c r="D53" s="15"/>
    </row>
    <row r="54" spans="1:4" x14ac:dyDescent="0.45">
      <c r="A54" s="73">
        <v>41030</v>
      </c>
      <c r="B54" s="15">
        <v>4.913697055183683E-4</v>
      </c>
      <c r="C54" s="15">
        <v>-3.6871196537187662E-3</v>
      </c>
      <c r="D54" s="15"/>
    </row>
    <row r="55" spans="1:4" x14ac:dyDescent="0.45">
      <c r="A55" s="73">
        <v>41061</v>
      </c>
      <c r="B55" s="15">
        <v>-1.8379090014233324E-2</v>
      </c>
      <c r="C55" s="15">
        <v>-2.1937513131772213E-2</v>
      </c>
      <c r="D55" s="15"/>
    </row>
    <row r="56" spans="1:4" x14ac:dyDescent="0.45">
      <c r="A56" s="73">
        <v>41091</v>
      </c>
      <c r="B56" s="15">
        <v>-2.6160718795545802E-2</v>
      </c>
      <c r="C56" s="15">
        <v>-2.6103943271642952E-2</v>
      </c>
      <c r="D56" s="15"/>
    </row>
    <row r="57" spans="1:4" x14ac:dyDescent="0.45">
      <c r="A57" s="73">
        <v>41122</v>
      </c>
      <c r="B57" s="15">
        <v>-1.8943911048778104E-2</v>
      </c>
      <c r="C57" s="15">
        <v>-2.3809500962374254E-2</v>
      </c>
      <c r="D57" s="15"/>
    </row>
    <row r="58" spans="1:4" x14ac:dyDescent="0.45">
      <c r="A58" s="73">
        <v>41153</v>
      </c>
      <c r="B58" s="15">
        <v>2.1831657963100625E-3</v>
      </c>
      <c r="C58" s="15">
        <v>8.0181090682717206E-3</v>
      </c>
      <c r="D58" s="15"/>
    </row>
    <row r="59" spans="1:4" x14ac:dyDescent="0.45">
      <c r="A59" s="73">
        <v>41183</v>
      </c>
      <c r="B59" s="15">
        <v>5.1503869173166975E-2</v>
      </c>
      <c r="C59" s="15">
        <v>3.3602352181574154E-2</v>
      </c>
      <c r="D59" s="15"/>
    </row>
    <row r="60" spans="1:4" x14ac:dyDescent="0.45">
      <c r="A60" s="73">
        <v>41214</v>
      </c>
      <c r="B60" s="15">
        <v>3.4164610034050073E-2</v>
      </c>
      <c r="C60" s="15">
        <v>2.3407649638127387E-2</v>
      </c>
      <c r="D60" s="15"/>
    </row>
    <row r="61" spans="1:4" x14ac:dyDescent="0.45">
      <c r="A61" s="73">
        <v>41244</v>
      </c>
      <c r="B61" s="15">
        <v>6.6794405363033202E-2</v>
      </c>
      <c r="C61" s="15">
        <v>3.9129533959101841E-2</v>
      </c>
      <c r="D61" s="15"/>
    </row>
    <row r="62" spans="1:4" x14ac:dyDescent="0.45">
      <c r="A62" s="73">
        <v>41275</v>
      </c>
      <c r="B62" s="15">
        <v>7.9782561755215572E-2</v>
      </c>
      <c r="C62" s="15">
        <v>6.3476222865288631E-2</v>
      </c>
      <c r="D62" s="15"/>
    </row>
    <row r="63" spans="1:4" x14ac:dyDescent="0.45">
      <c r="A63" s="73">
        <v>41306</v>
      </c>
      <c r="B63" s="15">
        <v>4.3302693805322708E-2</v>
      </c>
      <c r="C63" s="15">
        <v>2.4962548561188798E-2</v>
      </c>
      <c r="D63" s="15"/>
    </row>
    <row r="64" spans="1:4" x14ac:dyDescent="0.45">
      <c r="A64" s="73">
        <v>41334</v>
      </c>
      <c r="B64" s="15">
        <v>3.1771877684417082E-2</v>
      </c>
      <c r="C64" s="15">
        <v>7.5027865665634463E-3</v>
      </c>
      <c r="D64" s="17"/>
    </row>
    <row r="65" spans="1:4" x14ac:dyDescent="0.45">
      <c r="A65" s="73">
        <v>41365</v>
      </c>
      <c r="B65" s="15">
        <v>5.6471291228328266E-2</v>
      </c>
      <c r="C65" s="15">
        <v>3.2520357925031398E-2</v>
      </c>
      <c r="D65" s="17"/>
    </row>
    <row r="66" spans="1:4" x14ac:dyDescent="0.45">
      <c r="A66" s="73">
        <v>41395</v>
      </c>
      <c r="B66" s="15">
        <v>5.3493919142001037E-2</v>
      </c>
      <c r="C66" s="15">
        <v>2.5525143942985912E-2</v>
      </c>
      <c r="D66" s="17"/>
    </row>
    <row r="67" spans="1:4" x14ac:dyDescent="0.45">
      <c r="A67" s="73">
        <v>41426</v>
      </c>
      <c r="B67" s="15">
        <v>9.1329447857538548E-2</v>
      </c>
      <c r="C67" s="15">
        <v>4.3099237707925647E-2</v>
      </c>
      <c r="D67" s="17"/>
    </row>
    <row r="68" spans="1:4" x14ac:dyDescent="0.45">
      <c r="A68" s="73">
        <v>41456</v>
      </c>
      <c r="B68" s="15">
        <v>8.4993684601337216E-2</v>
      </c>
      <c r="C68" s="15">
        <v>5.3097414021884629E-2</v>
      </c>
      <c r="D68" s="17"/>
    </row>
    <row r="69" spans="1:4" x14ac:dyDescent="0.45">
      <c r="A69" s="73">
        <v>41487</v>
      </c>
      <c r="B69" s="15">
        <v>5.8844108716179816E-2</v>
      </c>
      <c r="C69" s="15">
        <v>2.6556464866712936E-2</v>
      </c>
      <c r="D69" s="17"/>
    </row>
    <row r="70" spans="1:4" x14ac:dyDescent="0.45">
      <c r="A70" s="73">
        <v>41518</v>
      </c>
      <c r="B70" s="15">
        <v>7.5784843807706823E-2</v>
      </c>
      <c r="C70" s="15">
        <v>3.9975830909597221E-2</v>
      </c>
      <c r="D70" s="17"/>
    </row>
    <row r="71" spans="1:4" x14ac:dyDescent="0.45">
      <c r="A71" s="73">
        <v>41548</v>
      </c>
      <c r="B71" s="15">
        <v>7.7052529857919341E-2</v>
      </c>
      <c r="C71" s="15">
        <v>5.6080512891567486E-2</v>
      </c>
      <c r="D71" s="17"/>
    </row>
    <row r="72" spans="1:4" x14ac:dyDescent="0.45">
      <c r="A72" s="73">
        <v>41579</v>
      </c>
      <c r="B72" s="15">
        <v>7.0281407212915065E-2</v>
      </c>
      <c r="C72" s="15">
        <v>5.1042022727999507E-2</v>
      </c>
      <c r="D72" s="17"/>
    </row>
    <row r="73" spans="1:4" x14ac:dyDescent="0.45">
      <c r="A73" s="73">
        <v>41609</v>
      </c>
      <c r="B73" s="15">
        <v>8.2504289539001158E-2</v>
      </c>
      <c r="C73" s="15">
        <v>8.2637399909693571E-2</v>
      </c>
      <c r="D73" s="17"/>
    </row>
    <row r="74" spans="1:4" x14ac:dyDescent="0.45">
      <c r="A74" s="73">
        <v>41640</v>
      </c>
      <c r="B74" s="15">
        <v>5.9588650530569442E-2</v>
      </c>
      <c r="C74" s="15">
        <v>5.3655656306440633E-2</v>
      </c>
      <c r="D74" s="17"/>
    </row>
    <row r="75" spans="1:4" x14ac:dyDescent="0.45">
      <c r="A75" s="73">
        <v>41671</v>
      </c>
      <c r="B75" s="15">
        <v>5.8898911145564295E-2</v>
      </c>
      <c r="C75" s="15">
        <v>6.2569826274545812E-2</v>
      </c>
      <c r="D75" s="17"/>
    </row>
    <row r="76" spans="1:4" x14ac:dyDescent="0.45">
      <c r="A76" s="73">
        <v>41699</v>
      </c>
      <c r="B76" s="15">
        <v>9.5232453096935496E-2</v>
      </c>
      <c r="C76" s="15">
        <v>0.10036942685608807</v>
      </c>
      <c r="D76" s="17"/>
    </row>
    <row r="77" spans="1:4" x14ac:dyDescent="0.45">
      <c r="A77" s="73">
        <v>41730</v>
      </c>
      <c r="B77" s="15">
        <v>9.8035391781743766E-2</v>
      </c>
      <c r="C77" s="15">
        <v>9.1751307087688277E-2</v>
      </c>
      <c r="D77" s="17"/>
    </row>
    <row r="78" spans="1:4" x14ac:dyDescent="0.45">
      <c r="A78" s="73">
        <v>41760</v>
      </c>
      <c r="B78" s="15">
        <v>0.1037052955899483</v>
      </c>
      <c r="C78" s="15">
        <v>8.4775922492611525E-2</v>
      </c>
      <c r="D78" s="17"/>
    </row>
    <row r="79" spans="1:4" x14ac:dyDescent="0.45">
      <c r="A79" s="73">
        <v>41791</v>
      </c>
      <c r="B79" s="15">
        <v>9.6102003969906161E-2</v>
      </c>
      <c r="C79" s="15">
        <v>9.8755442230615206E-2</v>
      </c>
      <c r="D79" s="17"/>
    </row>
    <row r="80" spans="1:4" x14ac:dyDescent="0.45">
      <c r="A80" s="73">
        <v>41821</v>
      </c>
      <c r="B80" s="15">
        <v>9.893841039980239E-2</v>
      </c>
      <c r="C80" s="15">
        <v>9.7026298969570407E-2</v>
      </c>
      <c r="D80" s="17"/>
    </row>
    <row r="81" spans="1:4" x14ac:dyDescent="0.45">
      <c r="A81" s="73">
        <v>41852</v>
      </c>
      <c r="B81" s="15">
        <v>7.9058496518069274E-2</v>
      </c>
      <c r="C81" s="15">
        <v>6.6950356014106552E-2</v>
      </c>
      <c r="D81" s="17"/>
    </row>
    <row r="82" spans="1:4" x14ac:dyDescent="0.45">
      <c r="A82" s="73">
        <v>41883</v>
      </c>
      <c r="B82" s="15">
        <v>5.8189464381032077E-2</v>
      </c>
      <c r="C82" s="15">
        <v>5.4673578388198411E-2</v>
      </c>
      <c r="D82" s="17"/>
    </row>
    <row r="83" spans="1:4" x14ac:dyDescent="0.45">
      <c r="A83" s="73">
        <v>41913</v>
      </c>
      <c r="B83" s="15">
        <v>4.4530182769879814E-2</v>
      </c>
      <c r="C83" s="15">
        <v>2.6743744855114493E-2</v>
      </c>
      <c r="D83" s="17"/>
    </row>
    <row r="84" spans="1:4" x14ac:dyDescent="0.45">
      <c r="A84" s="73">
        <v>41944</v>
      </c>
      <c r="B84" s="15">
        <v>3.1828754025900727E-2</v>
      </c>
      <c r="C84" s="15">
        <v>1.3959957317300346E-2</v>
      </c>
      <c r="D84" s="17"/>
    </row>
    <row r="85" spans="1:4" x14ac:dyDescent="0.45">
      <c r="A85" s="73">
        <v>41974</v>
      </c>
      <c r="B85" s="15">
        <v>3.1910712263341599E-2</v>
      </c>
      <c r="C85" s="15">
        <v>3.7427168233050999E-2</v>
      </c>
      <c r="D85" s="17"/>
    </row>
    <row r="86" spans="1:4" x14ac:dyDescent="0.45">
      <c r="A86" s="73">
        <v>42005</v>
      </c>
      <c r="B86" s="15">
        <v>-2.4904083883521815E-2</v>
      </c>
      <c r="C86" s="15">
        <v>-3.5504599158738E-2</v>
      </c>
      <c r="D86" s="17"/>
    </row>
    <row r="87" spans="1:4" x14ac:dyDescent="0.45">
      <c r="A87" s="73">
        <v>42036</v>
      </c>
      <c r="B87" s="15">
        <v>-3.0377611363318291E-2</v>
      </c>
      <c r="C87" s="15">
        <v>-5.3468812253999916E-2</v>
      </c>
      <c r="D87" s="17"/>
    </row>
    <row r="88" spans="1:4" x14ac:dyDescent="0.45">
      <c r="A88" s="73">
        <v>42064</v>
      </c>
      <c r="B88" s="15">
        <v>-5.4234083887458283E-2</v>
      </c>
      <c r="C88" s="15">
        <v>-6.4007422003345943E-2</v>
      </c>
      <c r="D88" s="17"/>
    </row>
    <row r="89" spans="1:4" x14ac:dyDescent="0.45">
      <c r="A89" s="73">
        <v>42095</v>
      </c>
      <c r="B89" s="15">
        <v>-7.5609974419684853E-2</v>
      </c>
      <c r="C89" s="15">
        <v>-8.3371306488524935E-2</v>
      </c>
      <c r="D89" s="17"/>
    </row>
    <row r="90" spans="1:4" x14ac:dyDescent="0.45">
      <c r="A90" s="73">
        <v>42125</v>
      </c>
      <c r="B90" s="15">
        <v>-6.8485365347104213E-2</v>
      </c>
      <c r="C90" s="15">
        <v>-7.8577623894197188E-2</v>
      </c>
      <c r="D90" s="17"/>
    </row>
    <row r="91" spans="1:4" x14ac:dyDescent="0.45">
      <c r="A91" s="73">
        <v>42156</v>
      </c>
      <c r="B91" s="15">
        <v>-6.5608282612662938E-2</v>
      </c>
      <c r="C91" s="15">
        <v>-6.5999595268927166E-2</v>
      </c>
      <c r="D91" s="17"/>
    </row>
    <row r="92" spans="1:4" x14ac:dyDescent="0.45">
      <c r="A92" s="73">
        <v>42186</v>
      </c>
      <c r="B92" s="15">
        <v>-7.9322663776044855E-2</v>
      </c>
      <c r="C92" s="15">
        <v>-9.2901530866547719E-2</v>
      </c>
      <c r="D92" s="17"/>
    </row>
    <row r="93" spans="1:4" x14ac:dyDescent="0.45">
      <c r="A93" s="73">
        <v>42217</v>
      </c>
      <c r="B93" s="15">
        <v>-7.0428129155575669E-2</v>
      </c>
      <c r="C93" s="15">
        <v>-7.7783399588964963E-2</v>
      </c>
      <c r="D93" s="17"/>
    </row>
    <row r="94" spans="1:4" x14ac:dyDescent="0.45">
      <c r="A94" s="73">
        <v>42248</v>
      </c>
      <c r="B94" s="15">
        <v>-5.3454652295091928E-2</v>
      </c>
      <c r="C94" s="15">
        <v>-5.5925954569341303E-2</v>
      </c>
      <c r="D94" s="17"/>
    </row>
    <row r="95" spans="1:4" x14ac:dyDescent="0.45">
      <c r="A95" s="73">
        <v>42278</v>
      </c>
      <c r="B95" s="15">
        <v>-5.260320862897877E-2</v>
      </c>
      <c r="C95" s="15">
        <v>-3.2717022638108918E-2</v>
      </c>
      <c r="D95" s="17"/>
    </row>
    <row r="96" spans="1:4" x14ac:dyDescent="0.45">
      <c r="A96" s="73">
        <v>42309</v>
      </c>
      <c r="B96" s="15">
        <v>-2.9409197991167188E-2</v>
      </c>
      <c r="C96" s="15">
        <v>-2.8861324568169876E-2</v>
      </c>
      <c r="D96" s="17"/>
    </row>
    <row r="97" spans="1:4" x14ac:dyDescent="0.45">
      <c r="A97" s="73">
        <v>42339</v>
      </c>
      <c r="B97" s="15">
        <v>-2.8128012840936079E-2</v>
      </c>
      <c r="C97" s="15">
        <v>-3.6182700295317345E-2</v>
      </c>
      <c r="D97" s="17"/>
    </row>
    <row r="98" spans="1:4" x14ac:dyDescent="0.45">
      <c r="A98" s="73">
        <v>42370</v>
      </c>
      <c r="B98" s="15">
        <v>-2.7614385560489608E-2</v>
      </c>
      <c r="C98" s="15">
        <v>-3.2036548249231571E-2</v>
      </c>
      <c r="D98" s="17"/>
    </row>
    <row r="99" spans="1:4" x14ac:dyDescent="0.45">
      <c r="A99" s="73">
        <v>42401</v>
      </c>
      <c r="B99" s="15">
        <v>1.7425942582484904E-2</v>
      </c>
      <c r="C99" s="15">
        <v>2.1525839809154922E-2</v>
      </c>
      <c r="D99" s="17"/>
    </row>
    <row r="100" spans="1:4" x14ac:dyDescent="0.45">
      <c r="A100" s="73">
        <v>42430</v>
      </c>
      <c r="B100" s="15">
        <v>2.1580767272903093E-2</v>
      </c>
      <c r="C100" s="15">
        <v>1.4885977122882267E-2</v>
      </c>
      <c r="D100" s="17"/>
    </row>
    <row r="101" spans="1:4" x14ac:dyDescent="0.45">
      <c r="A101" s="73">
        <v>42461</v>
      </c>
      <c r="B101" s="15">
        <v>2.466906364087226E-2</v>
      </c>
      <c r="C101" s="15">
        <v>3.4464313707851482E-2</v>
      </c>
      <c r="D101" s="17"/>
    </row>
    <row r="102" spans="1:4" x14ac:dyDescent="0.45">
      <c r="A102" s="73">
        <v>42491</v>
      </c>
      <c r="B102" s="15">
        <v>2.3476867076122038E-2</v>
      </c>
      <c r="C102" s="15">
        <v>3.5979655241178611E-2</v>
      </c>
      <c r="D102" s="17"/>
    </row>
    <row r="103" spans="1:4" x14ac:dyDescent="0.45">
      <c r="A103" s="73">
        <v>42522</v>
      </c>
      <c r="B103" s="15">
        <v>2.2272013599773877E-2</v>
      </c>
      <c r="C103" s="15">
        <v>2.5724628631946769E-2</v>
      </c>
      <c r="D103" s="17"/>
    </row>
    <row r="104" spans="1:4" x14ac:dyDescent="0.45">
      <c r="A104" s="73">
        <v>42552</v>
      </c>
      <c r="B104" s="15">
        <v>3.2963040923666693E-3</v>
      </c>
      <c r="C104" s="15">
        <v>5.6425274704993006E-4</v>
      </c>
      <c r="D104" s="17"/>
    </row>
    <row r="105" spans="1:4" x14ac:dyDescent="0.45">
      <c r="A105" s="73">
        <v>42583</v>
      </c>
      <c r="B105" s="15">
        <v>4.3026685760300221E-2</v>
      </c>
      <c r="C105" s="15">
        <v>5.4256775794732932E-2</v>
      </c>
      <c r="D105" s="17"/>
    </row>
    <row r="106" spans="1:4" x14ac:dyDescent="0.45">
      <c r="A106" s="73">
        <v>42614</v>
      </c>
      <c r="B106" s="15">
        <v>2.8739452681137784E-2</v>
      </c>
      <c r="C106" s="15">
        <v>4.2349901575019305E-2</v>
      </c>
      <c r="D106" s="17"/>
    </row>
    <row r="107" spans="1:4" x14ac:dyDescent="0.45">
      <c r="A107" s="73">
        <v>42644</v>
      </c>
      <c r="B107" s="15">
        <v>-1.628915607715652E-3</v>
      </c>
      <c r="C107" s="15">
        <v>-7.1868635847310684E-4</v>
      </c>
      <c r="D107" s="17"/>
    </row>
    <row r="108" spans="1:4" x14ac:dyDescent="0.45">
      <c r="A108" s="73">
        <v>42675</v>
      </c>
      <c r="B108" s="15">
        <v>1.9334088610646182E-2</v>
      </c>
      <c r="C108" s="15">
        <v>2.1287592845583438E-2</v>
      </c>
      <c r="D108" s="17"/>
    </row>
    <row r="109" spans="1:4" x14ac:dyDescent="0.45">
      <c r="A109" s="73">
        <v>42705</v>
      </c>
      <c r="B109" s="15">
        <v>5.9370968601101465E-3</v>
      </c>
      <c r="C109" s="15">
        <v>1.9297256363241477E-2</v>
      </c>
      <c r="D109" s="17"/>
    </row>
    <row r="110" spans="1:4" x14ac:dyDescent="0.45">
      <c r="A110" s="73">
        <v>42736</v>
      </c>
      <c r="B110" s="15">
        <v>4.0837517104066363E-2</v>
      </c>
      <c r="C110" s="15">
        <v>5.9180203970736964E-2</v>
      </c>
      <c r="D110" s="17"/>
    </row>
    <row r="111" spans="1:4" x14ac:dyDescent="0.45">
      <c r="A111" s="73">
        <v>42767</v>
      </c>
      <c r="B111" s="15">
        <v>2.0977077818150294E-2</v>
      </c>
      <c r="C111" s="15">
        <v>1.7374630744910299E-2</v>
      </c>
      <c r="D111" s="17"/>
    </row>
    <row r="112" spans="1:4" x14ac:dyDescent="0.45">
      <c r="A112" s="73">
        <v>42795</v>
      </c>
      <c r="B112" s="15">
        <v>4.1550967194465958E-2</v>
      </c>
      <c r="C112" s="15">
        <v>5.5773081855336575E-2</v>
      </c>
      <c r="D112" s="17"/>
    </row>
    <row r="113" spans="1:4" x14ac:dyDescent="0.45">
      <c r="A113" s="73">
        <v>42826</v>
      </c>
      <c r="B113" s="15">
        <v>3.0041085990505902E-2</v>
      </c>
      <c r="C113" s="15">
        <v>2.2717013978836405E-2</v>
      </c>
      <c r="D113" s="17"/>
    </row>
    <row r="114" spans="1:4" x14ac:dyDescent="0.45">
      <c r="A114" s="73">
        <v>42856</v>
      </c>
      <c r="B114" s="15">
        <v>3.7595160610584065E-2</v>
      </c>
      <c r="C114" s="15">
        <v>6.7199930278407788E-2</v>
      </c>
      <c r="D114" s="17"/>
    </row>
    <row r="115" spans="1:4" x14ac:dyDescent="0.45">
      <c r="A115" s="73">
        <v>42887</v>
      </c>
      <c r="B115" s="15">
        <v>5.0587909345085495E-2</v>
      </c>
      <c r="C115" s="15">
        <v>6.5972501157784288E-2</v>
      </c>
      <c r="D115" s="17"/>
    </row>
    <row r="116" spans="1:4" x14ac:dyDescent="0.45">
      <c r="A116" s="73">
        <v>42917</v>
      </c>
      <c r="B116" s="15">
        <v>8.4470746175053193E-2</v>
      </c>
      <c r="C116" s="15">
        <v>0.11251541296158467</v>
      </c>
      <c r="D116" s="17"/>
    </row>
    <row r="117" spans="1:4" x14ac:dyDescent="0.45">
      <c r="A117" s="73">
        <v>42948</v>
      </c>
      <c r="B117" s="15">
        <v>8.9361850926186037E-2</v>
      </c>
      <c r="C117" s="15">
        <v>8.0590133129080532E-2</v>
      </c>
      <c r="D117" s="17"/>
    </row>
    <row r="118" spans="1:4" x14ac:dyDescent="0.45">
      <c r="A118" s="73">
        <v>42979</v>
      </c>
      <c r="B118" s="15">
        <v>9.9014460052580716E-2</v>
      </c>
      <c r="C118" s="15">
        <v>9.3499387848634305E-2</v>
      </c>
      <c r="D118" s="17"/>
    </row>
    <row r="119" spans="1:4" x14ac:dyDescent="0.45">
      <c r="A119" s="73">
        <v>43009</v>
      </c>
      <c r="B119" s="15">
        <v>0.11917415596562859</v>
      </c>
      <c r="C119" s="15">
        <v>0.10323172793774453</v>
      </c>
      <c r="D119" s="17"/>
    </row>
    <row r="120" spans="1:4" x14ac:dyDescent="0.45">
      <c r="A120" s="73">
        <v>43040</v>
      </c>
      <c r="B120" s="15">
        <v>0.11126172805810476</v>
      </c>
      <c r="C120" s="15">
        <v>0.1244990998057903</v>
      </c>
      <c r="D120" s="17"/>
    </row>
    <row r="121" spans="1:4" x14ac:dyDescent="0.45">
      <c r="A121" s="73">
        <v>43070</v>
      </c>
      <c r="B121" s="15">
        <v>0.12346300242616132</v>
      </c>
      <c r="C121" s="15">
        <v>0.1131182107946095</v>
      </c>
      <c r="D121" s="17"/>
    </row>
    <row r="122" spans="1:4" x14ac:dyDescent="0.45">
      <c r="A122" s="73">
        <v>43101</v>
      </c>
      <c r="B122" s="15">
        <v>0.15591277650025279</v>
      </c>
      <c r="C122" s="15">
        <v>0.13973713454426484</v>
      </c>
      <c r="D122" s="17"/>
    </row>
    <row r="123" spans="1:4" x14ac:dyDescent="0.45">
      <c r="A123" s="73">
        <v>43132</v>
      </c>
      <c r="B123" s="15">
        <v>0.1531719063816572</v>
      </c>
      <c r="C123" s="15">
        <v>0.14235423192905278</v>
      </c>
      <c r="D123" s="17"/>
    </row>
    <row r="124" spans="1:4" x14ac:dyDescent="0.45">
      <c r="A124" s="73">
        <v>43160</v>
      </c>
      <c r="B124" s="15">
        <v>0.14406104687942392</v>
      </c>
      <c r="C124" s="15">
        <v>0.13906712667830054</v>
      </c>
      <c r="D124" s="17"/>
    </row>
    <row r="125" spans="1:4" x14ac:dyDescent="0.45">
      <c r="A125" s="73">
        <v>43191</v>
      </c>
      <c r="B125" s="15">
        <v>0.1341177624765458</v>
      </c>
      <c r="C125" s="15">
        <v>0.14642921135549872</v>
      </c>
      <c r="D125" s="17"/>
    </row>
    <row r="126" spans="1:4" x14ac:dyDescent="0.45">
      <c r="A126" s="73">
        <v>43221</v>
      </c>
      <c r="B126" s="15">
        <v>8.4534861971596847E-2</v>
      </c>
      <c r="C126" s="15">
        <v>8.7358120697533015E-2</v>
      </c>
      <c r="D126" s="17"/>
    </row>
    <row r="127" spans="1:4" x14ac:dyDescent="0.45">
      <c r="A127" s="73">
        <v>43252</v>
      </c>
      <c r="B127" s="15">
        <v>6.4651314311562555E-2</v>
      </c>
      <c r="C127" s="15">
        <v>6.2132539681353426E-2</v>
      </c>
      <c r="D127" s="17"/>
    </row>
    <row r="128" spans="1:4" x14ac:dyDescent="0.45">
      <c r="A128" s="73">
        <v>43282</v>
      </c>
      <c r="B128" s="15">
        <v>5.699156436445893E-2</v>
      </c>
      <c r="C128" s="15">
        <v>5.2851068978906769E-2</v>
      </c>
      <c r="D128" s="17"/>
    </row>
    <row r="129" spans="1:4" x14ac:dyDescent="0.45">
      <c r="A129" s="73">
        <v>43313</v>
      </c>
      <c r="B129" s="15">
        <v>3.708828940155022E-2</v>
      </c>
      <c r="C129" s="15">
        <v>3.558821491427705E-2</v>
      </c>
      <c r="D129" s="17"/>
    </row>
    <row r="130" spans="1:4" x14ac:dyDescent="0.45">
      <c r="A130" s="73">
        <v>43344</v>
      </c>
      <c r="B130" s="15">
        <v>2.7959572771841461E-2</v>
      </c>
      <c r="C130" s="15">
        <v>2.9862778814442881E-2</v>
      </c>
      <c r="D130" s="17"/>
    </row>
    <row r="131" spans="1:4" x14ac:dyDescent="0.45">
      <c r="A131" s="73">
        <v>43374</v>
      </c>
      <c r="B131" s="15">
        <v>5.077484997638039E-2</v>
      </c>
      <c r="C131" s="15">
        <v>6.1622670489023902E-2</v>
      </c>
      <c r="D131" s="17"/>
    </row>
    <row r="132" spans="1:4" x14ac:dyDescent="0.45">
      <c r="A132" s="73">
        <v>43405</v>
      </c>
      <c r="B132" s="15">
        <v>4.9432335417287088E-2</v>
      </c>
      <c r="C132" s="15">
        <v>5.0764713363043279E-2</v>
      </c>
      <c r="D132" s="17"/>
    </row>
    <row r="133" spans="1:4" x14ac:dyDescent="0.45">
      <c r="A133" s="73">
        <v>43435</v>
      </c>
      <c r="B133" s="15">
        <v>1.5712263889134281E-2</v>
      </c>
      <c r="C133" s="15">
        <v>1.2413101170945327E-2</v>
      </c>
      <c r="D133" s="17"/>
    </row>
    <row r="134" spans="1:4" x14ac:dyDescent="0.45">
      <c r="A134" s="73">
        <v>43466</v>
      </c>
      <c r="B134" s="15">
        <v>-3.1596997822909965E-3</v>
      </c>
      <c r="C134" s="15">
        <v>1.6727527933597511E-2</v>
      </c>
      <c r="D134" s="17"/>
    </row>
    <row r="135" spans="1:4" x14ac:dyDescent="0.45">
      <c r="A135" s="73">
        <v>43497</v>
      </c>
      <c r="B135" s="15">
        <v>-1.5667540261909689E-2</v>
      </c>
      <c r="C135" s="15">
        <v>2.62665796901922E-3</v>
      </c>
      <c r="D135" s="17"/>
    </row>
    <row r="136" spans="1:4" x14ac:dyDescent="0.45">
      <c r="A136" s="73">
        <v>43525</v>
      </c>
      <c r="B136" s="15">
        <v>-2.1142405382253697E-2</v>
      </c>
      <c r="C136" s="15">
        <v>-1.8076715224071685E-2</v>
      </c>
      <c r="D136" s="17"/>
    </row>
    <row r="137" spans="1:4" x14ac:dyDescent="0.45">
      <c r="A137" s="73">
        <v>43556</v>
      </c>
      <c r="B137" s="15">
        <v>9.0913342913272188E-3</v>
      </c>
      <c r="C137" s="15">
        <v>1.2728680158410308E-2</v>
      </c>
      <c r="D137" s="17"/>
    </row>
    <row r="138" spans="1:4" x14ac:dyDescent="0.45">
      <c r="A138" s="73">
        <v>43586</v>
      </c>
      <c r="B138" s="15">
        <v>3.1006763545794781E-2</v>
      </c>
      <c r="C138" s="15">
        <v>1.8451405760093381E-2</v>
      </c>
      <c r="D138" s="17"/>
    </row>
    <row r="139" spans="1:4" x14ac:dyDescent="0.45">
      <c r="A139" s="73">
        <v>43617</v>
      </c>
      <c r="B139" s="15">
        <v>2.3539804697246373E-2</v>
      </c>
      <c r="C139" s="15">
        <v>2.4826087722092171E-2</v>
      </c>
      <c r="D139" s="17"/>
    </row>
    <row r="140" spans="1:4" x14ac:dyDescent="0.45">
      <c r="A140" s="73">
        <v>43647</v>
      </c>
      <c r="B140" s="15">
        <v>4.0408960430785464E-2</v>
      </c>
      <c r="C140" s="15">
        <v>4.2222601492880978E-2</v>
      </c>
      <c r="D140" s="17"/>
    </row>
    <row r="141" spans="1:4" x14ac:dyDescent="0.45">
      <c r="A141" s="73">
        <v>43678</v>
      </c>
      <c r="B141" s="15">
        <v>1.595499789593725E-2</v>
      </c>
      <c r="C141" s="15">
        <v>2.5399977077554429E-2</v>
      </c>
      <c r="D141" s="17"/>
    </row>
    <row r="142" spans="1:4" x14ac:dyDescent="0.45">
      <c r="A142" s="73">
        <v>43709</v>
      </c>
      <c r="B142" s="15">
        <v>1.9625443784720149E-2</v>
      </c>
      <c r="C142" s="15">
        <v>2.6019729676596909E-2</v>
      </c>
      <c r="D142" s="17"/>
    </row>
    <row r="143" spans="1:4" x14ac:dyDescent="0.45">
      <c r="A143" s="73">
        <v>43739</v>
      </c>
      <c r="B143" s="15">
        <v>1.7661878755351836E-2</v>
      </c>
      <c r="C143" s="15">
        <v>1.72641704202494E-2</v>
      </c>
      <c r="D143" s="17"/>
    </row>
    <row r="144" spans="1:4" x14ac:dyDescent="0.45">
      <c r="A144" s="73">
        <v>43770</v>
      </c>
      <c r="B144" s="15">
        <v>1.7043350641220745E-2</v>
      </c>
      <c r="C144" s="15">
        <v>9.1091746380422001E-3</v>
      </c>
      <c r="D144" s="17"/>
    </row>
    <row r="145" spans="1:4" x14ac:dyDescent="0.45">
      <c r="A145" s="73">
        <v>43800</v>
      </c>
      <c r="B145" s="15">
        <v>3.1399138354322599E-2</v>
      </c>
      <c r="C145" s="15">
        <v>4.2069990639994892E-2</v>
      </c>
      <c r="D145" s="17"/>
    </row>
    <row r="146" spans="1:4" x14ac:dyDescent="0.45">
      <c r="A146" s="73">
        <v>43831</v>
      </c>
      <c r="B146" s="15">
        <v>9.0883708013801759E-3</v>
      </c>
      <c r="C146" s="15">
        <v>8.2104846180563345E-4</v>
      </c>
      <c r="D146" s="18">
        <v>2000</v>
      </c>
    </row>
    <row r="147" spans="1:4" x14ac:dyDescent="0.45">
      <c r="A147" s="73">
        <v>43862</v>
      </c>
      <c r="B147" s="15">
        <v>-3.0133964079227263E-2</v>
      </c>
      <c r="C147" s="15">
        <v>-2.0830379902462498E-3</v>
      </c>
      <c r="D147" s="17"/>
    </row>
    <row r="148" spans="1:4" x14ac:dyDescent="0.45">
      <c r="A148" s="73">
        <v>43891</v>
      </c>
      <c r="B148" s="15">
        <v>-0.137513820356225</v>
      </c>
      <c r="C148" s="15">
        <v>-0.13446673998008249</v>
      </c>
      <c r="D148" s="17"/>
    </row>
    <row r="149" spans="1:4" x14ac:dyDescent="0.45">
      <c r="A149" s="73">
        <v>43922</v>
      </c>
      <c r="B149" s="15">
        <v>-0.25432440131040107</v>
      </c>
      <c r="C149" s="15">
        <v>-0.27607326146472155</v>
      </c>
      <c r="D149" s="17"/>
    </row>
    <row r="150" spans="1:4" x14ac:dyDescent="0.45">
      <c r="A150" s="73">
        <v>43952</v>
      </c>
      <c r="B150" s="15">
        <v>-0.26722015184542952</v>
      </c>
      <c r="C150" s="15">
        <v>-0.29312004890531951</v>
      </c>
      <c r="D150" s="17"/>
    </row>
    <row r="151" spans="1:4" x14ac:dyDescent="0.45">
      <c r="A151" s="73">
        <v>43983</v>
      </c>
      <c r="B151" s="15">
        <v>-0.21804402580850624</v>
      </c>
      <c r="C151" s="15">
        <v>-0.24238106490042488</v>
      </c>
      <c r="D151" s="17"/>
    </row>
    <row r="152" spans="1:4" x14ac:dyDescent="0.45">
      <c r="A152" s="73">
        <v>44013</v>
      </c>
      <c r="B152" s="15">
        <v>-0.22846859084311946</v>
      </c>
      <c r="C152" s="15">
        <v>-0.23517544004279028</v>
      </c>
      <c r="D152" s="17"/>
    </row>
    <row r="153" spans="1:4" x14ac:dyDescent="0.45">
      <c r="A153" s="73">
        <v>44045</v>
      </c>
      <c r="B153" s="15">
        <v>-0.20532216082193014</v>
      </c>
      <c r="C153" s="15">
        <v>-0.22630357860068431</v>
      </c>
      <c r="D153" s="17"/>
    </row>
    <row r="154" spans="1:4" x14ac:dyDescent="0.45">
      <c r="A154" s="73">
        <v>44077</v>
      </c>
      <c r="B154" s="15">
        <v>-0.16812503682916519</v>
      </c>
      <c r="C154" s="15">
        <v>-0.18808146978059073</v>
      </c>
      <c r="D154" s="17"/>
    </row>
    <row r="155" spans="1:4" x14ac:dyDescent="0.45">
      <c r="A155" s="73">
        <v>44108</v>
      </c>
      <c r="B155" s="15">
        <v>-0.15805755333193319</v>
      </c>
      <c r="C155" s="15">
        <v>-0.19081793272982281</v>
      </c>
      <c r="D155" s="17"/>
    </row>
    <row r="156" spans="1:4" x14ac:dyDescent="0.45">
      <c r="A156" s="73">
        <v>44140</v>
      </c>
      <c r="B156" s="15">
        <v>-0.13854200304022438</v>
      </c>
      <c r="C156" s="15">
        <v>-0.1658772218070258</v>
      </c>
      <c r="D156" s="17"/>
    </row>
    <row r="157" spans="1:4" x14ac:dyDescent="0.45">
      <c r="A157" s="73">
        <v>44171</v>
      </c>
      <c r="B157" s="15">
        <v>-0.10483192161359674</v>
      </c>
      <c r="C157" s="15">
        <v>-0.1201601313884214</v>
      </c>
      <c r="D157" s="17"/>
    </row>
    <row r="158" spans="1:4" x14ac:dyDescent="0.45">
      <c r="A158" s="73">
        <v>44203</v>
      </c>
      <c r="B158" s="15">
        <v>-8.1678612144014118E-2</v>
      </c>
      <c r="C158" s="15">
        <v>-0.13321172435496262</v>
      </c>
      <c r="D158" s="17"/>
    </row>
    <row r="159" spans="1:4" x14ac:dyDescent="0.45">
      <c r="A159" s="73">
        <v>44235</v>
      </c>
      <c r="B159" s="15">
        <v>-3.0802073205413661E-2</v>
      </c>
      <c r="C159" s="15">
        <v>-9.9480216149113315E-2</v>
      </c>
      <c r="D159" s="17"/>
    </row>
    <row r="160" spans="1:4" x14ac:dyDescent="0.45">
      <c r="A160" s="73">
        <v>44264</v>
      </c>
      <c r="B160" s="15">
        <v>9.0406614069147115E-2</v>
      </c>
      <c r="C160" s="15">
        <v>6.3695199068155725E-2</v>
      </c>
      <c r="D160" s="17"/>
    </row>
    <row r="161" spans="1:5" x14ac:dyDescent="0.45">
      <c r="A161" s="73">
        <v>44296</v>
      </c>
      <c r="B161" s="15">
        <v>0.24502154658261599</v>
      </c>
      <c r="C161" s="15">
        <v>0.2439271815465256</v>
      </c>
      <c r="D161" s="17"/>
    </row>
    <row r="162" spans="1:5" x14ac:dyDescent="0.45">
      <c r="A162" s="73">
        <v>44317</v>
      </c>
      <c r="B162" s="15">
        <v>0.27161906380210282</v>
      </c>
      <c r="C162" s="15">
        <v>0.30380327351880443</v>
      </c>
      <c r="D162" s="17"/>
    </row>
    <row r="163" spans="1:5" x14ac:dyDescent="0.45">
      <c r="A163" s="73">
        <v>44349</v>
      </c>
      <c r="B163" s="15">
        <v>0.25415716156564366</v>
      </c>
      <c r="C163" s="15">
        <v>0.27161959408349085</v>
      </c>
      <c r="D163" s="17"/>
    </row>
    <row r="164" spans="1:5" x14ac:dyDescent="0.45">
      <c r="A164" s="73">
        <v>44380</v>
      </c>
      <c r="B164" s="15">
        <v>0.23322370990551838</v>
      </c>
      <c r="C164" s="15">
        <v>0.26638690327232972</v>
      </c>
      <c r="D164" s="17"/>
    </row>
    <row r="165" spans="1:5" x14ac:dyDescent="0.45">
      <c r="A165" s="73">
        <v>44412</v>
      </c>
      <c r="B165" s="15">
        <v>0.23511210065137786</v>
      </c>
      <c r="C165" s="15">
        <v>0.26774509087656362</v>
      </c>
      <c r="D165" s="17"/>
    </row>
    <row r="166" spans="1:5" x14ac:dyDescent="0.45">
      <c r="A166" s="73">
        <v>44444</v>
      </c>
      <c r="B166" s="15">
        <v>0.22616662224716824</v>
      </c>
      <c r="C166" s="15">
        <v>0.25625150431822086</v>
      </c>
    </row>
    <row r="167" spans="1:5" x14ac:dyDescent="0.45">
      <c r="A167" s="73">
        <v>44475</v>
      </c>
      <c r="B167" s="15">
        <v>0.21102408178664622</v>
      </c>
      <c r="C167" s="15">
        <v>0.25211793676616912</v>
      </c>
    </row>
    <row r="168" spans="1:5" x14ac:dyDescent="0.45">
      <c r="A168" s="73">
        <v>44507</v>
      </c>
      <c r="B168" s="15">
        <v>0.21461975624126783</v>
      </c>
      <c r="C168" s="15">
        <v>0.245082623045835</v>
      </c>
    </row>
    <row r="169" spans="1:5" x14ac:dyDescent="0.45">
      <c r="A169" s="73">
        <v>44538</v>
      </c>
      <c r="B169" s="15">
        <v>0.16860722351051805</v>
      </c>
      <c r="C169" s="15">
        <v>0.18958773188166153</v>
      </c>
    </row>
    <row r="170" spans="1:5" x14ac:dyDescent="0.45">
      <c r="A170" s="73">
        <v>44569</v>
      </c>
      <c r="B170" s="15">
        <v>0.13127481702310234</v>
      </c>
      <c r="C170" s="15">
        <v>0.20126809249501248</v>
      </c>
    </row>
    <row r="171" spans="1:5" x14ac:dyDescent="0.45">
      <c r="A171" s="73">
        <v>44601</v>
      </c>
      <c r="B171" s="15">
        <v>0.14256773508481935</v>
      </c>
      <c r="C171" s="15">
        <v>0.20343578720438654</v>
      </c>
      <c r="D171" s="16">
        <v>2000</v>
      </c>
    </row>
    <row r="172" spans="1:5" x14ac:dyDescent="0.45">
      <c r="A172" s="73">
        <v>44633</v>
      </c>
      <c r="B172" s="15">
        <v>0.1278977127486102</v>
      </c>
      <c r="C172" s="15">
        <v>0.16481913589040437</v>
      </c>
    </row>
    <row r="173" spans="1:5" x14ac:dyDescent="0.45">
      <c r="A173" s="73">
        <v>44665</v>
      </c>
      <c r="B173" s="15">
        <v>0.12405116603269778</v>
      </c>
      <c r="C173" s="15">
        <v>0.16015287687553389</v>
      </c>
      <c r="E173" s="79">
        <f>AVERAGE(B173:C173)</f>
        <v>0.14210202145411582</v>
      </c>
    </row>
    <row r="174" spans="1:5" x14ac:dyDescent="0.45">
      <c r="A174" s="73">
        <v>44697</v>
      </c>
      <c r="B174" s="15">
        <v>0.11090797812646568</v>
      </c>
      <c r="C174" s="15">
        <v>0.15868339425546099</v>
      </c>
      <c r="E174" s="79">
        <f t="shared" ref="E174:E176" si="0">AVERAGE(B174:C174)</f>
        <v>0.13479568619096333</v>
      </c>
    </row>
    <row r="175" spans="1:5" x14ac:dyDescent="0.45">
      <c r="A175" s="73">
        <v>44729</v>
      </c>
      <c r="B175" s="15">
        <v>9.0078357160147865E-2</v>
      </c>
      <c r="C175" s="15">
        <v>0.12348325092848371</v>
      </c>
      <c r="E175" s="79">
        <f t="shared" si="0"/>
        <v>0.10678080404431578</v>
      </c>
    </row>
    <row r="176" spans="1:5" x14ac:dyDescent="0.45">
      <c r="A176" s="73">
        <v>44761</v>
      </c>
      <c r="B176" s="15">
        <v>7.9436805857983128E-2</v>
      </c>
      <c r="C176" s="15">
        <v>8.9187822525434932E-2</v>
      </c>
      <c r="E176" s="79">
        <f t="shared" si="0"/>
        <v>8.4312314191709037E-2</v>
      </c>
    </row>
    <row r="180" spans="5:5" x14ac:dyDescent="0.45">
      <c r="E180" s="7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04AE9-22EC-4655-ACAB-9EF7D4E7560A}">
  <dimension ref="A1:I39"/>
  <sheetViews>
    <sheetView topLeftCell="A28" zoomScale="62" zoomScaleNormal="62" workbookViewId="0"/>
  </sheetViews>
  <sheetFormatPr defaultRowHeight="14.5" x14ac:dyDescent="0.35"/>
  <cols>
    <col min="1" max="16384" width="9.140625" style="76"/>
  </cols>
  <sheetData>
    <row r="1" spans="1:9" x14ac:dyDescent="0.35">
      <c r="B1" s="76" t="s">
        <v>172</v>
      </c>
      <c r="C1" s="76" t="s">
        <v>217</v>
      </c>
      <c r="D1" s="76" t="s">
        <v>218</v>
      </c>
      <c r="E1" s="76" t="s">
        <v>219</v>
      </c>
      <c r="F1" s="76" t="s">
        <v>220</v>
      </c>
      <c r="G1" s="76" t="s">
        <v>221</v>
      </c>
      <c r="H1" s="76" t="s">
        <v>222</v>
      </c>
    </row>
    <row r="2" spans="1:9" x14ac:dyDescent="0.35">
      <c r="A2" s="77">
        <v>43617</v>
      </c>
      <c r="B2" s="78">
        <v>102.50222580011994</v>
      </c>
      <c r="C2" s="78">
        <v>100.22240560719082</v>
      </c>
      <c r="D2" s="78">
        <v>103.64048781455755</v>
      </c>
      <c r="E2" s="78">
        <v>111.38244557402986</v>
      </c>
      <c r="F2" s="78">
        <v>101.72031761623619</v>
      </c>
      <c r="G2" s="78">
        <v>102.06021271249878</v>
      </c>
      <c r="H2" s="78">
        <v>99.03842356363964</v>
      </c>
    </row>
    <row r="3" spans="1:9" x14ac:dyDescent="0.35">
      <c r="A3" s="77">
        <v>43647</v>
      </c>
      <c r="B3" s="78">
        <v>107.77316084340056</v>
      </c>
      <c r="C3" s="78">
        <v>107.19102747115694</v>
      </c>
      <c r="D3" s="78">
        <v>116.51250777928479</v>
      </c>
      <c r="E3" s="78">
        <v>110.69576131736815</v>
      </c>
      <c r="F3" s="78">
        <v>103.28264767314346</v>
      </c>
      <c r="G3" s="78">
        <v>104.59967037366063</v>
      </c>
      <c r="H3" s="78">
        <v>102.06934860733301</v>
      </c>
    </row>
    <row r="4" spans="1:9" x14ac:dyDescent="0.35">
      <c r="A4" s="77">
        <v>43678</v>
      </c>
      <c r="B4" s="78">
        <v>106.45897878288145</v>
      </c>
      <c r="C4" s="78">
        <v>104.27172998583364</v>
      </c>
      <c r="D4" s="78">
        <v>121.71646353788709</v>
      </c>
      <c r="E4" s="78">
        <v>104.80968426915337</v>
      </c>
      <c r="F4" s="78">
        <v>99.962642386177151</v>
      </c>
      <c r="G4" s="78">
        <v>105.80222392308242</v>
      </c>
      <c r="H4" s="78">
        <v>96.554517273801352</v>
      </c>
    </row>
    <row r="5" spans="1:9" x14ac:dyDescent="0.35">
      <c r="A5" s="77">
        <v>43709</v>
      </c>
      <c r="B5" s="78">
        <v>103.77337227537954</v>
      </c>
      <c r="C5" s="78">
        <v>102.52269140643115</v>
      </c>
      <c r="D5" s="78">
        <v>106.19684696308764</v>
      </c>
      <c r="E5" s="78">
        <v>106.31191429603793</v>
      </c>
      <c r="F5" s="78">
        <v>103.01137207048181</v>
      </c>
      <c r="G5" s="78">
        <v>106.51058254376171</v>
      </c>
      <c r="H5" s="78">
        <v>97.850191853410621</v>
      </c>
    </row>
    <row r="6" spans="1:9" x14ac:dyDescent="0.35">
      <c r="A6" s="77">
        <v>43739</v>
      </c>
      <c r="B6" s="78">
        <v>102.45709735534054</v>
      </c>
      <c r="C6" s="78">
        <v>102.53380369501434</v>
      </c>
      <c r="D6" s="78">
        <v>104.06707267973974</v>
      </c>
      <c r="E6" s="78">
        <v>107.41175714115047</v>
      </c>
      <c r="F6" s="78">
        <v>101.12162515067709</v>
      </c>
      <c r="G6" s="78">
        <v>101.52676449377628</v>
      </c>
      <c r="H6" s="78">
        <v>98.923120197077026</v>
      </c>
    </row>
    <row r="7" spans="1:9" x14ac:dyDescent="0.35">
      <c r="A7" s="77">
        <v>43770</v>
      </c>
      <c r="B7" s="78">
        <v>100.42779465206651</v>
      </c>
      <c r="C7" s="78">
        <v>101.09194459652066</v>
      </c>
      <c r="D7" s="78">
        <v>90.489869349084728</v>
      </c>
      <c r="E7" s="78">
        <v>108.22850314017583</v>
      </c>
      <c r="F7" s="78">
        <v>104.83345118837558</v>
      </c>
      <c r="G7" s="78">
        <v>98.619499737017193</v>
      </c>
      <c r="H7" s="78">
        <v>100.62244356153145</v>
      </c>
    </row>
    <row r="8" spans="1:9" x14ac:dyDescent="0.35">
      <c r="A8" s="77">
        <v>43800</v>
      </c>
      <c r="B8" s="78">
        <v>111.23789944685892</v>
      </c>
      <c r="C8" s="78">
        <v>104.11881955021202</v>
      </c>
      <c r="D8" s="78">
        <v>95.247874125457969</v>
      </c>
      <c r="E8" s="78">
        <v>134.80217247295232</v>
      </c>
      <c r="F8" s="78">
        <v>118.64133624464235</v>
      </c>
      <c r="G8" s="78">
        <v>108.17150577152637</v>
      </c>
      <c r="H8" s="78">
        <v>120.60835568234076</v>
      </c>
    </row>
    <row r="9" spans="1:9" x14ac:dyDescent="0.35">
      <c r="A9" s="77">
        <v>43831</v>
      </c>
      <c r="B9" s="78">
        <v>96.620094898566947</v>
      </c>
      <c r="C9" s="78">
        <v>96.647211755500422</v>
      </c>
      <c r="D9" s="78">
        <v>86.820857975226446</v>
      </c>
      <c r="E9" s="78">
        <v>101.82140235504224</v>
      </c>
      <c r="F9" s="78">
        <v>102.1457138337563</v>
      </c>
      <c r="G9" s="78">
        <v>99.314028791620117</v>
      </c>
      <c r="H9" s="78">
        <v>91.06215096553899</v>
      </c>
      <c r="I9" s="78">
        <v>1000</v>
      </c>
    </row>
    <row r="10" spans="1:9" x14ac:dyDescent="0.35">
      <c r="A10" s="77">
        <v>43862</v>
      </c>
      <c r="B10" s="78">
        <v>105.33663063458162</v>
      </c>
      <c r="C10" s="78">
        <v>105.65797838770956</v>
      </c>
      <c r="D10" s="78">
        <v>97.088560361956667</v>
      </c>
      <c r="E10" s="78">
        <v>125.2680501806966</v>
      </c>
      <c r="F10" s="78">
        <v>107.88570784400642</v>
      </c>
      <c r="G10" s="78">
        <v>103.1136759085874</v>
      </c>
      <c r="H10" s="78">
        <v>97.080764120650613</v>
      </c>
    </row>
    <row r="11" spans="1:9" x14ac:dyDescent="0.35">
      <c r="A11" s="77">
        <v>43891</v>
      </c>
      <c r="B11" s="78">
        <v>88.061933734270326</v>
      </c>
      <c r="C11" s="78">
        <v>83.0538558645774</v>
      </c>
      <c r="D11" s="78">
        <v>48.865856965272933</v>
      </c>
      <c r="E11" s="78">
        <v>115.5368386843912</v>
      </c>
      <c r="F11" s="78">
        <v>106.76645143853874</v>
      </c>
      <c r="G11" s="78">
        <v>101.49907172420316</v>
      </c>
      <c r="H11" s="78">
        <v>95.513339113385214</v>
      </c>
    </row>
    <row r="12" spans="1:9" x14ac:dyDescent="0.35">
      <c r="A12" s="77">
        <v>43922</v>
      </c>
      <c r="B12" s="78">
        <v>75.592267894689442</v>
      </c>
      <c r="C12" s="78">
        <v>71.789616446224542</v>
      </c>
      <c r="D12" s="78">
        <v>23.949788614597875</v>
      </c>
      <c r="E12" s="78">
        <v>109.27774232376709</v>
      </c>
      <c r="F12" s="78">
        <v>99.949012658264905</v>
      </c>
      <c r="G12" s="78">
        <v>97.870425169146941</v>
      </c>
      <c r="H12" s="78">
        <v>79.37307194790462</v>
      </c>
    </row>
    <row r="13" spans="1:9" x14ac:dyDescent="0.35">
      <c r="A13" s="77">
        <v>43952</v>
      </c>
      <c r="B13" s="78">
        <v>74.18327779588607</v>
      </c>
      <c r="C13" s="78">
        <v>69.129162194511096</v>
      </c>
      <c r="D13" s="78">
        <v>23.979424577848398</v>
      </c>
      <c r="E13" s="78">
        <v>107.68949097379567</v>
      </c>
      <c r="F13" s="78">
        <v>99.543905779174011</v>
      </c>
      <c r="G13" s="78">
        <v>86.30348899079415</v>
      </c>
      <c r="H13" s="78">
        <v>74.721514870174005</v>
      </c>
    </row>
    <row r="14" spans="1:9" x14ac:dyDescent="0.35">
      <c r="A14" s="77">
        <v>43983</v>
      </c>
      <c r="B14" s="78">
        <v>78.273095702554912</v>
      </c>
      <c r="C14" s="78">
        <v>73.689930929430261</v>
      </c>
      <c r="D14" s="78">
        <v>29.732032232811267</v>
      </c>
      <c r="E14" s="78">
        <v>109.61055184965842</v>
      </c>
      <c r="F14" s="78">
        <v>101.87700805387301</v>
      </c>
      <c r="G14" s="78">
        <v>94.096914990513596</v>
      </c>
      <c r="H14" s="78">
        <v>83.316434436610137</v>
      </c>
    </row>
    <row r="15" spans="1:9" x14ac:dyDescent="0.35">
      <c r="A15" s="77">
        <v>44013</v>
      </c>
      <c r="B15" s="78">
        <v>82.08491448288791</v>
      </c>
      <c r="C15" s="78">
        <v>80.002668914486605</v>
      </c>
      <c r="D15" s="78">
        <v>41.27863921059501</v>
      </c>
      <c r="E15" s="78">
        <v>113.36296481869006</v>
      </c>
      <c r="F15" s="78">
        <v>100.70093046438704</v>
      </c>
      <c r="G15" s="78">
        <v>98.683187263222365</v>
      </c>
      <c r="H15" s="78">
        <v>81.221632650939156</v>
      </c>
    </row>
    <row r="16" spans="1:9" x14ac:dyDescent="0.35">
      <c r="A16" s="77">
        <v>44044</v>
      </c>
      <c r="B16" s="78">
        <v>81.22638237099892</v>
      </c>
      <c r="C16" s="78">
        <v>77.498790361584227</v>
      </c>
      <c r="D16" s="78">
        <v>47.625935214210614</v>
      </c>
      <c r="E16" s="78">
        <v>105.31904301450379</v>
      </c>
      <c r="F16" s="78">
        <v>98.622941182374788</v>
      </c>
      <c r="G16" s="78">
        <v>97.754600445788171</v>
      </c>
      <c r="H16" s="78">
        <v>72.674267283505017</v>
      </c>
    </row>
    <row r="17" spans="1:8" x14ac:dyDescent="0.35">
      <c r="A17" s="77">
        <v>44075</v>
      </c>
      <c r="B17" s="78">
        <v>85.699344252558234</v>
      </c>
      <c r="C17" s="78">
        <v>83.123686962122363</v>
      </c>
      <c r="D17" s="78">
        <v>41.692519266234825</v>
      </c>
      <c r="E17" s="78">
        <v>109.31618145468858</v>
      </c>
      <c r="F17" s="78">
        <v>106.34881509933234</v>
      </c>
      <c r="G17" s="78">
        <v>110.26890151977192</v>
      </c>
      <c r="H17" s="78">
        <v>90.951052191586342</v>
      </c>
    </row>
    <row r="18" spans="1:8" x14ac:dyDescent="0.35">
      <c r="A18" s="77">
        <v>44105</v>
      </c>
      <c r="B18" s="78">
        <v>82.835135079056556</v>
      </c>
      <c r="C18" s="78">
        <v>84.499384365122651</v>
      </c>
      <c r="D18" s="78">
        <v>36.059166084238029</v>
      </c>
      <c r="E18" s="78">
        <v>114.1588541910955</v>
      </c>
      <c r="F18" s="78">
        <v>102.98634720464857</v>
      </c>
      <c r="G18" s="78">
        <v>102.85843923189208</v>
      </c>
      <c r="H18" s="78">
        <v>82.928601534561125</v>
      </c>
    </row>
    <row r="19" spans="1:8" x14ac:dyDescent="0.35">
      <c r="A19" s="77">
        <v>44136</v>
      </c>
      <c r="B19" s="78">
        <v>84.128583191911218</v>
      </c>
      <c r="C19" s="78">
        <v>87.908587870483061</v>
      </c>
      <c r="D19" s="78">
        <v>30.62347666367684</v>
      </c>
      <c r="E19" s="78">
        <v>114.75324598229741</v>
      </c>
      <c r="F19" s="78">
        <v>107.72231726249821</v>
      </c>
      <c r="G19" s="78">
        <v>101.59019036379912</v>
      </c>
      <c r="H19" s="78">
        <v>84.432381365923504</v>
      </c>
    </row>
    <row r="20" spans="1:8" x14ac:dyDescent="0.35">
      <c r="A20" s="77">
        <v>44166</v>
      </c>
      <c r="B20" s="78">
        <v>99.003307553526867</v>
      </c>
      <c r="C20" s="78">
        <v>97.897495188369803</v>
      </c>
      <c r="D20" s="78">
        <v>35.699771951096011</v>
      </c>
      <c r="E20" s="78">
        <v>151.94246222606631</v>
      </c>
      <c r="F20" s="78">
        <v>125.22592973480889</v>
      </c>
      <c r="G20" s="78">
        <v>112.15306601507361</v>
      </c>
      <c r="H20" s="78">
        <v>111.36873151744906</v>
      </c>
    </row>
    <row r="21" spans="1:8" x14ac:dyDescent="0.35">
      <c r="A21" s="77">
        <v>44197</v>
      </c>
      <c r="B21" s="78">
        <v>88.111773686768842</v>
      </c>
      <c r="C21" s="78">
        <v>96.604197058066546</v>
      </c>
      <c r="D21" s="78">
        <v>33.558209696419908</v>
      </c>
      <c r="E21" s="78">
        <v>126.38564186126193</v>
      </c>
      <c r="F21" s="78">
        <v>108.90452696654282</v>
      </c>
      <c r="G21" s="78">
        <v>101.86289851924531</v>
      </c>
      <c r="H21" s="78">
        <v>90.289937903635504</v>
      </c>
    </row>
    <row r="22" spans="1:8" x14ac:dyDescent="0.35">
      <c r="A22" s="77">
        <v>44228</v>
      </c>
      <c r="B22" s="78">
        <v>84.539037805705689</v>
      </c>
      <c r="C22" s="78">
        <v>91.714325225965041</v>
      </c>
      <c r="D22" s="78">
        <v>26.303063321865544</v>
      </c>
      <c r="E22" s="78">
        <v>125.45225164974516</v>
      </c>
      <c r="F22" s="78">
        <v>108.0515504082004</v>
      </c>
      <c r="G22" s="78">
        <v>99.867356009164268</v>
      </c>
      <c r="H22" s="78">
        <v>83.00051851705841</v>
      </c>
    </row>
    <row r="23" spans="1:8" x14ac:dyDescent="0.35">
      <c r="A23" s="77">
        <v>44256</v>
      </c>
      <c r="B23" s="78">
        <v>97.055086163740384</v>
      </c>
      <c r="C23" s="78">
        <v>110.22665989700138</v>
      </c>
      <c r="D23" s="78">
        <v>31.968285538176243</v>
      </c>
      <c r="E23" s="78">
        <v>145.60552248974452</v>
      </c>
      <c r="F23" s="78">
        <v>119.34314832217969</v>
      </c>
      <c r="G23" s="78">
        <v>116.57233794611194</v>
      </c>
      <c r="H23" s="78">
        <v>102.47649355041683</v>
      </c>
    </row>
    <row r="24" spans="1:8" x14ac:dyDescent="0.35">
      <c r="A24" s="77">
        <v>44287</v>
      </c>
      <c r="B24" s="78">
        <v>93.819575336268869</v>
      </c>
      <c r="C24" s="78">
        <v>107.40788753445594</v>
      </c>
      <c r="D24" s="78">
        <v>31.642004589784932</v>
      </c>
      <c r="E24" s="78">
        <v>139.41555132205212</v>
      </c>
      <c r="F24" s="78">
        <v>115.57972788953519</v>
      </c>
      <c r="G24" s="78">
        <v>111.3803879714296</v>
      </c>
      <c r="H24" s="78">
        <v>94.215222013783674</v>
      </c>
    </row>
    <row r="25" spans="1:8" x14ac:dyDescent="0.35">
      <c r="A25" s="77">
        <v>44317</v>
      </c>
      <c r="B25" s="78">
        <v>93.634644701252597</v>
      </c>
      <c r="C25" s="78">
        <v>107.99895856528001</v>
      </c>
      <c r="D25" s="78">
        <v>36.627521236014758</v>
      </c>
      <c r="E25" s="78">
        <v>131.94622621296787</v>
      </c>
      <c r="F25" s="78">
        <v>114.04193630119823</v>
      </c>
      <c r="G25" s="78">
        <v>104.4781486344047</v>
      </c>
      <c r="H25" s="78">
        <v>92.400576679464507</v>
      </c>
    </row>
    <row r="26" spans="1:8" x14ac:dyDescent="0.35">
      <c r="A26" s="77">
        <v>44348</v>
      </c>
      <c r="B26" s="78">
        <v>102.23384395717972</v>
      </c>
      <c r="C26" s="78">
        <v>120.05180985011634</v>
      </c>
      <c r="D26" s="78">
        <v>43.577218818414273</v>
      </c>
      <c r="E26" s="78">
        <v>147.66365451191334</v>
      </c>
      <c r="F26" s="78">
        <v>120.18723623294565</v>
      </c>
      <c r="G26" s="78">
        <v>114.62564912052274</v>
      </c>
      <c r="H26" s="78">
        <v>104.54607213190251</v>
      </c>
    </row>
    <row r="27" spans="1:8" x14ac:dyDescent="0.35">
      <c r="A27" s="77">
        <v>44378</v>
      </c>
      <c r="B27" s="78">
        <v>103.33592845148252</v>
      </c>
      <c r="C27" s="78">
        <v>125.28567683588687</v>
      </c>
      <c r="D27" s="78">
        <v>56.788793699112148</v>
      </c>
      <c r="E27" s="78">
        <v>142.3474022191528</v>
      </c>
      <c r="F27" s="78">
        <v>115.11320373520468</v>
      </c>
      <c r="G27" s="78">
        <v>107.61867377019547</v>
      </c>
      <c r="H27" s="78">
        <v>97.744325257616538</v>
      </c>
    </row>
    <row r="28" spans="1:8" x14ac:dyDescent="0.35">
      <c r="A28" s="77">
        <v>44409</v>
      </c>
      <c r="B28" s="78">
        <v>105.79550275543126</v>
      </c>
      <c r="C28" s="78">
        <v>129.55659288115496</v>
      </c>
      <c r="D28" s="78">
        <v>67.7119997650708</v>
      </c>
      <c r="E28" s="78">
        <v>135.14161163246189</v>
      </c>
      <c r="F28" s="78">
        <v>114.35648978780746</v>
      </c>
      <c r="G28" s="78">
        <v>104.35566642362362</v>
      </c>
      <c r="H28" s="78">
        <v>96.970760668969021</v>
      </c>
    </row>
    <row r="29" spans="1:8" x14ac:dyDescent="0.35">
      <c r="A29" s="77">
        <v>44440</v>
      </c>
      <c r="B29" s="78">
        <v>109.8551154245454</v>
      </c>
      <c r="C29" s="78">
        <v>138.2132203646006</v>
      </c>
      <c r="D29" s="78">
        <v>61.598914628508183</v>
      </c>
      <c r="E29" s="78">
        <v>137.59637251853744</v>
      </c>
      <c r="F29" s="78">
        <v>121.02904253879392</v>
      </c>
      <c r="G29" s="78">
        <v>110.84338793862096</v>
      </c>
      <c r="H29" s="78">
        <v>112.35761940358975</v>
      </c>
    </row>
    <row r="30" spans="1:8" x14ac:dyDescent="0.35">
      <c r="A30" s="77">
        <v>44470</v>
      </c>
      <c r="B30" s="78">
        <v>104.77304534444905</v>
      </c>
      <c r="C30" s="78">
        <v>138.69030256272566</v>
      </c>
      <c r="D30" s="78">
        <v>53.935880600524101</v>
      </c>
      <c r="E30" s="78">
        <v>134.87171164991395</v>
      </c>
      <c r="F30" s="78">
        <v>115.6917947925628</v>
      </c>
      <c r="G30" s="78">
        <v>106.11315639791006</v>
      </c>
      <c r="H30" s="78">
        <v>99.588347475515391</v>
      </c>
    </row>
    <row r="31" spans="1:8" x14ac:dyDescent="0.35">
      <c r="A31" s="77">
        <v>44501</v>
      </c>
      <c r="B31" s="78">
        <v>108.79919108079025</v>
      </c>
      <c r="C31" s="78">
        <v>145.40638837188928</v>
      </c>
      <c r="D31" s="78">
        <v>53.254547069168993</v>
      </c>
      <c r="E31" s="78">
        <v>139.51541458241852</v>
      </c>
      <c r="F31" s="78">
        <v>121.62937024320814</v>
      </c>
      <c r="G31" s="78">
        <v>109.13709492293901</v>
      </c>
      <c r="H31" s="78">
        <v>101.6310461312661</v>
      </c>
    </row>
    <row r="32" spans="1:8" x14ac:dyDescent="0.35">
      <c r="A32" s="77">
        <v>44531</v>
      </c>
      <c r="B32" s="78">
        <v>123.48631417412778</v>
      </c>
      <c r="C32" s="78">
        <v>152.8752622254195</v>
      </c>
      <c r="D32" s="78">
        <v>54.866814102017692</v>
      </c>
      <c r="E32" s="78">
        <v>168.58389855474044</v>
      </c>
      <c r="F32" s="78">
        <v>143.8140036782936</v>
      </c>
      <c r="G32" s="78">
        <v>117.40405498950442</v>
      </c>
      <c r="H32" s="78">
        <v>126.68903042620741</v>
      </c>
    </row>
    <row r="33" spans="1:9" x14ac:dyDescent="0.35">
      <c r="A33" s="77">
        <v>44562</v>
      </c>
      <c r="B33" s="78">
        <v>108.92558865948369</v>
      </c>
      <c r="C33" s="78">
        <v>154.66693522308844</v>
      </c>
      <c r="D33" s="78">
        <v>49.381818113344714</v>
      </c>
      <c r="E33" s="78">
        <v>140.36133745656315</v>
      </c>
      <c r="F33" s="78">
        <v>120.95417309752538</v>
      </c>
      <c r="G33" s="78">
        <v>108.8241871808425</v>
      </c>
      <c r="H33" s="78">
        <v>95.446041616353654</v>
      </c>
    </row>
    <row r="34" spans="1:9" x14ac:dyDescent="0.35">
      <c r="A34" s="77">
        <v>44593</v>
      </c>
      <c r="B34" s="78">
        <v>104.41500671087528</v>
      </c>
      <c r="C34" s="78">
        <v>139.7536379736564</v>
      </c>
      <c r="D34" s="78">
        <v>49.425848588305968</v>
      </c>
      <c r="E34" s="78">
        <v>135.10601739347661</v>
      </c>
      <c r="F34" s="78">
        <v>118.72715934919003</v>
      </c>
      <c r="G34" s="78">
        <v>108.04469330240912</v>
      </c>
      <c r="H34" s="78">
        <v>86.502610818615025</v>
      </c>
      <c r="I34" s="78">
        <v>1000</v>
      </c>
    </row>
    <row r="35" spans="1:9" x14ac:dyDescent="0.35">
      <c r="A35" s="77">
        <v>44621</v>
      </c>
      <c r="B35" s="78">
        <v>114.32191365928554</v>
      </c>
      <c r="C35" s="78">
        <v>156.10665753373863</v>
      </c>
      <c r="D35" s="78">
        <v>56.018492852809956</v>
      </c>
      <c r="E35" s="78">
        <v>155.28015476473917</v>
      </c>
      <c r="F35" s="78">
        <v>125.02047296450765</v>
      </c>
      <c r="G35" s="78">
        <v>117.48517014039635</v>
      </c>
      <c r="H35" s="78">
        <v>103.04384747216211</v>
      </c>
    </row>
    <row r="36" spans="1:9" x14ac:dyDescent="0.35">
      <c r="A36" s="77">
        <v>44652</v>
      </c>
      <c r="B36" s="78">
        <v>108.67342186292544</v>
      </c>
      <c r="C36" s="78">
        <v>149.82605766186859</v>
      </c>
      <c r="D36" s="78">
        <v>59.598296545982166</v>
      </c>
      <c r="E36" s="78">
        <v>137.3308609790152</v>
      </c>
      <c r="F36" s="78">
        <v>116.2699653167829</v>
      </c>
      <c r="G36" s="78">
        <v>110.51730693571471</v>
      </c>
      <c r="H36" s="78">
        <v>98.538084962091773</v>
      </c>
    </row>
    <row r="37" spans="1:9" x14ac:dyDescent="0.35">
      <c r="A37" s="77">
        <v>44682</v>
      </c>
      <c r="B37" s="78">
        <v>110.75836095697711</v>
      </c>
      <c r="C37" s="78">
        <v>157.09328249499919</v>
      </c>
      <c r="D37" s="78">
        <v>65.636540079887084</v>
      </c>
      <c r="E37" s="78">
        <v>140.45405580017126</v>
      </c>
      <c r="F37" s="78">
        <v>114.86892954994119</v>
      </c>
      <c r="G37" s="78">
        <v>109.64685823011304</v>
      </c>
      <c r="H37" s="78">
        <v>92.654260938784233</v>
      </c>
    </row>
    <row r="38" spans="1:9" x14ac:dyDescent="0.35">
      <c r="A38" s="77">
        <v>44713</v>
      </c>
      <c r="B38" s="78">
        <v>117.74556671320519</v>
      </c>
      <c r="C38" s="78">
        <v>163.19303401230425</v>
      </c>
      <c r="D38" s="78">
        <v>71.638434036918269</v>
      </c>
      <c r="E38" s="78">
        <v>147.9692460438371</v>
      </c>
      <c r="F38" s="78">
        <v>121.01290696078082</v>
      </c>
      <c r="G38" s="78">
        <v>118.02991379956799</v>
      </c>
      <c r="H38" s="78">
        <v>111.05016499751115</v>
      </c>
    </row>
    <row r="39" spans="1:9" x14ac:dyDescent="0.35">
      <c r="A39" s="77">
        <v>44743</v>
      </c>
      <c r="B39" s="78">
        <v>114.96995689988503</v>
      </c>
      <c r="C39" s="78">
        <v>159.13075641050821</v>
      </c>
      <c r="D39" s="78">
        <v>79.871059023353268</v>
      </c>
      <c r="E39" s="78">
        <v>141.89900869273276</v>
      </c>
      <c r="F39" s="78">
        <v>114.73569590419584</v>
      </c>
      <c r="G39" s="78">
        <v>108.08862055185413</v>
      </c>
      <c r="H39" s="78">
        <v>98.435862110908928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F3EA-3A22-48B0-9750-CDB32F577855}">
  <dimension ref="A1:D85"/>
  <sheetViews>
    <sheetView zoomScale="75" zoomScaleNormal="75" workbookViewId="0">
      <selection activeCell="I22" sqref="I22"/>
    </sheetView>
  </sheetViews>
  <sheetFormatPr defaultRowHeight="14.5" x14ac:dyDescent="0.35"/>
  <cols>
    <col min="1" max="1" width="9.140625" style="67"/>
    <col min="2" max="2" width="9.85546875" style="63" bestFit="1" customWidth="1"/>
    <col min="3" max="3" width="14.5703125" style="63" customWidth="1"/>
    <col min="4" max="16384" width="9.140625" style="63"/>
  </cols>
  <sheetData>
    <row r="1" spans="1:4" ht="43.5" x14ac:dyDescent="0.35">
      <c r="B1" s="66" t="s">
        <v>204</v>
      </c>
      <c r="C1" s="66" t="s">
        <v>205</v>
      </c>
    </row>
    <row r="2" spans="1:4" x14ac:dyDescent="0.35">
      <c r="A2" s="68">
        <v>42370</v>
      </c>
      <c r="B2" s="64">
        <v>67201.585616438228</v>
      </c>
      <c r="C2" s="65">
        <v>3.3125</v>
      </c>
    </row>
    <row r="3" spans="1:4" x14ac:dyDescent="0.35">
      <c r="A3" s="68">
        <v>42401</v>
      </c>
      <c r="B3" s="64">
        <v>119544.2304109588</v>
      </c>
      <c r="C3" s="65">
        <v>5.041666666666667</v>
      </c>
    </row>
    <row r="4" spans="1:4" x14ac:dyDescent="0.35">
      <c r="A4" s="68">
        <v>42430</v>
      </c>
      <c r="B4" s="64">
        <v>161143.85726027394</v>
      </c>
      <c r="C4" s="65">
        <v>4.479166666666667</v>
      </c>
    </row>
    <row r="5" spans="1:4" x14ac:dyDescent="0.35">
      <c r="A5" s="68">
        <v>42461</v>
      </c>
      <c r="B5" s="64">
        <v>108127.60493150681</v>
      </c>
      <c r="C5" s="65">
        <v>4.541666666666667</v>
      </c>
    </row>
    <row r="6" spans="1:4" x14ac:dyDescent="0.35">
      <c r="A6" s="68">
        <v>42491</v>
      </c>
      <c r="B6" s="64">
        <v>156767.58821917779</v>
      </c>
      <c r="C6" s="65">
        <v>4.375</v>
      </c>
    </row>
    <row r="7" spans="1:4" x14ac:dyDescent="0.35">
      <c r="A7" s="68">
        <v>42522</v>
      </c>
      <c r="B7" s="64">
        <v>119089.78369863</v>
      </c>
      <c r="C7" s="65">
        <v>4.708333333333333</v>
      </c>
    </row>
    <row r="8" spans="1:4" x14ac:dyDescent="0.35">
      <c r="A8" s="68">
        <v>42552</v>
      </c>
      <c r="B8" s="64">
        <v>141235.67136986274</v>
      </c>
      <c r="C8" s="65">
        <v>4.854166666666667</v>
      </c>
      <c r="D8" s="65"/>
    </row>
    <row r="9" spans="1:4" x14ac:dyDescent="0.35">
      <c r="A9" s="68">
        <v>42583</v>
      </c>
      <c r="B9" s="64">
        <v>85457.944794520488</v>
      </c>
      <c r="C9" s="65">
        <v>4.791666666666667</v>
      </c>
    </row>
    <row r="10" spans="1:4" x14ac:dyDescent="0.35">
      <c r="A10" s="68">
        <v>42614</v>
      </c>
      <c r="B10" s="64">
        <v>183822.07767123272</v>
      </c>
      <c r="C10" s="65">
        <v>5.333333333333333</v>
      </c>
    </row>
    <row r="11" spans="1:4" x14ac:dyDescent="0.35">
      <c r="A11" s="68">
        <v>42644</v>
      </c>
      <c r="B11" s="64">
        <v>187519.1150684928</v>
      </c>
      <c r="C11" s="65">
        <v>5.041666666666667</v>
      </c>
    </row>
    <row r="12" spans="1:4" x14ac:dyDescent="0.35">
      <c r="A12" s="68">
        <v>42675</v>
      </c>
      <c r="B12" s="64">
        <v>129371.23726027375</v>
      </c>
      <c r="C12" s="65">
        <v>5.4375</v>
      </c>
    </row>
    <row r="13" spans="1:4" x14ac:dyDescent="0.35">
      <c r="A13" s="68">
        <v>42705</v>
      </c>
      <c r="B13" s="64">
        <v>281181.66219178017</v>
      </c>
      <c r="C13" s="65">
        <v>5.041666666666667</v>
      </c>
    </row>
    <row r="14" spans="1:4" x14ac:dyDescent="0.35">
      <c r="A14" s="68">
        <v>42736</v>
      </c>
      <c r="B14" s="64">
        <v>194781.84876712301</v>
      </c>
      <c r="C14" s="65">
        <v>5.3125</v>
      </c>
    </row>
    <row r="15" spans="1:4" x14ac:dyDescent="0.35">
      <c r="A15" s="68">
        <v>42767</v>
      </c>
      <c r="B15" s="64">
        <v>298269.55397260154</v>
      </c>
      <c r="C15" s="65">
        <v>4.541666666666667</v>
      </c>
    </row>
    <row r="16" spans="1:4" x14ac:dyDescent="0.35">
      <c r="A16" s="68">
        <v>42795</v>
      </c>
      <c r="B16" s="64">
        <v>256953.25993150595</v>
      </c>
      <c r="C16" s="65">
        <v>4.541666666666667</v>
      </c>
    </row>
    <row r="17" spans="1:3" x14ac:dyDescent="0.35">
      <c r="A17" s="68">
        <v>42826</v>
      </c>
      <c r="B17" s="64">
        <v>387656.3254109578</v>
      </c>
      <c r="C17" s="65">
        <v>4.895833333333333</v>
      </c>
    </row>
    <row r="18" spans="1:3" x14ac:dyDescent="0.35">
      <c r="A18" s="68">
        <v>42856</v>
      </c>
      <c r="B18" s="64">
        <v>147001.01328767097</v>
      </c>
      <c r="C18" s="65">
        <v>4.208333333333333</v>
      </c>
    </row>
    <row r="19" spans="1:3" x14ac:dyDescent="0.35">
      <c r="A19" s="68">
        <v>42887</v>
      </c>
      <c r="B19" s="64">
        <v>105876.13863013691</v>
      </c>
      <c r="C19" s="65">
        <v>4.791666666666667</v>
      </c>
    </row>
    <row r="20" spans="1:3" x14ac:dyDescent="0.35">
      <c r="A20" s="68">
        <v>42917</v>
      </c>
      <c r="B20" s="64">
        <v>146264.50308219151</v>
      </c>
      <c r="C20" s="65">
        <v>4.583333333333333</v>
      </c>
    </row>
    <row r="21" spans="1:3" x14ac:dyDescent="0.35">
      <c r="A21" s="68">
        <v>42948</v>
      </c>
      <c r="B21" s="64">
        <v>127687.11513698616</v>
      </c>
      <c r="C21" s="65">
        <v>4.708333333333333</v>
      </c>
    </row>
    <row r="22" spans="1:3" x14ac:dyDescent="0.35">
      <c r="A22" s="68">
        <v>42979</v>
      </c>
      <c r="B22" s="64">
        <v>85949.153424657401</v>
      </c>
      <c r="C22" s="65">
        <v>4.958333333333333</v>
      </c>
    </row>
    <row r="23" spans="1:3" x14ac:dyDescent="0.35">
      <c r="A23" s="68">
        <v>43009</v>
      </c>
      <c r="B23" s="64">
        <v>88768.646780821771</v>
      </c>
      <c r="C23" s="65">
        <v>4.791666666666667</v>
      </c>
    </row>
    <row r="24" spans="1:3" x14ac:dyDescent="0.35">
      <c r="A24" s="68">
        <v>43040</v>
      </c>
      <c r="B24" s="64">
        <v>211307.28924657442</v>
      </c>
      <c r="C24" s="65">
        <v>4.875</v>
      </c>
    </row>
    <row r="25" spans="1:3" x14ac:dyDescent="0.35">
      <c r="A25" s="68">
        <v>43070</v>
      </c>
      <c r="B25" s="64">
        <v>148480.21650684913</v>
      </c>
      <c r="C25" s="65">
        <v>5.125</v>
      </c>
    </row>
    <row r="26" spans="1:3" x14ac:dyDescent="0.35">
      <c r="A26" s="68">
        <v>43101</v>
      </c>
      <c r="B26" s="64">
        <v>155613.53650684917</v>
      </c>
      <c r="C26" s="65">
        <v>5.208333333333333</v>
      </c>
    </row>
    <row r="27" spans="1:3" x14ac:dyDescent="0.35">
      <c r="A27" s="68">
        <v>43132</v>
      </c>
      <c r="B27" s="64">
        <v>132629.88650684911</v>
      </c>
      <c r="C27" s="65">
        <v>4.583333333333333</v>
      </c>
    </row>
    <row r="28" spans="1:3" x14ac:dyDescent="0.35">
      <c r="A28" s="68">
        <v>43160</v>
      </c>
      <c r="B28" s="64">
        <v>222780.26541095841</v>
      </c>
      <c r="C28" s="65">
        <v>5.520833333333333</v>
      </c>
    </row>
    <row r="29" spans="1:3" x14ac:dyDescent="0.35">
      <c r="A29" s="68">
        <v>43191</v>
      </c>
      <c r="B29" s="64">
        <v>192141.69643835517</v>
      </c>
      <c r="C29" s="65">
        <v>4.708333333333333</v>
      </c>
    </row>
    <row r="30" spans="1:3" x14ac:dyDescent="0.35">
      <c r="A30" s="68">
        <v>43221</v>
      </c>
      <c r="B30" s="64">
        <v>66882.27554794513</v>
      </c>
      <c r="C30" s="65">
        <v>4.666666666666667</v>
      </c>
    </row>
    <row r="31" spans="1:3" x14ac:dyDescent="0.35">
      <c r="A31" s="68">
        <v>43252</v>
      </c>
      <c r="B31" s="64">
        <v>83273.605342465657</v>
      </c>
      <c r="C31" s="65">
        <v>4.625</v>
      </c>
    </row>
    <row r="32" spans="1:3" x14ac:dyDescent="0.35">
      <c r="A32" s="68">
        <v>43282</v>
      </c>
      <c r="B32" s="64">
        <v>75926.779178082055</v>
      </c>
      <c r="C32" s="65">
        <v>4.958333333333333</v>
      </c>
    </row>
    <row r="33" spans="1:3" x14ac:dyDescent="0.35">
      <c r="A33" s="68">
        <v>43313</v>
      </c>
      <c r="B33" s="64">
        <v>179054.14328767062</v>
      </c>
      <c r="C33" s="65">
        <v>5.208333333333333</v>
      </c>
    </row>
    <row r="34" spans="1:3" x14ac:dyDescent="0.35">
      <c r="A34" s="68">
        <v>43344</v>
      </c>
      <c r="B34" s="64">
        <v>108240.69602739713</v>
      </c>
      <c r="C34" s="65">
        <v>5.604166666666667</v>
      </c>
    </row>
    <row r="35" spans="1:3" x14ac:dyDescent="0.35">
      <c r="A35" s="68">
        <v>43374</v>
      </c>
      <c r="B35" s="64">
        <v>109578.29746575319</v>
      </c>
      <c r="C35" s="65">
        <v>5.416666666666667</v>
      </c>
    </row>
    <row r="36" spans="1:3" x14ac:dyDescent="0.35">
      <c r="A36" s="68">
        <v>43405</v>
      </c>
      <c r="B36" s="64">
        <v>204929.26315068456</v>
      </c>
      <c r="C36" s="65">
        <v>5.208333333333333</v>
      </c>
    </row>
    <row r="37" spans="1:3" x14ac:dyDescent="0.35">
      <c r="A37" s="68">
        <v>43435</v>
      </c>
      <c r="B37" s="64">
        <v>198397.11986301339</v>
      </c>
      <c r="C37" s="65">
        <v>6.520833333333333</v>
      </c>
    </row>
    <row r="38" spans="1:3" x14ac:dyDescent="0.35">
      <c r="A38" s="68">
        <v>43466</v>
      </c>
      <c r="B38" s="64">
        <v>336226.66917808173</v>
      </c>
      <c r="C38" s="65">
        <v>6.166666666666667</v>
      </c>
    </row>
    <row r="39" spans="1:3" x14ac:dyDescent="0.35">
      <c r="A39" s="68">
        <v>43497</v>
      </c>
      <c r="B39" s="64">
        <v>221479.69006849284</v>
      </c>
      <c r="C39" s="65">
        <v>5.875</v>
      </c>
    </row>
    <row r="40" spans="1:3" x14ac:dyDescent="0.35">
      <c r="A40" s="68">
        <v>43525</v>
      </c>
      <c r="B40" s="64">
        <v>288177.59609588957</v>
      </c>
      <c r="C40" s="65">
        <v>5.416666666666667</v>
      </c>
    </row>
    <row r="41" spans="1:3" x14ac:dyDescent="0.35">
      <c r="A41" s="68">
        <v>43556</v>
      </c>
      <c r="B41" s="64">
        <v>223010.97089041027</v>
      </c>
      <c r="C41" s="65">
        <v>4.9375</v>
      </c>
    </row>
    <row r="42" spans="1:3" x14ac:dyDescent="0.35">
      <c r="A42" s="68">
        <v>43586</v>
      </c>
      <c r="B42" s="64">
        <v>176896.41773972582</v>
      </c>
      <c r="C42" s="65">
        <v>4.583333333333333</v>
      </c>
    </row>
    <row r="43" spans="1:3" x14ac:dyDescent="0.35">
      <c r="A43" s="68">
        <v>43617</v>
      </c>
      <c r="B43" s="64">
        <v>132842.04616438327</v>
      </c>
      <c r="C43" s="65">
        <v>4.541666666666667</v>
      </c>
    </row>
    <row r="44" spans="1:3" x14ac:dyDescent="0.35">
      <c r="A44" s="68">
        <v>43647</v>
      </c>
      <c r="B44" s="64">
        <v>110626.47452054775</v>
      </c>
      <c r="C44" s="65">
        <v>4.75</v>
      </c>
    </row>
    <row r="45" spans="1:3" x14ac:dyDescent="0.35">
      <c r="A45" s="68">
        <v>43678</v>
      </c>
      <c r="B45" s="64">
        <v>103697.40554794499</v>
      </c>
      <c r="C45" s="65">
        <v>4.541666666666667</v>
      </c>
    </row>
    <row r="46" spans="1:3" x14ac:dyDescent="0.35">
      <c r="A46" s="68">
        <v>43709</v>
      </c>
      <c r="B46" s="64">
        <v>165152.53979452027</v>
      </c>
      <c r="C46" s="65">
        <v>4.979166666666667</v>
      </c>
    </row>
    <row r="47" spans="1:3" x14ac:dyDescent="0.35">
      <c r="A47" s="68">
        <v>43739</v>
      </c>
      <c r="B47" s="64">
        <v>169178.43705479428</v>
      </c>
      <c r="C47" s="65">
        <v>4.625</v>
      </c>
    </row>
    <row r="48" spans="1:3" x14ac:dyDescent="0.35">
      <c r="A48" s="68">
        <v>43770</v>
      </c>
      <c r="B48" s="64">
        <v>110621.71534246544</v>
      </c>
      <c r="C48" s="65">
        <v>4.770833333333333</v>
      </c>
    </row>
    <row r="49" spans="1:3" x14ac:dyDescent="0.35">
      <c r="A49" s="68">
        <v>43800</v>
      </c>
      <c r="B49" s="64">
        <v>300530.87506849226</v>
      </c>
      <c r="C49" s="65">
        <v>5.020833333333333</v>
      </c>
    </row>
    <row r="50" spans="1:3" x14ac:dyDescent="0.35">
      <c r="A50" s="68">
        <v>43831</v>
      </c>
      <c r="B50" s="64">
        <v>216551.20561643795</v>
      </c>
      <c r="C50" s="65">
        <v>4.916666666666667</v>
      </c>
    </row>
    <row r="51" spans="1:3" x14ac:dyDescent="0.35">
      <c r="A51" s="68">
        <v>43862</v>
      </c>
      <c r="B51" s="64">
        <v>401909.93431506772</v>
      </c>
      <c r="C51" s="65">
        <v>5.020833333333333</v>
      </c>
    </row>
    <row r="52" spans="1:3" x14ac:dyDescent="0.35">
      <c r="A52" s="68">
        <v>43891</v>
      </c>
      <c r="B52" s="64">
        <v>448299.79034246504</v>
      </c>
      <c r="C52" s="65">
        <v>4.583333333333333</v>
      </c>
    </row>
    <row r="53" spans="1:3" x14ac:dyDescent="0.35">
      <c r="A53" s="68">
        <v>43922</v>
      </c>
      <c r="B53" s="64">
        <v>556694.13356164249</v>
      </c>
      <c r="C53" s="65">
        <v>4.854166666666667</v>
      </c>
    </row>
    <row r="54" spans="1:3" x14ac:dyDescent="0.35">
      <c r="A54" s="68">
        <v>43952</v>
      </c>
      <c r="B54" s="64">
        <v>467316.79095890344</v>
      </c>
      <c r="C54" s="65">
        <v>4.375</v>
      </c>
    </row>
    <row r="55" spans="1:3" x14ac:dyDescent="0.35">
      <c r="A55" s="68">
        <v>43983</v>
      </c>
      <c r="B55" s="64">
        <v>578315.87075342378</v>
      </c>
      <c r="C55" s="65">
        <v>4.5</v>
      </c>
    </row>
    <row r="56" spans="1:3" x14ac:dyDescent="0.35">
      <c r="A56" s="68">
        <v>44013</v>
      </c>
      <c r="B56" s="64">
        <v>455428.83938356041</v>
      </c>
      <c r="C56" s="65">
        <v>5.229166666666667</v>
      </c>
    </row>
    <row r="57" spans="1:3" x14ac:dyDescent="0.35">
      <c r="A57" s="68">
        <v>44044</v>
      </c>
      <c r="B57" s="64">
        <v>408823.51719177951</v>
      </c>
      <c r="C57" s="65">
        <v>5.1875</v>
      </c>
    </row>
    <row r="58" spans="1:3" x14ac:dyDescent="0.35">
      <c r="A58" s="68">
        <v>44075</v>
      </c>
      <c r="B58" s="64">
        <v>448921.8408904096</v>
      </c>
      <c r="C58" s="65">
        <v>6.104166666666667</v>
      </c>
    </row>
    <row r="59" spans="1:3" x14ac:dyDescent="0.35">
      <c r="A59" s="68">
        <v>44105</v>
      </c>
      <c r="B59" s="64">
        <v>504675.98321917723</v>
      </c>
      <c r="C59" s="65">
        <v>5.979166666666667</v>
      </c>
    </row>
    <row r="60" spans="1:3" x14ac:dyDescent="0.35">
      <c r="A60" s="68">
        <v>44136</v>
      </c>
      <c r="B60" s="64">
        <v>456434.7047260254</v>
      </c>
      <c r="C60" s="65">
        <v>6.958333333333333</v>
      </c>
    </row>
    <row r="61" spans="1:3" x14ac:dyDescent="0.35">
      <c r="A61" s="68">
        <v>44166</v>
      </c>
      <c r="B61" s="64">
        <v>487361.24164383463</v>
      </c>
      <c r="C61" s="65">
        <v>8.0625</v>
      </c>
    </row>
    <row r="62" spans="1:3" x14ac:dyDescent="0.35">
      <c r="A62" s="68">
        <v>44197</v>
      </c>
      <c r="B62" s="64">
        <v>844922.21458904014</v>
      </c>
      <c r="C62" s="65">
        <v>12</v>
      </c>
    </row>
    <row r="63" spans="1:3" x14ac:dyDescent="0.35">
      <c r="A63" s="68">
        <v>44228</v>
      </c>
      <c r="B63" s="64">
        <v>834490.82198630006</v>
      </c>
      <c r="C63" s="65">
        <v>12.666666666666666</v>
      </c>
    </row>
    <row r="64" spans="1:3" x14ac:dyDescent="0.35">
      <c r="A64" s="68">
        <v>44256</v>
      </c>
      <c r="B64" s="64">
        <v>947144.93780821806</v>
      </c>
      <c r="C64" s="65">
        <v>13.1875</v>
      </c>
    </row>
    <row r="65" spans="1:3" x14ac:dyDescent="0.35">
      <c r="A65" s="68">
        <v>44287</v>
      </c>
      <c r="B65" s="64">
        <v>845646.48726027273</v>
      </c>
      <c r="C65" s="65">
        <v>12.875</v>
      </c>
    </row>
    <row r="66" spans="1:3" x14ac:dyDescent="0.35">
      <c r="A66" s="68">
        <v>44317</v>
      </c>
      <c r="B66" s="64">
        <v>830198.12383561523</v>
      </c>
      <c r="C66" s="65">
        <v>13.958333333333334</v>
      </c>
    </row>
    <row r="67" spans="1:3" x14ac:dyDescent="0.35">
      <c r="A67" s="68">
        <v>44348</v>
      </c>
      <c r="B67" s="64">
        <v>1187214.1804109572</v>
      </c>
      <c r="C67" s="65">
        <v>12.479166666666666</v>
      </c>
    </row>
    <row r="68" spans="1:3" x14ac:dyDescent="0.35">
      <c r="A68" s="68">
        <v>44378</v>
      </c>
      <c r="B68" s="64">
        <v>1324759.881301367</v>
      </c>
      <c r="C68" s="65">
        <v>13.4375</v>
      </c>
    </row>
    <row r="69" spans="1:3" x14ac:dyDescent="0.35">
      <c r="A69" s="68">
        <v>44409</v>
      </c>
      <c r="B69" s="64">
        <v>1562684.5604109576</v>
      </c>
      <c r="C69" s="65">
        <v>12.958333333333334</v>
      </c>
    </row>
    <row r="70" spans="1:3" x14ac:dyDescent="0.35">
      <c r="A70" s="68">
        <v>44440</v>
      </c>
      <c r="B70" s="64">
        <v>1449195.5869178062</v>
      </c>
      <c r="C70" s="65">
        <v>13.375</v>
      </c>
    </row>
    <row r="71" spans="1:3" x14ac:dyDescent="0.35">
      <c r="A71" s="68">
        <v>44470</v>
      </c>
      <c r="B71" s="64">
        <v>1732632.0691780802</v>
      </c>
      <c r="C71" s="65">
        <v>14.125</v>
      </c>
    </row>
    <row r="72" spans="1:3" x14ac:dyDescent="0.35">
      <c r="A72" s="68">
        <v>44501</v>
      </c>
      <c r="B72" s="64">
        <v>1601181.3697260253</v>
      </c>
      <c r="C72" s="65">
        <v>13.875</v>
      </c>
    </row>
    <row r="73" spans="1:3" x14ac:dyDescent="0.35">
      <c r="A73" s="68">
        <v>44531</v>
      </c>
      <c r="B73" s="64">
        <v>1634035.4561643798</v>
      </c>
      <c r="C73" s="65">
        <v>15.416666666666666</v>
      </c>
    </row>
    <row r="74" spans="1:3" x14ac:dyDescent="0.35">
      <c r="A74" s="68">
        <v>44562</v>
      </c>
      <c r="B74" s="64">
        <v>2058638.323013694</v>
      </c>
      <c r="C74" s="65">
        <v>16.854166666666668</v>
      </c>
    </row>
    <row r="75" spans="1:3" x14ac:dyDescent="0.35">
      <c r="A75" s="68">
        <v>44593</v>
      </c>
      <c r="B75" s="64">
        <v>1872273.1919178048</v>
      </c>
      <c r="C75" s="65">
        <v>16.666666666666668</v>
      </c>
    </row>
    <row r="76" spans="1:3" x14ac:dyDescent="0.35">
      <c r="A76" s="68">
        <v>44621</v>
      </c>
      <c r="B76" s="64">
        <v>2085444.5713013674</v>
      </c>
      <c r="C76" s="65">
        <v>15.541666666666666</v>
      </c>
    </row>
    <row r="77" spans="1:3" x14ac:dyDescent="0.35">
      <c r="A77" s="68">
        <v>44652</v>
      </c>
      <c r="B77" s="64">
        <v>1705406.7043835586</v>
      </c>
      <c r="C77" s="65">
        <v>15.145833333333334</v>
      </c>
    </row>
    <row r="78" spans="1:3" x14ac:dyDescent="0.35">
      <c r="A78" s="68">
        <v>44682</v>
      </c>
      <c r="B78" s="64">
        <v>1568627.0869178062</v>
      </c>
      <c r="C78" s="65">
        <v>15.291666666666666</v>
      </c>
    </row>
    <row r="79" spans="1:3" x14ac:dyDescent="0.35">
      <c r="A79" s="68">
        <v>44713</v>
      </c>
      <c r="B79" s="64">
        <v>1465932.2641780791</v>
      </c>
      <c r="C79" s="65">
        <v>13.791666666666666</v>
      </c>
    </row>
    <row r="80" spans="1:3" x14ac:dyDescent="0.35">
      <c r="A80" s="68">
        <v>44743</v>
      </c>
      <c r="B80" s="64">
        <v>1498666.7917808194</v>
      </c>
      <c r="C80" s="65">
        <v>13.916666666666666</v>
      </c>
    </row>
    <row r="81" spans="1:3" x14ac:dyDescent="0.35">
      <c r="A81" s="68">
        <v>44774</v>
      </c>
      <c r="B81" s="64">
        <v>1562735.2007534234</v>
      </c>
      <c r="C81" s="65">
        <v>13.75</v>
      </c>
    </row>
    <row r="82" spans="1:3" x14ac:dyDescent="0.35">
      <c r="A82" s="68">
        <v>44805</v>
      </c>
      <c r="B82" s="63">
        <v>1372158.9386301348</v>
      </c>
      <c r="C82" s="65">
        <v>13.979166666666666</v>
      </c>
    </row>
    <row r="83" spans="1:3" x14ac:dyDescent="0.35">
      <c r="A83" s="68">
        <v>44835</v>
      </c>
      <c r="C83" s="63">
        <v>14</v>
      </c>
    </row>
    <row r="84" spans="1:3" x14ac:dyDescent="0.35">
      <c r="B84" s="74"/>
    </row>
    <row r="85" spans="1:3" x14ac:dyDescent="0.35">
      <c r="B85" s="7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Readme</vt:lpstr>
      <vt:lpstr>Goods - trends</vt:lpstr>
      <vt:lpstr>Goods - region</vt:lpstr>
      <vt:lpstr>Goods - region chart</vt:lpstr>
      <vt:lpstr>Goods - country</vt:lpstr>
      <vt:lpstr>Goods - prices</vt:lpstr>
      <vt:lpstr>Services - trends</vt:lpstr>
      <vt:lpstr>Services - by sector</vt:lpstr>
      <vt:lpstr>Logistics - stress and delays</vt:lpstr>
      <vt:lpstr>Logistics-capacity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Cristina Constantinescu</dc:creator>
  <cp:keywords/>
  <dc:description/>
  <cp:lastModifiedBy>Ileana Cristina Constantinescu</cp:lastModifiedBy>
  <cp:revision/>
  <dcterms:created xsi:type="dcterms:W3CDTF">2021-11-08T06:44:58Z</dcterms:created>
  <dcterms:modified xsi:type="dcterms:W3CDTF">2022-11-02T14:43:02Z</dcterms:modified>
  <cp:category/>
  <cp:contentStatus/>
</cp:coreProperties>
</file>